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dh\Downloads\archive (3)\"/>
    </mc:Choice>
  </mc:AlternateContent>
  <xr:revisionPtr revIDLastSave="0" documentId="8_{D8C7FCFB-06D8-43D4-AAE6-1B3ED34C92F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ssignment" sheetId="14" r:id="rId1"/>
    <sheet name="Data" sheetId="2" r:id="rId2"/>
    <sheet name="Sample_Data" sheetId="19" r:id="rId3"/>
    <sheet name="Dashboard" sheetId="21" r:id="rId4"/>
  </sheets>
  <definedNames>
    <definedName name="_xlnm._FilterDatabase" localSheetId="1" hidden="1">Data!$E$1:$E$103</definedName>
    <definedName name="_xlnm._FilterDatabase" localSheetId="2" hidden="1">Sample_Data!$B$1:$B$122</definedName>
    <definedName name="AlphonsoProductId">Sample_Data!$H$109:$H$116</definedName>
    <definedName name="AmrapalliProductId">Sample_Data!$I$109:$I$116</definedName>
    <definedName name="AppleSubCategory">Sample_Data!$BW$6:$BW$8</definedName>
    <definedName name="GoldenProductId">Sample_Data!$J$109:$J$122</definedName>
    <definedName name="GreenProductId">Sample_Data!$J$109:$J$122</definedName>
    <definedName name="GuavaSubCategory">Sample_Data!$BX$6</definedName>
    <definedName name="IndieProductId">Sample_Data!$K$109:$K$113</definedName>
    <definedName name="LemonSubCategory">Sample_Data!$BZ$6:$BZ$8</definedName>
    <definedName name="LisbonProductId">Sample_Data!$E$109:$E$120</definedName>
    <definedName name="MandarinProductId">Sample_Data!$L$109:$L$114</definedName>
    <definedName name="MangoSubCategory">Sample_Data!$BY$6:$BY$8</definedName>
    <definedName name="NimbuProductId">Sample_Data!$F$109:$F$115</definedName>
    <definedName name="OblongProductId">Sample_Data!$G$109:$G$118</definedName>
    <definedName name="OrangeSubCategory">Sample_Data!$CA$6:$CA$8</definedName>
    <definedName name="RedProductId">Sample_Data!$A$109:$A$116</definedName>
    <definedName name="RobinProductId">Sample_Data!$B$109:$B$114</definedName>
    <definedName name="SourProductId">Sample_Data!$D$109</definedName>
    <definedName name="TangerineProductId">Sample_Data!$M$109:$M$115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1" l="1"/>
  <c r="D23" i="21"/>
  <c r="E23" i="21"/>
  <c r="F23" i="21"/>
  <c r="G23" i="21"/>
  <c r="B23" i="21"/>
  <c r="C22" i="21"/>
  <c r="D22" i="21"/>
  <c r="E22" i="21"/>
  <c r="F22" i="21"/>
  <c r="G22" i="21"/>
  <c r="B22" i="21"/>
  <c r="A22" i="21"/>
  <c r="F8" i="21" l="1"/>
  <c r="C8" i="21"/>
  <c r="C5" i="21"/>
  <c r="G5" i="21" s="1"/>
  <c r="F5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AD16" i="21"/>
  <c r="AE16" i="21"/>
  <c r="I16" i="21"/>
  <c r="H16" i="21"/>
  <c r="G16" i="21"/>
  <c r="F16" i="21"/>
  <c r="E16" i="21"/>
  <c r="D16" i="21"/>
  <c r="C16" i="21"/>
  <c r="B16" i="21"/>
  <c r="A16" i="21"/>
  <c r="C14" i="21"/>
  <c r="B14" i="21"/>
  <c r="B12" i="21"/>
  <c r="A12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14" i="21"/>
  <c r="G2" i="21" a="1"/>
  <c r="G2" i="21" s="1"/>
  <c r="H2" i="21" a="1"/>
  <c r="H2" i="21" s="1"/>
  <c r="E2" i="21" a="1"/>
  <c r="E2" i="21" s="1"/>
  <c r="D2" i="21" a="1"/>
  <c r="D2" i="21" s="1"/>
  <c r="B18" i="21" l="1"/>
  <c r="G8" i="21"/>
  <c r="F2" i="21"/>
  <c r="I2" i="21"/>
  <c r="A18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<sst xmlns="http://schemas.openxmlformats.org/spreadsheetml/2006/main" count="1131" uniqueCount="274">
  <si>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</si>
  <si>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</si>
  <si>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</si>
  <si>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</si>
  <si>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</si>
  <si>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</si>
  <si>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</si>
  <si>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</si>
  <si>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</si>
  <si>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</si>
  <si>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</si>
  <si>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</si>
  <si>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</si>
  <si>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</si>
  <si>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</si>
  <si>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</si>
  <si>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</si>
  <si>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</si>
  <si>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</si>
  <si>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</si>
  <si>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</si>
  <si>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</si>
  <si>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</si>
  <si>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</si>
  <si>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</si>
  <si>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</si>
  <si>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</si>
  <si>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</si>
  <si>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</si>
  <si>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</si>
  <si>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</si>
  <si>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</si>
  <si>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</si>
  <si>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</si>
  <si>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</si>
  <si>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</si>
  <si>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</si>
  <si>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</si>
  <si>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</si>
  <si>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</si>
  <si>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</si>
  <si>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</si>
  <si>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</si>
  <si>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</si>
  <si>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</si>
  <si>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</si>
  <si>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</si>
  <si>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</si>
  <si>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</si>
  <si>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</si>
  <si>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</si>
  <si>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</si>
  <si>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</si>
  <si>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</si>
  <si>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</si>
  <si>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</si>
  <si>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</si>
  <si>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</si>
  <si>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</si>
  <si>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</si>
  <si>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</si>
  <si>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</si>
  <si>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</si>
  <si>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</si>
  <si>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</si>
  <si>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</si>
  <si>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</si>
  <si>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</si>
  <si>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</si>
  <si>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</si>
  <si>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</si>
  <si>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</si>
  <si>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</si>
  <si>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</si>
  <si>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</si>
  <si>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</si>
  <si>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</si>
  <si>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</si>
  <si>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</si>
  <si>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</si>
  <si>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</si>
  <si>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</si>
  <si>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</si>
  <si>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</si>
  <si>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</si>
  <si>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</si>
  <si>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</si>
  <si>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</si>
  <si>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</si>
  <si>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</si>
  <si>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</si>
  <si>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</si>
  <si>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</si>
  <si>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</si>
  <si>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</si>
  <si>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</si>
  <si>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</si>
  <si>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</si>
  <si>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</si>
  <si>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</si>
  <si>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</si>
  <si>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</si>
  <si>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</si>
  <si>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</si>
  <si>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</si>
  <si>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</si>
  <si>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</si>
  <si>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</si>
  <si>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</si>
  <si>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</si>
  <si>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</si>
  <si>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</si>
  <si>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</si>
  <si>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</si>
  <si>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</si>
  <si>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</si>
  <si>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</si>
  <si>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</si>
  <si>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</si>
  <si>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</si>
  <si>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</si>
  <si>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</si>
  <si>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</si>
  <si>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</si>
  <si>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</si>
  <si>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</si>
  <si>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</si>
  <si>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</si>
  <si>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</si>
  <si>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</si>
  <si>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</si>
  <si>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</si>
  <si>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</si>
  <si>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</si>
  <si>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</si>
  <si>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</si>
  <si>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</si>
  <si>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</si>
  <si>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</si>
  <si>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</si>
  <si>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</si>
  <si>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</si>
  <si>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</si>
  <si>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</si>
  <si>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</si>
  <si>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</si>
  <si>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</si>
  <si>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</si>
  <si>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</si>
  <si>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</si>
  <si>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</si>
  <si>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</si>
  <si>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</si>
  <si>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</si>
  <si>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</si>
  <si>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</si>
  <si>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</si>
  <si>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</si>
  <si>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</si>
  <si>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</si>
  <si>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</si>
  <si>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</si>
  <si>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</si>
  <si>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</si>
  <si>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</si>
  <si>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</si>
  <si>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</si>
  <si>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</si>
  <si>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</si>
  <si>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</si>
  <si>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</si>
  <si>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</si>
  <si>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</si>
  <si>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</si>
  <si>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</si>
  <si>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</si>
  <si>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</si>
  <si>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</si>
  <si>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</si>
  <si>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</si>
  <si>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</si>
  <si>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</si>
  <si>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</si>
  <si>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</si>
  <si>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Product Id</t>
  </si>
  <si>
    <t xml:space="preserve">  Product ID</t>
  </si>
  <si>
    <t xml:space="preserve">  Category</t>
  </si>
  <si>
    <t xml:space="preserve">  Sub-Category</t>
  </si>
  <si>
    <t>1 Dec GMV</t>
  </si>
  <si>
    <t>1 Dec Units</t>
  </si>
  <si>
    <t>2 Dec GMV</t>
  </si>
  <si>
    <t>2 Dec Units</t>
  </si>
  <si>
    <t>3 Dec GMV</t>
  </si>
  <si>
    <t>3 Dec Units</t>
  </si>
  <si>
    <t>4 Dec GMV</t>
  </si>
  <si>
    <t>4 Dec Units</t>
  </si>
  <si>
    <t>5 Dec GMV</t>
  </si>
  <si>
    <t>5 Dec Units</t>
  </si>
  <si>
    <t>6 Dec GMV</t>
  </si>
  <si>
    <t>6 Dec Units</t>
  </si>
  <si>
    <t>7 Dec GMV</t>
  </si>
  <si>
    <t>7 Dec Units</t>
  </si>
  <si>
    <t>8 Dec GMV</t>
  </si>
  <si>
    <t>8 Dec Units</t>
  </si>
  <si>
    <t>9 Dec GMV</t>
  </si>
  <si>
    <t>9 Dec Units</t>
  </si>
  <si>
    <t>10 Dec GMV</t>
  </si>
  <si>
    <t>10 Dec Units</t>
  </si>
  <si>
    <t>11 Dec GMV</t>
  </si>
  <si>
    <t>11 Dec Units</t>
  </si>
  <si>
    <t>12 Dec GMV</t>
  </si>
  <si>
    <t>12 Dec Units</t>
  </si>
  <si>
    <t>13 Dec GMV</t>
  </si>
  <si>
    <t>13 Dec Units</t>
  </si>
  <si>
    <t>14 Dec GMV</t>
  </si>
  <si>
    <t>14 Dec Units</t>
  </si>
  <si>
    <t>15 Dec GMV</t>
  </si>
  <si>
    <t>15 Dec Units</t>
  </si>
  <si>
    <t>16 Dec GMV</t>
  </si>
  <si>
    <t>16 Dec Units</t>
  </si>
  <si>
    <t>17 Dec GMV</t>
  </si>
  <si>
    <t>17 Dec Units</t>
  </si>
  <si>
    <t>18 Dec GMV</t>
  </si>
  <si>
    <t>18 Dec Units</t>
  </si>
  <si>
    <t>19 Dec GMV</t>
  </si>
  <si>
    <t>19 Dec Units</t>
  </si>
  <si>
    <t>20 Dec GMV</t>
  </si>
  <si>
    <t>20 Dec Units</t>
  </si>
  <si>
    <t>21 Dec GMV</t>
  </si>
  <si>
    <t>21 Dec Units</t>
  </si>
  <si>
    <t>22 Dec GMV</t>
  </si>
  <si>
    <t>22 Dec Units</t>
  </si>
  <si>
    <t>23 Dec GMV</t>
  </si>
  <si>
    <t>23 Dec Units</t>
  </si>
  <si>
    <t>24 Dec GMV</t>
  </si>
  <si>
    <t>24 Dec Units</t>
  </si>
  <si>
    <t>25 Dec GMV</t>
  </si>
  <si>
    <t>25 Dec Units</t>
  </si>
  <si>
    <t>26 Dec GMV</t>
  </si>
  <si>
    <t>26 Dec Units</t>
  </si>
  <si>
    <t>27 Dec GMV</t>
  </si>
  <si>
    <t>27 Dec Units</t>
  </si>
  <si>
    <t>28 Dec GMV</t>
  </si>
  <si>
    <t>28 Dec Units</t>
  </si>
  <si>
    <t>29 Dec GMV</t>
  </si>
  <si>
    <t>29 Dec Units</t>
  </si>
  <si>
    <t>30 Dec GMV</t>
  </si>
  <si>
    <t>30 Dec Units</t>
  </si>
  <si>
    <t>31 Dec GMV</t>
  </si>
  <si>
    <t>31 Dec Units</t>
  </si>
  <si>
    <t>Sub Category</t>
  </si>
  <si>
    <t>Enter Product Id</t>
  </si>
  <si>
    <t>GMV (Category)</t>
  </si>
  <si>
    <t>ASP( Category)</t>
  </si>
  <si>
    <t>UnitsSold(Category)</t>
  </si>
  <si>
    <t>GMV(Sub Category)</t>
  </si>
  <si>
    <t>Units(Sub Category)</t>
  </si>
  <si>
    <t>ASP(Sub Category)</t>
  </si>
  <si>
    <t>Date</t>
  </si>
  <si>
    <t>Total</t>
  </si>
  <si>
    <t>Difference</t>
  </si>
  <si>
    <t xml:space="preserve">  Sub Category</t>
  </si>
  <si>
    <t>Ability to have a custom date range vs custom date range comparison of Sub-category</t>
  </si>
  <si>
    <t>Total GMV</t>
  </si>
  <si>
    <t>Total Units</t>
  </si>
  <si>
    <t>WEEK 1</t>
  </si>
  <si>
    <t>wow comparison based on Product Id</t>
  </si>
  <si>
    <t>WEEK 2</t>
  </si>
  <si>
    <t>WEEK 3</t>
  </si>
  <si>
    <t>WEEK 4</t>
  </si>
  <si>
    <t>WEEK 5</t>
  </si>
  <si>
    <t>WEEK 6</t>
  </si>
  <si>
    <t>WEEK 7</t>
  </si>
  <si>
    <t>wow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</si>
</sst>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scheme val="minor"/>
    </font>
    <font>
      <b/>
      <sz val="10"/>
      <color theme="3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theme="8" tint="-0.499984740745262"/>
      <name val="Arial"/>
      <family val="2"/>
      <scheme val="minor"/>
    </font>
    <font>
      <b/>
      <sz val="10"/>
      <color theme="8" tint="-0.499984740745262"/>
      <name val="Arial"/>
      <family val="2"/>
      <scheme val="minor"/>
    </font>
    <font>
      <sz val="10"/>
      <color theme="9" tint="-0.499984740745262"/>
      <name val="Arial"/>
      <family val="2"/>
      <scheme val="minor"/>
    </font>
    <font>
      <b/>
      <sz val="10"/>
      <color theme="9" tint="-0.499984740745262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b/>
      <i/>
      <sz val="12"/>
      <color theme="6" tint="-0.249977111117893"/>
      <name val="Arial"/>
      <family val="2"/>
      <scheme val="minor"/>
    </font>
    <font>
      <i/>
      <sz val="12"/>
      <color rgb="FF000000"/>
      <name val="Arial"/>
      <family val="2"/>
      <scheme val="minor"/>
    </font>
    <font>
      <b/>
      <i/>
      <sz val="12"/>
      <color rgb="FF00206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17" fontId="1" fillId="3" borderId="0" xfId="0" applyNumberFormat="1" applyFont="1" applyFill="1" applyAlignment="1">
      <alignment horizontal="center"/>
    </xf>
    <xf numFmtId="0" fontId="12" fillId="4" borderId="2" xfId="0" applyFont="1" applyFill="1" applyBorder="1"/>
    <xf numFmtId="0" fontId="12" fillId="4" borderId="3" xfId="0" applyFont="1" applyFill="1" applyBorder="1"/>
    <xf numFmtId="0" fontId="12" fillId="4" borderId="4" xfId="0" applyFont="1" applyFill="1" applyBorder="1"/>
    <xf numFmtId="0" fontId="6" fillId="0" borderId="0" xfId="0" applyFont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16" fontId="12" fillId="4" borderId="3" xfId="0" applyNumberFormat="1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14" fillId="0" borderId="0" xfId="0" applyFont="1"/>
    <xf numFmtId="16" fontId="12" fillId="4" borderId="4" xfId="0" applyNumberFormat="1" applyFont="1" applyFill="1" applyBorder="1"/>
    <xf numFmtId="0" fontId="13" fillId="6" borderId="5" xfId="0" applyFont="1" applyFill="1" applyBorder="1"/>
    <xf numFmtId="0" fontId="13" fillId="6" borderId="6" xfId="0" applyFont="1" applyFill="1" applyBorder="1"/>
    <xf numFmtId="0" fontId="13" fillId="6" borderId="7" xfId="0" applyFont="1" applyFill="1" applyBorder="1"/>
    <xf numFmtId="0" fontId="16" fillId="9" borderId="3" xfId="0" applyFont="1" applyFill="1" applyBorder="1"/>
    <xf numFmtId="0" fontId="17" fillId="10" borderId="0" xfId="0" applyFont="1" applyFill="1"/>
    <xf numFmtId="0" fontId="17" fillId="11" borderId="0" xfId="0" applyFont="1" applyFill="1"/>
    <xf numFmtId="0" fontId="17" fillId="7" borderId="0" xfId="0" applyFont="1" applyFill="1"/>
    <xf numFmtId="0" fontId="17" fillId="0" borderId="0" xfId="0" applyFont="1"/>
    <xf numFmtId="0" fontId="18" fillId="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7" fillId="7" borderId="0" xfId="0" applyFont="1" applyFill="1"/>
    <xf numFmtId="0" fontId="28" fillId="9" borderId="3" xfId="0" applyFont="1" applyFill="1" applyBorder="1"/>
    <xf numFmtId="0" fontId="6" fillId="12" borderId="0" xfId="0" applyFont="1" applyFill="1"/>
    <xf numFmtId="0" fontId="23" fillId="13" borderId="8" xfId="0" applyFont="1" applyFill="1" applyBorder="1" applyAlignment="1">
      <alignment horizontal="center"/>
    </xf>
    <xf numFmtId="0" fontId="23" fillId="14" borderId="8" xfId="0" applyFont="1" applyFill="1" applyBorder="1" applyAlignment="1">
      <alignment horizontal="center"/>
    </xf>
    <xf numFmtId="0" fontId="24" fillId="15" borderId="8" xfId="0" applyFont="1" applyFill="1" applyBorder="1" applyAlignment="1">
      <alignment horizontal="center"/>
    </xf>
    <xf numFmtId="0" fontId="23" fillId="1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22</xdr:row>
      <xdr:rowOff>28575</xdr:rowOff>
    </xdr:from>
    <xdr:to>
      <xdr:col>0</xdr:col>
      <xdr:colOff>1266825</xdr:colOff>
      <xdr:row>22</xdr:row>
      <xdr:rowOff>171450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FF2903C-985C-A478-E023-5C367700293E}"/>
            </a:ext>
          </a:extLst>
        </xdr:cNvPr>
        <xdr:cNvSpPr/>
      </xdr:nvSpPr>
      <xdr:spPr>
        <a:xfrm>
          <a:off x="1019175" y="5457825"/>
          <a:ext cx="247650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14" sqref="C14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5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zoomScale="90" zoomScaleNormal="90" workbookViewId="0">
      <selection activeCell="F20" sqref="F20"/>
    </sheetView>
  </sheetViews>
  <sheetFormatPr defaultColWidth="12.5703125" defaultRowHeight="15.75" customHeight="1"/>
  <cols>
    <col min="1" max="1" width="1.85546875" style="7" customWidth="1"/>
    <col min="2" max="2" width="10.42578125" style="7" customWidth="1"/>
    <col min="3" max="3" width="13.42578125" style="7" customWidth="1"/>
    <col min="4" max="4" width="13.42578125" style="11" customWidth="1"/>
    <col min="5" max="66" width="9.140625" style="7" customWidth="1"/>
    <col min="67" max="16384" width="12.5703125" style="7"/>
  </cols>
  <sheetData>
    <row r="1" spans="1:66" s="3" customFormat="1" ht="15.75" customHeight="1">
      <c r="D1" s="10"/>
      <c r="E1" s="16">
        <v>37226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9D20566B-66E5-404C-BA62-02B7BC8F23F0}"/>
    </customSheetView>
    <customSheetView guid="{01481C5D-5D0F-4C04-BD26-D68098B09128}" filter="1" showAutoFilter="1">
      <pageMargins left="0.7" right="0.7" top="0.75" bottom="0.75" header="0.3" footer="0.3"/>
      <autoFilter ref="B1:DB5139" xr:uid="{CED12D23-C311-4277-A8D3-BF1BBE018F22}"/>
    </customSheetView>
    <customSheetView guid="{05FEC557-51C6-47D8-BF78-A3B430D054CA}" filter="1" showAutoFilter="1">
      <pageMargins left="0.7" right="0.7" top="0.75" bottom="0.75" header="0.3" footer="0.3"/>
      <autoFilter ref="A2:DB1809" xr:uid="{2AFB0ECD-C411-4373-A707-CFF9CEA1F428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17BD2D09-0D23-4460-B359-E02B9219BA49}"/>
    </customSheetView>
    <customSheetView guid="{A9FAD067-E94B-4918-AB21-13AD52EED6B3}" filter="1" showAutoFilter="1">
      <pageMargins left="0.7" right="0.7" top="0.75" bottom="0.75" header="0.3" footer="0.3"/>
      <autoFilter ref="A2:DC2793" xr:uid="{E6B74ACA-555E-48C1-89EF-612095CA6881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10D0D041-95D9-46C1-BAC9-5D0311F1F1FC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79252EAA-F96A-417E-B02C-1F3780851DB4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9DE07BDC-63FD-496E-B3CA-E973783B4166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2DA84510-6D1C-4DFA-8DA4-9F52EC294FEB}"/>
    </customSheetView>
    <customSheetView guid="{F31FD0FE-72E9-4553-AFE9-797E5DBAFB89}" filter="1" showAutoFilter="1">
      <pageMargins left="0.7" right="0.7" top="0.75" bottom="0.75" header="0.3" footer="0.3"/>
      <autoFilter ref="B1:DB3385" xr:uid="{8C079208-6EF4-41F2-B7F2-23D55DF83CD9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8DDF2E59-8166-43B8-8C48-EC6B55F00AC7}"/>
    </customSheetView>
    <customSheetView guid="{989A2583-BCFB-4C97-A56A-031BFAAEB87F}" filter="1" showAutoFilter="1">
      <pageMargins left="0.7" right="0.7" top="0.75" bottom="0.75" header="0.3" footer="0.3"/>
      <autoFilter ref="A2:DB3235" xr:uid="{3BD684D8-667E-4947-BE64-886B2FA2250A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7CF6DBF5-1737-4AF7-9EEF-4963FA903483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30C4D849-8680-4E48-9A02-783C32D59AD5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FBD96B72-3A68-4DAD-9BAF-22AE83012799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12A4176E-737E-40A6-9EC8-5589986910A2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122C5907-4300-4805-9059-5B2DB46B936D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74EA6B2D-761F-4055-BF53-6557998CA57E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627B9E99-E981-42F6-8943-997D480A87B7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05870BA5-1DFC-482F-8213-5B4D5D11D034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3EA505AC-DF8D-4295-94EB-4C27C0ECE2FE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3D42754D-3A3E-4871-A9F7-8E3C9B89F9EC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DDC-9021-4971-A541-925AF3100641}">
  <dimension ref="A1:CA122"/>
  <sheetViews>
    <sheetView topLeftCell="A94" zoomScaleNormal="100" workbookViewId="0">
      <selection sqref="A1:BM5"/>
    </sheetView>
  </sheetViews>
  <sheetFormatPr defaultRowHeight="28.5" customHeight="1"/>
  <cols>
    <col min="1" max="1" width="13.85546875" bestFit="1" customWidth="1"/>
    <col min="2" max="2" width="12.5703125" bestFit="1" customWidth="1"/>
    <col min="3" max="3" width="16.8554687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3.285156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4.28515625" bestFit="1" customWidth="1"/>
    <col min="24" max="24" width="14.140625" bestFit="1" customWidth="1"/>
    <col min="25" max="25" width="14.28515625" bestFit="1" customWidth="1"/>
    <col min="26" max="26" width="14.140625" bestFit="1" customWidth="1"/>
    <col min="27" max="27" width="14.28515625" bestFit="1" customWidth="1"/>
    <col min="28" max="28" width="14.140625" bestFit="1" customWidth="1"/>
    <col min="29" max="29" width="14.28515625" bestFit="1" customWidth="1"/>
    <col min="30" max="30" width="14.140625" bestFit="1" customWidth="1"/>
    <col min="31" max="31" width="14.28515625" bestFit="1" customWidth="1"/>
    <col min="32" max="32" width="14.140625" bestFit="1" customWidth="1"/>
    <col min="33" max="33" width="14.28515625" bestFit="1" customWidth="1"/>
    <col min="34" max="34" width="14.140625" bestFit="1" customWidth="1"/>
    <col min="35" max="35" width="14.28515625" bestFit="1" customWidth="1"/>
    <col min="36" max="36" width="14.140625" bestFit="1" customWidth="1"/>
    <col min="37" max="37" width="14.28515625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4.28515625" bestFit="1" customWidth="1"/>
    <col min="42" max="42" width="14.140625" bestFit="1" customWidth="1"/>
    <col min="43" max="43" width="14.28515625" bestFit="1" customWidth="1"/>
    <col min="44" max="44" width="14.140625" bestFit="1" customWidth="1"/>
    <col min="45" max="45" width="14.28515625" bestFit="1" customWidth="1"/>
    <col min="46" max="46" width="14.140625" bestFit="1" customWidth="1"/>
    <col min="47" max="47" width="14.28515625" bestFit="1" customWidth="1"/>
    <col min="48" max="48" width="14.140625" bestFit="1" customWidth="1"/>
    <col min="49" max="49" width="14.28515625" bestFit="1" customWidth="1"/>
    <col min="50" max="50" width="14.140625" bestFit="1" customWidth="1"/>
    <col min="51" max="51" width="14.28515625" bestFit="1" customWidth="1"/>
    <col min="52" max="52" width="14.140625" bestFit="1" customWidth="1"/>
    <col min="53" max="53" width="14.28515625" bestFit="1" customWidth="1"/>
    <col min="54" max="54" width="14.140625" bestFit="1" customWidth="1"/>
    <col min="55" max="55" width="14.28515625" bestFit="1" customWidth="1"/>
    <col min="56" max="56" width="14.140625" bestFit="1" customWidth="1"/>
    <col min="57" max="57" width="14.28515625" bestFit="1" customWidth="1"/>
    <col min="58" max="58" width="14.140625" bestFit="1" customWidth="1"/>
    <col min="59" max="59" width="14.28515625" bestFit="1" customWidth="1"/>
    <col min="60" max="60" width="14.140625" bestFit="1" customWidth="1"/>
    <col min="61" max="61" width="14.28515625" bestFit="1" customWidth="1"/>
    <col min="62" max="62" width="14.140625" bestFit="1" customWidth="1"/>
    <col min="63" max="63" width="14.28515625" bestFit="1" customWidth="1"/>
    <col min="64" max="64" width="14.140625" bestFit="1" customWidth="1"/>
    <col min="65" max="65" width="14.28515625" bestFit="1" customWidth="1"/>
    <col min="71" max="71" width="12" bestFit="1" customWidth="1"/>
    <col min="73" max="73" width="12" bestFit="1" customWidth="1"/>
  </cols>
  <sheetData>
    <row r="1" spans="1:79" ht="28.5" customHeight="1">
      <c r="A1" s="17" t="s">
        <v>185</v>
      </c>
      <c r="B1" s="18" t="s">
        <v>186</v>
      </c>
      <c r="C1" s="18" t="s">
        <v>187</v>
      </c>
      <c r="D1" s="18" t="s">
        <v>188</v>
      </c>
      <c r="E1" s="18" t="s">
        <v>189</v>
      </c>
      <c r="F1" s="18" t="s">
        <v>190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195</v>
      </c>
      <c r="L1" s="18" t="s">
        <v>196</v>
      </c>
      <c r="M1" s="18" t="s">
        <v>197</v>
      </c>
      <c r="N1" s="18" t="s">
        <v>198</v>
      </c>
      <c r="O1" s="18" t="s">
        <v>199</v>
      </c>
      <c r="P1" s="18" t="s">
        <v>200</v>
      </c>
      <c r="Q1" s="18" t="s">
        <v>201</v>
      </c>
      <c r="R1" s="18" t="s">
        <v>202</v>
      </c>
      <c r="S1" s="18" t="s">
        <v>203</v>
      </c>
      <c r="T1" s="18" t="s">
        <v>204</v>
      </c>
      <c r="U1" s="18" t="s">
        <v>205</v>
      </c>
      <c r="V1" s="18" t="s">
        <v>206</v>
      </c>
      <c r="W1" s="18" t="s">
        <v>207</v>
      </c>
      <c r="X1" s="18" t="s">
        <v>208</v>
      </c>
      <c r="Y1" s="18" t="s">
        <v>209</v>
      </c>
      <c r="Z1" s="18" t="s">
        <v>210</v>
      </c>
      <c r="AA1" s="18" t="s">
        <v>211</v>
      </c>
      <c r="AB1" s="18" t="s">
        <v>212</v>
      </c>
      <c r="AC1" s="18" t="s">
        <v>213</v>
      </c>
      <c r="AD1" s="18" t="s">
        <v>214</v>
      </c>
      <c r="AE1" s="18" t="s">
        <v>215</v>
      </c>
      <c r="AF1" s="18" t="s">
        <v>216</v>
      </c>
      <c r="AG1" s="18" t="s">
        <v>217</v>
      </c>
      <c r="AH1" s="18" t="s">
        <v>218</v>
      </c>
      <c r="AI1" s="18" t="s">
        <v>219</v>
      </c>
      <c r="AJ1" s="18" t="s">
        <v>220</v>
      </c>
      <c r="AK1" s="18" t="s">
        <v>221</v>
      </c>
      <c r="AL1" s="18" t="s">
        <v>222</v>
      </c>
      <c r="AM1" s="18" t="s">
        <v>223</v>
      </c>
      <c r="AN1" s="18" t="s">
        <v>224</v>
      </c>
      <c r="AO1" s="18" t="s">
        <v>225</v>
      </c>
      <c r="AP1" s="18" t="s">
        <v>226</v>
      </c>
      <c r="AQ1" s="18" t="s">
        <v>227</v>
      </c>
      <c r="AR1" s="18" t="s">
        <v>228</v>
      </c>
      <c r="AS1" s="18" t="s">
        <v>229</v>
      </c>
      <c r="AT1" s="18" t="s">
        <v>230</v>
      </c>
      <c r="AU1" s="18" t="s">
        <v>231</v>
      </c>
      <c r="AV1" s="18" t="s">
        <v>232</v>
      </c>
      <c r="AW1" s="18" t="s">
        <v>233</v>
      </c>
      <c r="AX1" s="18" t="s">
        <v>234</v>
      </c>
      <c r="AY1" s="18" t="s">
        <v>235</v>
      </c>
      <c r="AZ1" s="18" t="s">
        <v>236</v>
      </c>
      <c r="BA1" s="18" t="s">
        <v>237</v>
      </c>
      <c r="BB1" s="18" t="s">
        <v>238</v>
      </c>
      <c r="BC1" s="18" t="s">
        <v>239</v>
      </c>
      <c r="BD1" s="18" t="s">
        <v>240</v>
      </c>
      <c r="BE1" s="18" t="s">
        <v>241</v>
      </c>
      <c r="BF1" s="18" t="s">
        <v>242</v>
      </c>
      <c r="BG1" s="18" t="s">
        <v>243</v>
      </c>
      <c r="BH1" s="18" t="s">
        <v>244</v>
      </c>
      <c r="BI1" s="18" t="s">
        <v>245</v>
      </c>
      <c r="BJ1" s="18" t="s">
        <v>246</v>
      </c>
      <c r="BK1" s="18" t="s">
        <v>247</v>
      </c>
      <c r="BL1" s="18" t="s">
        <v>248</v>
      </c>
      <c r="BM1" s="19" t="s">
        <v>249</v>
      </c>
      <c r="BO1" s="20"/>
    </row>
    <row r="2" spans="1:79" ht="28.5" customHeight="1">
      <c r="A2" s="21" t="s">
        <v>36</v>
      </c>
      <c r="B2" s="22" t="s">
        <v>104</v>
      </c>
      <c r="C2" s="22" t="s">
        <v>143</v>
      </c>
      <c r="D2" s="22">
        <v>0</v>
      </c>
      <c r="E2" s="22">
        <v>0</v>
      </c>
      <c r="F2" s="22">
        <v>852</v>
      </c>
      <c r="G2" s="22">
        <v>3</v>
      </c>
      <c r="H2" s="22">
        <v>284</v>
      </c>
      <c r="I2" s="22">
        <v>1</v>
      </c>
      <c r="J2" s="22">
        <v>0</v>
      </c>
      <c r="K2" s="22">
        <v>0</v>
      </c>
      <c r="L2" s="22">
        <v>568</v>
      </c>
      <c r="M2" s="22">
        <v>2</v>
      </c>
      <c r="N2" s="22">
        <v>284</v>
      </c>
      <c r="O2" s="22">
        <v>1</v>
      </c>
      <c r="P2" s="22">
        <v>852</v>
      </c>
      <c r="Q2" s="22">
        <v>3</v>
      </c>
      <c r="R2" s="22">
        <v>0</v>
      </c>
      <c r="S2" s="22">
        <v>0</v>
      </c>
      <c r="T2" s="22">
        <v>0</v>
      </c>
      <c r="U2" s="22">
        <v>0</v>
      </c>
      <c r="V2" s="22">
        <v>568</v>
      </c>
      <c r="W2" s="22">
        <v>2</v>
      </c>
      <c r="X2" s="22">
        <v>0</v>
      </c>
      <c r="Y2" s="22">
        <v>0</v>
      </c>
      <c r="Z2" s="22">
        <v>284</v>
      </c>
      <c r="AA2" s="22">
        <v>1</v>
      </c>
      <c r="AB2" s="22">
        <v>0</v>
      </c>
      <c r="AC2" s="22">
        <v>0</v>
      </c>
      <c r="AD2" s="22">
        <v>0</v>
      </c>
      <c r="AE2" s="22">
        <v>0</v>
      </c>
      <c r="AF2" s="22">
        <v>573</v>
      </c>
      <c r="AG2" s="22">
        <v>2</v>
      </c>
      <c r="AH2" s="22">
        <v>177</v>
      </c>
      <c r="AI2" s="22">
        <v>1</v>
      </c>
      <c r="AJ2" s="22">
        <v>466</v>
      </c>
      <c r="AK2" s="22">
        <v>2</v>
      </c>
      <c r="AL2" s="22">
        <v>0</v>
      </c>
      <c r="AM2" s="22">
        <v>0</v>
      </c>
      <c r="AN2" s="22">
        <v>857</v>
      </c>
      <c r="AO2" s="22">
        <v>3</v>
      </c>
      <c r="AP2" s="22">
        <v>568</v>
      </c>
      <c r="AQ2" s="22">
        <v>2</v>
      </c>
      <c r="AR2" s="22">
        <v>466</v>
      </c>
      <c r="AS2" s="22">
        <v>2</v>
      </c>
      <c r="AT2" s="22">
        <v>867</v>
      </c>
      <c r="AU2" s="22">
        <v>3</v>
      </c>
      <c r="AV2" s="22">
        <v>2797</v>
      </c>
      <c r="AW2" s="22">
        <v>12</v>
      </c>
      <c r="AX2" s="22">
        <v>1110</v>
      </c>
      <c r="AY2" s="22">
        <v>5</v>
      </c>
      <c r="AZ2" s="22">
        <v>1464</v>
      </c>
      <c r="BA2" s="22">
        <v>7</v>
      </c>
      <c r="BB2" s="22">
        <v>1380</v>
      </c>
      <c r="BC2" s="22">
        <v>5</v>
      </c>
      <c r="BD2" s="22">
        <v>1647</v>
      </c>
      <c r="BE2" s="22">
        <v>6</v>
      </c>
      <c r="BF2" s="22">
        <v>1333</v>
      </c>
      <c r="BG2" s="22">
        <v>5</v>
      </c>
      <c r="BH2" s="22">
        <v>3637</v>
      </c>
      <c r="BI2" s="22">
        <v>18</v>
      </c>
      <c r="BJ2" s="22">
        <v>1221</v>
      </c>
      <c r="BK2" s="22">
        <v>5</v>
      </c>
      <c r="BL2" s="22">
        <v>2797</v>
      </c>
      <c r="BM2" s="23">
        <v>12</v>
      </c>
      <c r="BS2" s="18" t="s">
        <v>188</v>
      </c>
      <c r="BU2" s="24">
        <v>45261</v>
      </c>
    </row>
    <row r="3" spans="1:79" ht="28.5" customHeight="1">
      <c r="A3" s="25" t="s">
        <v>16</v>
      </c>
      <c r="B3" s="26" t="s">
        <v>103</v>
      </c>
      <c r="C3" s="26" t="s">
        <v>151</v>
      </c>
      <c r="D3" s="26">
        <v>12552</v>
      </c>
      <c r="E3" s="26">
        <v>22</v>
      </c>
      <c r="F3" s="26">
        <v>13693</v>
      </c>
      <c r="G3" s="26">
        <v>24</v>
      </c>
      <c r="H3" s="26">
        <v>19969</v>
      </c>
      <c r="I3" s="26">
        <v>35</v>
      </c>
      <c r="J3" s="26">
        <v>14264</v>
      </c>
      <c r="K3" s="26">
        <v>25</v>
      </c>
      <c r="L3" s="26">
        <v>10840</v>
      </c>
      <c r="M3" s="26">
        <v>19</v>
      </c>
      <c r="N3" s="26">
        <v>7988</v>
      </c>
      <c r="O3" s="26">
        <v>14</v>
      </c>
      <c r="P3" s="26">
        <v>7988</v>
      </c>
      <c r="Q3" s="26">
        <v>14</v>
      </c>
      <c r="R3" s="26">
        <v>15405</v>
      </c>
      <c r="S3" s="26">
        <v>27</v>
      </c>
      <c r="T3" s="26">
        <v>11411</v>
      </c>
      <c r="U3" s="26">
        <v>20</v>
      </c>
      <c r="V3" s="26">
        <v>19969</v>
      </c>
      <c r="W3" s="26">
        <v>35</v>
      </c>
      <c r="X3" s="26">
        <v>11981</v>
      </c>
      <c r="Y3" s="26">
        <v>21</v>
      </c>
      <c r="Z3" s="26">
        <v>17687</v>
      </c>
      <c r="AA3" s="26">
        <v>31</v>
      </c>
      <c r="AB3" s="26">
        <v>19774</v>
      </c>
      <c r="AC3" s="26">
        <v>35</v>
      </c>
      <c r="AD3" s="26">
        <v>19531</v>
      </c>
      <c r="AE3" s="26">
        <v>35</v>
      </c>
      <c r="AF3" s="26">
        <v>9487</v>
      </c>
      <c r="AG3" s="26">
        <v>17</v>
      </c>
      <c r="AH3" s="26">
        <v>15754</v>
      </c>
      <c r="AI3" s="26">
        <v>28</v>
      </c>
      <c r="AJ3" s="26">
        <v>33482</v>
      </c>
      <c r="AK3" s="26">
        <v>60</v>
      </c>
      <c r="AL3" s="26">
        <v>18415</v>
      </c>
      <c r="AM3" s="26">
        <v>33</v>
      </c>
      <c r="AN3" s="26">
        <v>25670</v>
      </c>
      <c r="AO3" s="26">
        <v>46</v>
      </c>
      <c r="AP3" s="26">
        <v>27923</v>
      </c>
      <c r="AQ3" s="26">
        <v>50</v>
      </c>
      <c r="AR3" s="26">
        <v>15089</v>
      </c>
      <c r="AS3" s="26">
        <v>27</v>
      </c>
      <c r="AT3" s="26">
        <v>16183</v>
      </c>
      <c r="AU3" s="26">
        <v>29</v>
      </c>
      <c r="AV3" s="26">
        <v>36273</v>
      </c>
      <c r="AW3" s="26">
        <v>65</v>
      </c>
      <c r="AX3" s="26">
        <v>54130</v>
      </c>
      <c r="AY3" s="26">
        <v>97</v>
      </c>
      <c r="AZ3" s="26">
        <v>40737</v>
      </c>
      <c r="BA3" s="26">
        <v>73</v>
      </c>
      <c r="BB3" s="26">
        <v>41853</v>
      </c>
      <c r="BC3" s="26">
        <v>75</v>
      </c>
      <c r="BD3" s="26">
        <v>46317</v>
      </c>
      <c r="BE3" s="26">
        <v>83</v>
      </c>
      <c r="BF3" s="26">
        <v>62574</v>
      </c>
      <c r="BG3" s="26">
        <v>117</v>
      </c>
      <c r="BH3" s="26">
        <v>41181</v>
      </c>
      <c r="BI3" s="26">
        <v>77</v>
      </c>
      <c r="BJ3" s="26">
        <v>59365</v>
      </c>
      <c r="BK3" s="26">
        <v>111</v>
      </c>
      <c r="BL3" s="26">
        <v>36273</v>
      </c>
      <c r="BM3" s="27">
        <v>65</v>
      </c>
      <c r="BS3" s="18" t="s">
        <v>189</v>
      </c>
      <c r="BU3" s="24">
        <v>45261</v>
      </c>
    </row>
    <row r="4" spans="1:79" ht="28.5" customHeight="1">
      <c r="A4" s="21" t="s">
        <v>74</v>
      </c>
      <c r="B4" s="22" t="s">
        <v>103</v>
      </c>
      <c r="C4" s="22" t="s">
        <v>151</v>
      </c>
      <c r="D4" s="22">
        <v>1161</v>
      </c>
      <c r="E4" s="22">
        <v>9</v>
      </c>
      <c r="F4" s="22">
        <v>129</v>
      </c>
      <c r="G4" s="22">
        <v>1</v>
      </c>
      <c r="H4" s="22">
        <v>1161</v>
      </c>
      <c r="I4" s="22">
        <v>9</v>
      </c>
      <c r="J4" s="22">
        <v>1032</v>
      </c>
      <c r="K4" s="22">
        <v>8</v>
      </c>
      <c r="L4" s="22">
        <v>516</v>
      </c>
      <c r="M4" s="22">
        <v>4</v>
      </c>
      <c r="N4" s="22">
        <v>645</v>
      </c>
      <c r="O4" s="22">
        <v>5</v>
      </c>
      <c r="P4" s="22">
        <v>645</v>
      </c>
      <c r="Q4" s="22">
        <v>5</v>
      </c>
      <c r="R4" s="22">
        <v>1419</v>
      </c>
      <c r="S4" s="22">
        <v>11</v>
      </c>
      <c r="T4" s="22">
        <v>903</v>
      </c>
      <c r="U4" s="22">
        <v>7</v>
      </c>
      <c r="V4" s="22">
        <v>1032</v>
      </c>
      <c r="W4" s="22">
        <v>8</v>
      </c>
      <c r="X4" s="22">
        <v>645</v>
      </c>
      <c r="Y4" s="22">
        <v>5</v>
      </c>
      <c r="Z4" s="22">
        <v>387</v>
      </c>
      <c r="AA4" s="22">
        <v>3</v>
      </c>
      <c r="AB4" s="22">
        <v>1419</v>
      </c>
      <c r="AC4" s="22">
        <v>11</v>
      </c>
      <c r="AD4" s="22">
        <v>645</v>
      </c>
      <c r="AE4" s="22">
        <v>5</v>
      </c>
      <c r="AF4" s="22">
        <v>645</v>
      </c>
      <c r="AG4" s="22">
        <v>5</v>
      </c>
      <c r="AH4" s="22">
        <v>645</v>
      </c>
      <c r="AI4" s="22">
        <v>5</v>
      </c>
      <c r="AJ4" s="22">
        <v>1290</v>
      </c>
      <c r="AK4" s="22">
        <v>10</v>
      </c>
      <c r="AL4" s="22">
        <v>258</v>
      </c>
      <c r="AM4" s="22">
        <v>2</v>
      </c>
      <c r="AN4" s="22">
        <v>516</v>
      </c>
      <c r="AO4" s="22">
        <v>4</v>
      </c>
      <c r="AP4" s="22">
        <v>1806</v>
      </c>
      <c r="AQ4" s="22">
        <v>14</v>
      </c>
      <c r="AR4" s="22">
        <v>645</v>
      </c>
      <c r="AS4" s="22">
        <v>5</v>
      </c>
      <c r="AT4" s="22">
        <v>1419</v>
      </c>
      <c r="AU4" s="22">
        <v>11</v>
      </c>
      <c r="AV4" s="22">
        <v>2493</v>
      </c>
      <c r="AW4" s="22">
        <v>19</v>
      </c>
      <c r="AX4" s="22">
        <v>2064</v>
      </c>
      <c r="AY4" s="22">
        <v>16</v>
      </c>
      <c r="AZ4" s="22">
        <v>1161</v>
      </c>
      <c r="BA4" s="22">
        <v>9</v>
      </c>
      <c r="BB4" s="22">
        <v>1161</v>
      </c>
      <c r="BC4" s="22">
        <v>9</v>
      </c>
      <c r="BD4" s="22">
        <v>1719</v>
      </c>
      <c r="BE4" s="22">
        <v>13</v>
      </c>
      <c r="BF4" s="22">
        <v>595</v>
      </c>
      <c r="BG4" s="22">
        <v>5</v>
      </c>
      <c r="BH4" s="22">
        <v>833</v>
      </c>
      <c r="BI4" s="22">
        <v>7</v>
      </c>
      <c r="BJ4" s="22">
        <v>357</v>
      </c>
      <c r="BK4" s="22">
        <v>3</v>
      </c>
      <c r="BL4" s="22">
        <v>2493</v>
      </c>
      <c r="BM4" s="23">
        <v>19</v>
      </c>
      <c r="BS4" s="18" t="s">
        <v>190</v>
      </c>
      <c r="BU4" s="24">
        <v>45262</v>
      </c>
    </row>
    <row r="5" spans="1:79" ht="28.5" customHeight="1">
      <c r="A5" s="25" t="s">
        <v>2</v>
      </c>
      <c r="B5" s="26" t="s">
        <v>101</v>
      </c>
      <c r="C5" s="26" t="s">
        <v>152</v>
      </c>
      <c r="D5" s="26">
        <v>4116</v>
      </c>
      <c r="E5" s="26">
        <v>2</v>
      </c>
      <c r="F5" s="26">
        <v>14392</v>
      </c>
      <c r="G5" s="26">
        <v>8</v>
      </c>
      <c r="H5" s="26">
        <v>34181</v>
      </c>
      <c r="I5" s="26">
        <v>19</v>
      </c>
      <c r="J5" s="26">
        <v>16191</v>
      </c>
      <c r="K5" s="26">
        <v>9</v>
      </c>
      <c r="L5" s="26">
        <v>25815</v>
      </c>
      <c r="M5" s="26">
        <v>15</v>
      </c>
      <c r="N5" s="26">
        <v>42905</v>
      </c>
      <c r="O5" s="26">
        <v>25</v>
      </c>
      <c r="P5" s="26">
        <v>18799</v>
      </c>
      <c r="Q5" s="26">
        <v>11</v>
      </c>
      <c r="R5" s="26">
        <v>22217</v>
      </c>
      <c r="S5" s="26">
        <v>13</v>
      </c>
      <c r="T5" s="26">
        <v>15381</v>
      </c>
      <c r="U5" s="26">
        <v>9</v>
      </c>
      <c r="V5" s="26">
        <v>27344</v>
      </c>
      <c r="W5" s="26">
        <v>16</v>
      </c>
      <c r="X5" s="26">
        <v>20508</v>
      </c>
      <c r="Y5" s="26">
        <v>12</v>
      </c>
      <c r="Z5" s="26">
        <v>25635</v>
      </c>
      <c r="AA5" s="26">
        <v>15</v>
      </c>
      <c r="AB5" s="26">
        <v>27344</v>
      </c>
      <c r="AC5" s="26">
        <v>16</v>
      </c>
      <c r="AD5" s="26">
        <v>34180</v>
      </c>
      <c r="AE5" s="26">
        <v>20</v>
      </c>
      <c r="AF5" s="26">
        <v>23926</v>
      </c>
      <c r="AG5" s="26">
        <v>14</v>
      </c>
      <c r="AH5" s="26">
        <v>18799</v>
      </c>
      <c r="AI5" s="26">
        <v>11</v>
      </c>
      <c r="AJ5" s="26">
        <v>30762</v>
      </c>
      <c r="AK5" s="26">
        <v>18</v>
      </c>
      <c r="AL5" s="26">
        <v>20528</v>
      </c>
      <c r="AM5" s="26">
        <v>12</v>
      </c>
      <c r="AN5" s="26">
        <v>13692</v>
      </c>
      <c r="AO5" s="26">
        <v>8</v>
      </c>
      <c r="AP5" s="26">
        <v>18809</v>
      </c>
      <c r="AQ5" s="26">
        <v>11</v>
      </c>
      <c r="AR5" s="26">
        <v>13592</v>
      </c>
      <c r="AS5" s="26">
        <v>8</v>
      </c>
      <c r="AT5" s="26">
        <v>5507</v>
      </c>
      <c r="AU5" s="26">
        <v>3</v>
      </c>
      <c r="AV5" s="26">
        <v>8405</v>
      </c>
      <c r="AW5" s="26">
        <v>5</v>
      </c>
      <c r="AX5" s="26">
        <v>17000</v>
      </c>
      <c r="AY5" s="26">
        <v>10</v>
      </c>
      <c r="AZ5" s="26">
        <v>6706</v>
      </c>
      <c r="BA5" s="26">
        <v>4</v>
      </c>
      <c r="BB5" s="26">
        <v>12423</v>
      </c>
      <c r="BC5" s="26">
        <v>7</v>
      </c>
      <c r="BD5" s="26">
        <v>-1099</v>
      </c>
      <c r="BE5" s="26">
        <v>-1</v>
      </c>
      <c r="BF5" s="26">
        <v>39677</v>
      </c>
      <c r="BG5" s="26">
        <v>23</v>
      </c>
      <c r="BH5" s="26">
        <v>15291</v>
      </c>
      <c r="BI5" s="26">
        <v>9</v>
      </c>
      <c r="BJ5" s="26">
        <v>15301</v>
      </c>
      <c r="BK5" s="26">
        <v>9</v>
      </c>
      <c r="BL5" s="26">
        <v>8405</v>
      </c>
      <c r="BM5" s="27">
        <v>5</v>
      </c>
      <c r="BR5" s="28"/>
      <c r="BS5" s="18" t="s">
        <v>191</v>
      </c>
      <c r="BU5" s="24">
        <v>45262</v>
      </c>
      <c r="BW5" s="1" t="s">
        <v>101</v>
      </c>
      <c r="BX5" s="1" t="s">
        <v>105</v>
      </c>
      <c r="BY5" s="1" t="s">
        <v>103</v>
      </c>
      <c r="BZ5" s="1" t="s">
        <v>104</v>
      </c>
      <c r="CA5" s="1" t="s">
        <v>102</v>
      </c>
    </row>
    <row r="6" spans="1:79" ht="28.5" customHeight="1">
      <c r="A6" s="21" t="s">
        <v>10</v>
      </c>
      <c r="B6" s="22" t="s">
        <v>105</v>
      </c>
      <c r="C6" s="22" t="s">
        <v>153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1316</v>
      </c>
      <c r="AC6" s="22">
        <v>4</v>
      </c>
      <c r="AD6" s="22">
        <v>658</v>
      </c>
      <c r="AE6" s="22">
        <v>2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3">
        <v>0</v>
      </c>
      <c r="BR6" s="28"/>
      <c r="BS6" s="18" t="s">
        <v>192</v>
      </c>
      <c r="BU6" s="24">
        <v>45263</v>
      </c>
      <c r="BW6" s="1" t="s">
        <v>148</v>
      </c>
      <c r="BX6" s="1" t="s">
        <v>153</v>
      </c>
      <c r="BY6" s="1" t="s">
        <v>146</v>
      </c>
      <c r="BZ6" s="1" t="s">
        <v>142</v>
      </c>
      <c r="CA6" s="1" t="s">
        <v>154</v>
      </c>
    </row>
    <row r="7" spans="1:79" ht="28.5" customHeight="1">
      <c r="A7" s="25" t="s">
        <v>29</v>
      </c>
      <c r="B7" s="26" t="s">
        <v>102</v>
      </c>
      <c r="C7" s="26" t="s">
        <v>149</v>
      </c>
      <c r="D7" s="26">
        <v>289</v>
      </c>
      <c r="E7" s="26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249</v>
      </c>
      <c r="AC7" s="26">
        <v>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289</v>
      </c>
      <c r="AK7" s="26">
        <v>1</v>
      </c>
      <c r="AL7" s="26">
        <v>249</v>
      </c>
      <c r="AM7" s="26">
        <v>1</v>
      </c>
      <c r="AN7" s="26">
        <v>289</v>
      </c>
      <c r="AO7" s="26">
        <v>1</v>
      </c>
      <c r="AP7" s="26">
        <v>0</v>
      </c>
      <c r="AQ7" s="26">
        <v>0</v>
      </c>
      <c r="AR7" s="26">
        <v>0</v>
      </c>
      <c r="AS7" s="26">
        <v>0</v>
      </c>
      <c r="AT7" s="26">
        <v>289</v>
      </c>
      <c r="AU7" s="26">
        <v>1</v>
      </c>
      <c r="AV7" s="26">
        <v>0</v>
      </c>
      <c r="AW7" s="26">
        <v>0</v>
      </c>
      <c r="AX7" s="26">
        <v>514</v>
      </c>
      <c r="AY7" s="26">
        <v>2</v>
      </c>
      <c r="AZ7" s="26">
        <v>257</v>
      </c>
      <c r="BA7" s="26">
        <v>1</v>
      </c>
      <c r="BB7" s="26">
        <v>257</v>
      </c>
      <c r="BC7" s="26">
        <v>1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7">
        <v>0</v>
      </c>
      <c r="BR7" s="28"/>
      <c r="BS7" s="18" t="s">
        <v>193</v>
      </c>
      <c r="BU7" s="24">
        <v>45263</v>
      </c>
      <c r="BW7" s="1" t="s">
        <v>152</v>
      </c>
      <c r="BY7" s="1" t="s">
        <v>145</v>
      </c>
      <c r="BZ7" s="1" t="s">
        <v>143</v>
      </c>
      <c r="CA7" s="1" t="s">
        <v>150</v>
      </c>
    </row>
    <row r="8" spans="1:79" ht="28.5" customHeight="1">
      <c r="A8" s="21" t="s">
        <v>35</v>
      </c>
      <c r="B8" s="22" t="s">
        <v>103</v>
      </c>
      <c r="C8" s="22" t="s">
        <v>146</v>
      </c>
      <c r="D8" s="22">
        <v>16512</v>
      </c>
      <c r="E8" s="22">
        <v>128</v>
      </c>
      <c r="F8" s="22">
        <v>18576</v>
      </c>
      <c r="G8" s="22">
        <v>144</v>
      </c>
      <c r="H8" s="22">
        <v>19737</v>
      </c>
      <c r="I8" s="22">
        <v>153</v>
      </c>
      <c r="J8" s="22">
        <v>19350</v>
      </c>
      <c r="K8" s="22">
        <v>150</v>
      </c>
      <c r="L8" s="22">
        <v>16125</v>
      </c>
      <c r="M8" s="22">
        <v>125</v>
      </c>
      <c r="N8" s="22">
        <v>17159</v>
      </c>
      <c r="O8" s="22">
        <v>133</v>
      </c>
      <c r="P8" s="22">
        <v>16512</v>
      </c>
      <c r="Q8" s="22">
        <v>128</v>
      </c>
      <c r="R8" s="22">
        <v>16383</v>
      </c>
      <c r="S8" s="22">
        <v>127</v>
      </c>
      <c r="T8" s="22">
        <v>22446</v>
      </c>
      <c r="U8" s="22">
        <v>174</v>
      </c>
      <c r="V8" s="22">
        <v>23736</v>
      </c>
      <c r="W8" s="22">
        <v>184</v>
      </c>
      <c r="X8" s="22">
        <v>20640</v>
      </c>
      <c r="Y8" s="22">
        <v>160</v>
      </c>
      <c r="Z8" s="22">
        <v>19737</v>
      </c>
      <c r="AA8" s="22">
        <v>153</v>
      </c>
      <c r="AB8" s="22">
        <v>22581</v>
      </c>
      <c r="AC8" s="22">
        <v>175</v>
      </c>
      <c r="AD8" s="22">
        <v>20640</v>
      </c>
      <c r="AE8" s="22">
        <v>160</v>
      </c>
      <c r="AF8" s="22">
        <v>21801</v>
      </c>
      <c r="AG8" s="22">
        <v>169</v>
      </c>
      <c r="AH8" s="22">
        <v>25596</v>
      </c>
      <c r="AI8" s="22">
        <v>198</v>
      </c>
      <c r="AJ8" s="22">
        <v>27606</v>
      </c>
      <c r="AK8" s="22">
        <v>214</v>
      </c>
      <c r="AL8" s="22">
        <v>21801</v>
      </c>
      <c r="AM8" s="22">
        <v>169</v>
      </c>
      <c r="AN8" s="22">
        <v>18576</v>
      </c>
      <c r="AO8" s="22">
        <v>144</v>
      </c>
      <c r="AP8" s="22">
        <v>21154</v>
      </c>
      <c r="AQ8" s="22">
        <v>164</v>
      </c>
      <c r="AR8" s="22">
        <v>21164</v>
      </c>
      <c r="AS8" s="22">
        <v>164</v>
      </c>
      <c r="AT8" s="22">
        <v>23349</v>
      </c>
      <c r="AU8" s="22">
        <v>181</v>
      </c>
      <c r="AV8" s="22">
        <v>25284</v>
      </c>
      <c r="AW8" s="22">
        <v>196</v>
      </c>
      <c r="AX8" s="22">
        <v>26961</v>
      </c>
      <c r="AY8" s="22">
        <v>209</v>
      </c>
      <c r="AZ8" s="22">
        <v>25026</v>
      </c>
      <c r="BA8" s="22">
        <v>194</v>
      </c>
      <c r="BB8" s="22">
        <v>25155</v>
      </c>
      <c r="BC8" s="22">
        <v>195</v>
      </c>
      <c r="BD8" s="22">
        <v>20507</v>
      </c>
      <c r="BE8" s="22">
        <v>159</v>
      </c>
      <c r="BF8" s="22">
        <v>23226</v>
      </c>
      <c r="BG8" s="22">
        <v>180</v>
      </c>
      <c r="BH8" s="22">
        <v>23349</v>
      </c>
      <c r="BI8" s="22">
        <v>181</v>
      </c>
      <c r="BJ8" s="22">
        <v>22704</v>
      </c>
      <c r="BK8" s="22">
        <v>176</v>
      </c>
      <c r="BL8" s="22">
        <v>25284</v>
      </c>
      <c r="BM8" s="23">
        <v>196</v>
      </c>
      <c r="BR8" s="28"/>
      <c r="BS8" s="18" t="s">
        <v>194</v>
      </c>
      <c r="BU8" s="24">
        <v>45264</v>
      </c>
      <c r="BW8" s="1" t="s">
        <v>147</v>
      </c>
      <c r="BY8" s="1" t="s">
        <v>151</v>
      </c>
      <c r="BZ8" s="1" t="s">
        <v>144</v>
      </c>
      <c r="CA8" s="1" t="s">
        <v>149</v>
      </c>
    </row>
    <row r="9" spans="1:79" ht="28.5" customHeight="1">
      <c r="A9" s="25" t="s">
        <v>8</v>
      </c>
      <c r="B9" s="26" t="s">
        <v>101</v>
      </c>
      <c r="C9" s="26" t="s">
        <v>147</v>
      </c>
      <c r="D9" s="26">
        <v>0</v>
      </c>
      <c r="E9" s="26">
        <v>0</v>
      </c>
      <c r="F9" s="26">
        <v>1135</v>
      </c>
      <c r="G9" s="26">
        <v>4</v>
      </c>
      <c r="H9" s="26">
        <v>851</v>
      </c>
      <c r="I9" s="26">
        <v>3</v>
      </c>
      <c r="J9" s="26">
        <v>2838</v>
      </c>
      <c r="K9" s="26">
        <v>10</v>
      </c>
      <c r="L9" s="26">
        <v>3406</v>
      </c>
      <c r="M9" s="26">
        <v>12</v>
      </c>
      <c r="N9" s="26">
        <v>1014</v>
      </c>
      <c r="O9" s="26">
        <v>4</v>
      </c>
      <c r="P9" s="26">
        <v>1987</v>
      </c>
      <c r="Q9" s="26">
        <v>7</v>
      </c>
      <c r="R9" s="26">
        <v>2554</v>
      </c>
      <c r="S9" s="26">
        <v>9</v>
      </c>
      <c r="T9" s="26">
        <v>568</v>
      </c>
      <c r="U9" s="26">
        <v>2</v>
      </c>
      <c r="V9" s="26">
        <v>1987</v>
      </c>
      <c r="W9" s="26">
        <v>7</v>
      </c>
      <c r="X9" s="26">
        <v>2554</v>
      </c>
      <c r="Y9" s="26">
        <v>9</v>
      </c>
      <c r="Z9" s="26">
        <v>3122</v>
      </c>
      <c r="AA9" s="26">
        <v>11</v>
      </c>
      <c r="AB9" s="26">
        <v>1524</v>
      </c>
      <c r="AC9" s="26">
        <v>5</v>
      </c>
      <c r="AD9" s="26">
        <v>3122</v>
      </c>
      <c r="AE9" s="26">
        <v>11</v>
      </c>
      <c r="AF9" s="26">
        <v>1987</v>
      </c>
      <c r="AG9" s="26">
        <v>7</v>
      </c>
      <c r="AH9" s="26">
        <v>2838</v>
      </c>
      <c r="AI9" s="26">
        <v>10</v>
      </c>
      <c r="AJ9" s="26">
        <v>2554</v>
      </c>
      <c r="AK9" s="26">
        <v>9</v>
      </c>
      <c r="AL9" s="26">
        <v>1419</v>
      </c>
      <c r="AM9" s="26">
        <v>5</v>
      </c>
      <c r="AN9" s="26">
        <v>2270</v>
      </c>
      <c r="AO9" s="26">
        <v>8</v>
      </c>
      <c r="AP9" s="26">
        <v>2270</v>
      </c>
      <c r="AQ9" s="26">
        <v>8</v>
      </c>
      <c r="AR9" s="26">
        <v>1987</v>
      </c>
      <c r="AS9" s="26">
        <v>7</v>
      </c>
      <c r="AT9" s="26">
        <v>4541</v>
      </c>
      <c r="AU9" s="26">
        <v>16</v>
      </c>
      <c r="AV9" s="26">
        <v>2838</v>
      </c>
      <c r="AW9" s="26">
        <v>10</v>
      </c>
      <c r="AX9" s="26">
        <v>3689</v>
      </c>
      <c r="AY9" s="26">
        <v>13</v>
      </c>
      <c r="AZ9" s="26">
        <v>3689</v>
      </c>
      <c r="BA9" s="26">
        <v>13</v>
      </c>
      <c r="BB9" s="26">
        <v>1703</v>
      </c>
      <c r="BC9" s="26">
        <v>6</v>
      </c>
      <c r="BD9" s="26">
        <v>1135</v>
      </c>
      <c r="BE9" s="26">
        <v>4</v>
      </c>
      <c r="BF9" s="26">
        <v>1135</v>
      </c>
      <c r="BG9" s="26">
        <v>4</v>
      </c>
      <c r="BH9" s="26">
        <v>568</v>
      </c>
      <c r="BI9" s="26">
        <v>2</v>
      </c>
      <c r="BJ9" s="26">
        <v>1135</v>
      </c>
      <c r="BK9" s="26">
        <v>4</v>
      </c>
      <c r="BL9" s="26">
        <v>2838</v>
      </c>
      <c r="BM9" s="27">
        <v>10</v>
      </c>
      <c r="BS9" s="18" t="s">
        <v>195</v>
      </c>
      <c r="BU9" s="24">
        <v>45264</v>
      </c>
    </row>
    <row r="10" spans="1:79" ht="28.5" customHeight="1">
      <c r="A10" s="21" t="s">
        <v>15</v>
      </c>
      <c r="B10" s="22" t="s">
        <v>103</v>
      </c>
      <c r="C10" s="22" t="s">
        <v>146</v>
      </c>
      <c r="D10" s="22">
        <v>597</v>
      </c>
      <c r="E10" s="22">
        <v>3</v>
      </c>
      <c r="F10" s="22">
        <v>1393</v>
      </c>
      <c r="G10" s="22">
        <v>7</v>
      </c>
      <c r="H10" s="22">
        <v>2388</v>
      </c>
      <c r="I10" s="22">
        <v>12</v>
      </c>
      <c r="J10" s="22">
        <v>1990</v>
      </c>
      <c r="K10" s="22">
        <v>10</v>
      </c>
      <c r="L10" s="22">
        <v>1592</v>
      </c>
      <c r="M10" s="22">
        <v>8</v>
      </c>
      <c r="N10" s="22">
        <v>1194</v>
      </c>
      <c r="O10" s="22">
        <v>6</v>
      </c>
      <c r="P10" s="22">
        <v>2786</v>
      </c>
      <c r="Q10" s="22">
        <v>14</v>
      </c>
      <c r="R10" s="22">
        <v>2587</v>
      </c>
      <c r="S10" s="22">
        <v>13</v>
      </c>
      <c r="T10" s="22">
        <v>5572</v>
      </c>
      <c r="U10" s="22">
        <v>28</v>
      </c>
      <c r="V10" s="22">
        <v>5174</v>
      </c>
      <c r="W10" s="22">
        <v>26</v>
      </c>
      <c r="X10" s="22">
        <v>2587</v>
      </c>
      <c r="Y10" s="22">
        <v>13</v>
      </c>
      <c r="Z10" s="22">
        <v>3383</v>
      </c>
      <c r="AA10" s="22">
        <v>17</v>
      </c>
      <c r="AB10" s="22">
        <v>3582</v>
      </c>
      <c r="AC10" s="22">
        <v>18</v>
      </c>
      <c r="AD10" s="22">
        <v>3980</v>
      </c>
      <c r="AE10" s="22">
        <v>20</v>
      </c>
      <c r="AF10" s="22">
        <v>3781</v>
      </c>
      <c r="AG10" s="22">
        <v>19</v>
      </c>
      <c r="AH10" s="22">
        <v>2291</v>
      </c>
      <c r="AI10" s="22">
        <v>11</v>
      </c>
      <c r="AJ10" s="22">
        <v>3781</v>
      </c>
      <c r="AK10" s="22">
        <v>19</v>
      </c>
      <c r="AL10" s="22">
        <v>2189</v>
      </c>
      <c r="AM10" s="22">
        <v>11</v>
      </c>
      <c r="AN10" s="22">
        <v>2189</v>
      </c>
      <c r="AO10" s="22">
        <v>11</v>
      </c>
      <c r="AP10" s="22">
        <v>2786</v>
      </c>
      <c r="AQ10" s="22">
        <v>14</v>
      </c>
      <c r="AR10" s="22">
        <v>2388</v>
      </c>
      <c r="AS10" s="22">
        <v>12</v>
      </c>
      <c r="AT10" s="22">
        <v>3184</v>
      </c>
      <c r="AU10" s="22">
        <v>16</v>
      </c>
      <c r="AV10" s="22">
        <v>2388</v>
      </c>
      <c r="AW10" s="22">
        <v>12</v>
      </c>
      <c r="AX10" s="22">
        <v>5373</v>
      </c>
      <c r="AY10" s="22">
        <v>27</v>
      </c>
      <c r="AZ10" s="22">
        <v>4082</v>
      </c>
      <c r="BA10" s="22">
        <v>20</v>
      </c>
      <c r="BB10" s="22">
        <v>1791</v>
      </c>
      <c r="BC10" s="22">
        <v>9</v>
      </c>
      <c r="BD10" s="22">
        <v>1592</v>
      </c>
      <c r="BE10" s="22">
        <v>8</v>
      </c>
      <c r="BF10" s="22">
        <v>2587</v>
      </c>
      <c r="BG10" s="22">
        <v>13</v>
      </c>
      <c r="BH10" s="22">
        <v>2189</v>
      </c>
      <c r="BI10" s="22">
        <v>11</v>
      </c>
      <c r="BJ10" s="22">
        <v>2587</v>
      </c>
      <c r="BK10" s="22">
        <v>13</v>
      </c>
      <c r="BL10" s="22">
        <v>2388</v>
      </c>
      <c r="BM10" s="23">
        <v>12</v>
      </c>
      <c r="BS10" s="18" t="s">
        <v>196</v>
      </c>
      <c r="BU10" s="24">
        <v>45265</v>
      </c>
    </row>
    <row r="11" spans="1:79" ht="28.5" customHeight="1">
      <c r="A11" s="25" t="s">
        <v>11</v>
      </c>
      <c r="B11" s="26" t="s">
        <v>104</v>
      </c>
      <c r="C11" s="26" t="s">
        <v>144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7">
        <v>0</v>
      </c>
      <c r="BS11" s="18" t="s">
        <v>197</v>
      </c>
      <c r="BU11" s="24">
        <v>45265</v>
      </c>
    </row>
    <row r="12" spans="1:79" ht="28.5" customHeight="1">
      <c r="A12" s="21" t="s">
        <v>12</v>
      </c>
      <c r="B12" s="22" t="s">
        <v>101</v>
      </c>
      <c r="C12" s="22" t="s">
        <v>148</v>
      </c>
      <c r="D12" s="22">
        <v>16450</v>
      </c>
      <c r="E12" s="22">
        <v>33</v>
      </c>
      <c r="F12" s="22">
        <v>15769</v>
      </c>
      <c r="G12" s="22">
        <v>32</v>
      </c>
      <c r="H12" s="22">
        <v>19212</v>
      </c>
      <c r="I12" s="22">
        <v>39</v>
      </c>
      <c r="J12" s="22">
        <v>24138</v>
      </c>
      <c r="K12" s="22">
        <v>49</v>
      </c>
      <c r="L12" s="22">
        <v>21245</v>
      </c>
      <c r="M12" s="22">
        <v>43</v>
      </c>
      <c r="N12" s="22">
        <v>22283</v>
      </c>
      <c r="O12" s="22">
        <v>45</v>
      </c>
      <c r="P12" s="22">
        <v>20197</v>
      </c>
      <c r="Q12" s="22">
        <v>41</v>
      </c>
      <c r="R12" s="22">
        <v>17734</v>
      </c>
      <c r="S12" s="22">
        <v>36</v>
      </c>
      <c r="T12" s="22">
        <v>20197</v>
      </c>
      <c r="U12" s="22">
        <v>41</v>
      </c>
      <c r="V12" s="22">
        <v>24138</v>
      </c>
      <c r="W12" s="22">
        <v>49</v>
      </c>
      <c r="X12" s="22">
        <v>24631</v>
      </c>
      <c r="Y12" s="22">
        <v>50</v>
      </c>
      <c r="Z12" s="22">
        <v>13793</v>
      </c>
      <c r="AA12" s="22">
        <v>28</v>
      </c>
      <c r="AB12" s="22">
        <v>17242</v>
      </c>
      <c r="AC12" s="22">
        <v>35</v>
      </c>
      <c r="AD12" s="22">
        <v>14778</v>
      </c>
      <c r="AE12" s="22">
        <v>30</v>
      </c>
      <c r="AF12" s="22">
        <v>17734</v>
      </c>
      <c r="AG12" s="22">
        <v>36</v>
      </c>
      <c r="AH12" s="22">
        <v>15271</v>
      </c>
      <c r="AI12" s="22">
        <v>31</v>
      </c>
      <c r="AJ12" s="22">
        <v>24631</v>
      </c>
      <c r="AK12" s="22">
        <v>50</v>
      </c>
      <c r="AL12" s="22">
        <v>22660</v>
      </c>
      <c r="AM12" s="22">
        <v>46</v>
      </c>
      <c r="AN12" s="22">
        <v>23645</v>
      </c>
      <c r="AO12" s="22">
        <v>48</v>
      </c>
      <c r="AP12" s="22">
        <v>23153</v>
      </c>
      <c r="AQ12" s="22">
        <v>47</v>
      </c>
      <c r="AR12" s="22">
        <v>27094</v>
      </c>
      <c r="AS12" s="22">
        <v>55</v>
      </c>
      <c r="AT12" s="22">
        <v>38441</v>
      </c>
      <c r="AU12" s="22">
        <v>78</v>
      </c>
      <c r="AV12" s="22">
        <v>43964</v>
      </c>
      <c r="AW12" s="22">
        <v>91</v>
      </c>
      <c r="AX12" s="22">
        <v>50245</v>
      </c>
      <c r="AY12" s="22">
        <v>104</v>
      </c>
      <c r="AZ12" s="22">
        <v>31403</v>
      </c>
      <c r="BA12" s="22">
        <v>65</v>
      </c>
      <c r="BB12" s="22">
        <v>30437</v>
      </c>
      <c r="BC12" s="22">
        <v>63</v>
      </c>
      <c r="BD12" s="22">
        <v>34785</v>
      </c>
      <c r="BE12" s="22">
        <v>72</v>
      </c>
      <c r="BF12" s="22">
        <v>29631</v>
      </c>
      <c r="BG12" s="22">
        <v>60</v>
      </c>
      <c r="BH12" s="22">
        <v>27586</v>
      </c>
      <c r="BI12" s="22">
        <v>56</v>
      </c>
      <c r="BJ12" s="22">
        <v>21182</v>
      </c>
      <c r="BK12" s="22">
        <v>43</v>
      </c>
      <c r="BL12" s="22">
        <v>43964</v>
      </c>
      <c r="BM12" s="23">
        <v>91</v>
      </c>
      <c r="BS12" s="18" t="s">
        <v>198</v>
      </c>
      <c r="BU12" s="24">
        <v>45266</v>
      </c>
    </row>
    <row r="13" spans="1:79" ht="28.5" customHeight="1">
      <c r="A13" s="25" t="s">
        <v>41</v>
      </c>
      <c r="B13" s="26" t="s">
        <v>101</v>
      </c>
      <c r="C13" s="26" t="s">
        <v>147</v>
      </c>
      <c r="D13" s="26">
        <v>10994</v>
      </c>
      <c r="E13" s="26">
        <v>13</v>
      </c>
      <c r="F13" s="26">
        <v>10291</v>
      </c>
      <c r="G13" s="26">
        <v>12</v>
      </c>
      <c r="H13" s="26">
        <v>11979</v>
      </c>
      <c r="I13" s="26">
        <v>14</v>
      </c>
      <c r="J13" s="26">
        <v>9447</v>
      </c>
      <c r="K13" s="26">
        <v>11</v>
      </c>
      <c r="L13" s="26">
        <v>4221</v>
      </c>
      <c r="M13" s="26">
        <v>5</v>
      </c>
      <c r="N13" s="26">
        <v>2477</v>
      </c>
      <c r="O13" s="26">
        <v>3</v>
      </c>
      <c r="P13" s="26">
        <v>12878</v>
      </c>
      <c r="Q13" s="26">
        <v>15</v>
      </c>
      <c r="R13" s="26">
        <v>11190</v>
      </c>
      <c r="S13" s="26">
        <v>13</v>
      </c>
      <c r="T13" s="26">
        <v>7649</v>
      </c>
      <c r="U13" s="26">
        <v>9</v>
      </c>
      <c r="V13" s="26">
        <v>6916</v>
      </c>
      <c r="W13" s="26">
        <v>8</v>
      </c>
      <c r="X13" s="26">
        <v>12878</v>
      </c>
      <c r="Y13" s="26">
        <v>15</v>
      </c>
      <c r="Z13" s="26">
        <v>9282</v>
      </c>
      <c r="AA13" s="26">
        <v>11</v>
      </c>
      <c r="AB13" s="26">
        <v>11868</v>
      </c>
      <c r="AC13" s="26">
        <v>14</v>
      </c>
      <c r="AD13" s="26">
        <v>13666</v>
      </c>
      <c r="AE13" s="26">
        <v>16</v>
      </c>
      <c r="AF13" s="26">
        <v>10181</v>
      </c>
      <c r="AG13" s="26">
        <v>12</v>
      </c>
      <c r="AH13" s="26">
        <v>8438</v>
      </c>
      <c r="AI13" s="26">
        <v>10</v>
      </c>
      <c r="AJ13" s="26">
        <v>5907</v>
      </c>
      <c r="AK13" s="26">
        <v>7</v>
      </c>
      <c r="AL13" s="26">
        <v>5063</v>
      </c>
      <c r="AM13" s="26">
        <v>6</v>
      </c>
      <c r="AN13" s="26">
        <v>5876</v>
      </c>
      <c r="AO13" s="26">
        <v>7</v>
      </c>
      <c r="AP13" s="26">
        <v>5853</v>
      </c>
      <c r="AQ13" s="26">
        <v>7</v>
      </c>
      <c r="AR13" s="26">
        <v>7526</v>
      </c>
      <c r="AS13" s="26">
        <v>9</v>
      </c>
      <c r="AT13" s="26">
        <v>6690</v>
      </c>
      <c r="AU13" s="26">
        <v>8</v>
      </c>
      <c r="AV13" s="26">
        <v>5840</v>
      </c>
      <c r="AW13" s="26">
        <v>7</v>
      </c>
      <c r="AX13" s="26">
        <v>6674</v>
      </c>
      <c r="AY13" s="26">
        <v>8</v>
      </c>
      <c r="AZ13" s="26">
        <v>5006</v>
      </c>
      <c r="BA13" s="26">
        <v>6</v>
      </c>
      <c r="BB13" s="26">
        <v>10846</v>
      </c>
      <c r="BC13" s="26">
        <v>13</v>
      </c>
      <c r="BD13" s="26">
        <v>5840</v>
      </c>
      <c r="BE13" s="26">
        <v>7</v>
      </c>
      <c r="BF13" s="26">
        <v>6769</v>
      </c>
      <c r="BG13" s="26">
        <v>8</v>
      </c>
      <c r="BH13" s="26">
        <v>10969</v>
      </c>
      <c r="BI13" s="26">
        <v>13</v>
      </c>
      <c r="BJ13" s="26">
        <v>5907</v>
      </c>
      <c r="BK13" s="26">
        <v>7</v>
      </c>
      <c r="BL13" s="26">
        <v>5840</v>
      </c>
      <c r="BM13" s="27">
        <v>7</v>
      </c>
      <c r="BS13" s="18" t="s">
        <v>199</v>
      </c>
      <c r="BU13" s="24">
        <v>45266</v>
      </c>
    </row>
    <row r="14" spans="1:79" ht="28.5" customHeight="1">
      <c r="A14" s="21" t="s">
        <v>64</v>
      </c>
      <c r="B14" s="22" t="s">
        <v>103</v>
      </c>
      <c r="C14" s="22" t="s">
        <v>145</v>
      </c>
      <c r="D14" s="22">
        <v>9087</v>
      </c>
      <c r="E14" s="22">
        <v>13</v>
      </c>
      <c r="F14" s="22">
        <v>6291</v>
      </c>
      <c r="G14" s="22">
        <v>9</v>
      </c>
      <c r="H14" s="22">
        <v>6990</v>
      </c>
      <c r="I14" s="22">
        <v>10</v>
      </c>
      <c r="J14" s="22">
        <v>8388</v>
      </c>
      <c r="K14" s="22">
        <v>12</v>
      </c>
      <c r="L14" s="22">
        <v>7689</v>
      </c>
      <c r="M14" s="22">
        <v>11</v>
      </c>
      <c r="N14" s="22">
        <v>7689</v>
      </c>
      <c r="O14" s="22">
        <v>11</v>
      </c>
      <c r="P14" s="22">
        <v>9087</v>
      </c>
      <c r="Q14" s="22">
        <v>13</v>
      </c>
      <c r="R14" s="22">
        <v>11184</v>
      </c>
      <c r="S14" s="22">
        <v>16</v>
      </c>
      <c r="T14" s="22">
        <v>11883</v>
      </c>
      <c r="U14" s="22">
        <v>17</v>
      </c>
      <c r="V14" s="22">
        <v>12582</v>
      </c>
      <c r="W14" s="22">
        <v>18</v>
      </c>
      <c r="X14" s="22">
        <v>11883</v>
      </c>
      <c r="Y14" s="22">
        <v>17</v>
      </c>
      <c r="Z14" s="22">
        <v>11883</v>
      </c>
      <c r="AA14" s="22">
        <v>17</v>
      </c>
      <c r="AB14" s="22">
        <v>10784</v>
      </c>
      <c r="AC14" s="22">
        <v>16</v>
      </c>
      <c r="AD14" s="22">
        <v>16874</v>
      </c>
      <c r="AE14" s="22">
        <v>26</v>
      </c>
      <c r="AF14" s="22">
        <v>12980</v>
      </c>
      <c r="AG14" s="22">
        <v>20</v>
      </c>
      <c r="AH14" s="22">
        <v>15856</v>
      </c>
      <c r="AI14" s="22">
        <v>24</v>
      </c>
      <c r="AJ14" s="22">
        <v>15576</v>
      </c>
      <c r="AK14" s="22">
        <v>24</v>
      </c>
      <c r="AL14" s="22">
        <v>13629</v>
      </c>
      <c r="AM14" s="22">
        <v>21</v>
      </c>
      <c r="AN14" s="22">
        <v>15576</v>
      </c>
      <c r="AO14" s="22">
        <v>24</v>
      </c>
      <c r="AP14" s="22">
        <v>18172</v>
      </c>
      <c r="AQ14" s="22">
        <v>28</v>
      </c>
      <c r="AR14" s="22">
        <v>11033</v>
      </c>
      <c r="AS14" s="22">
        <v>17</v>
      </c>
      <c r="AT14" s="22">
        <v>17523</v>
      </c>
      <c r="AU14" s="22">
        <v>27</v>
      </c>
      <c r="AV14" s="22">
        <v>22066</v>
      </c>
      <c r="AW14" s="22">
        <v>34</v>
      </c>
      <c r="AX14" s="22">
        <v>16225</v>
      </c>
      <c r="AY14" s="22">
        <v>25</v>
      </c>
      <c r="AZ14" s="22">
        <v>14927</v>
      </c>
      <c r="BA14" s="22">
        <v>23</v>
      </c>
      <c r="BB14" s="22">
        <v>18172</v>
      </c>
      <c r="BC14" s="22">
        <v>28</v>
      </c>
      <c r="BD14" s="22">
        <v>20119</v>
      </c>
      <c r="BE14" s="22">
        <v>31</v>
      </c>
      <c r="BF14" s="22">
        <v>23750</v>
      </c>
      <c r="BG14" s="22">
        <v>38</v>
      </c>
      <c r="BH14" s="22">
        <v>20000</v>
      </c>
      <c r="BI14" s="22">
        <v>32</v>
      </c>
      <c r="BJ14" s="22">
        <v>13750</v>
      </c>
      <c r="BK14" s="22">
        <v>22</v>
      </c>
      <c r="BL14" s="22">
        <v>22066</v>
      </c>
      <c r="BM14" s="23">
        <v>34</v>
      </c>
      <c r="BS14" s="18" t="s">
        <v>200</v>
      </c>
      <c r="BU14" s="24">
        <v>45267</v>
      </c>
    </row>
    <row r="15" spans="1:79" ht="28.5" customHeight="1">
      <c r="A15" s="25" t="s">
        <v>72</v>
      </c>
      <c r="B15" s="26" t="s">
        <v>103</v>
      </c>
      <c r="C15" s="26" t="s">
        <v>145</v>
      </c>
      <c r="D15" s="26">
        <v>17132</v>
      </c>
      <c r="E15" s="26">
        <v>41</v>
      </c>
      <c r="F15" s="26">
        <v>23400</v>
      </c>
      <c r="G15" s="26">
        <v>56</v>
      </c>
      <c r="H15" s="26">
        <v>30086</v>
      </c>
      <c r="I15" s="26">
        <v>72</v>
      </c>
      <c r="J15" s="26">
        <v>17132</v>
      </c>
      <c r="K15" s="26">
        <v>41</v>
      </c>
      <c r="L15" s="26">
        <v>18804</v>
      </c>
      <c r="M15" s="26">
        <v>45</v>
      </c>
      <c r="N15" s="26">
        <v>16714</v>
      </c>
      <c r="O15" s="26">
        <v>40</v>
      </c>
      <c r="P15" s="26">
        <v>12536</v>
      </c>
      <c r="Q15" s="26">
        <v>30</v>
      </c>
      <c r="R15" s="26">
        <v>20475</v>
      </c>
      <c r="S15" s="26">
        <v>49</v>
      </c>
      <c r="T15" s="26">
        <v>21729</v>
      </c>
      <c r="U15" s="26">
        <v>52</v>
      </c>
      <c r="V15" s="26">
        <v>24236</v>
      </c>
      <c r="W15" s="26">
        <v>58</v>
      </c>
      <c r="X15" s="26">
        <v>21311</v>
      </c>
      <c r="Y15" s="26">
        <v>51</v>
      </c>
      <c r="Z15" s="26">
        <v>19222</v>
      </c>
      <c r="AA15" s="26">
        <v>46</v>
      </c>
      <c r="AB15" s="26">
        <v>15880</v>
      </c>
      <c r="AC15" s="26">
        <v>38</v>
      </c>
      <c r="AD15" s="26">
        <v>11282</v>
      </c>
      <c r="AE15" s="26">
        <v>27</v>
      </c>
      <c r="AF15" s="26">
        <v>18804</v>
      </c>
      <c r="AG15" s="26">
        <v>45</v>
      </c>
      <c r="AH15" s="26">
        <v>13372</v>
      </c>
      <c r="AI15" s="26">
        <v>32</v>
      </c>
      <c r="AJ15" s="26">
        <v>11282</v>
      </c>
      <c r="AK15" s="26">
        <v>27</v>
      </c>
      <c r="AL15" s="26">
        <v>13789</v>
      </c>
      <c r="AM15" s="26">
        <v>33</v>
      </c>
      <c r="AN15" s="26">
        <v>13372</v>
      </c>
      <c r="AO15" s="26">
        <v>32</v>
      </c>
      <c r="AP15" s="26">
        <v>11700</v>
      </c>
      <c r="AQ15" s="26">
        <v>28</v>
      </c>
      <c r="AR15" s="26">
        <v>15461</v>
      </c>
      <c r="AS15" s="26">
        <v>37</v>
      </c>
      <c r="AT15" s="26">
        <v>15879</v>
      </c>
      <c r="AU15" s="26">
        <v>38</v>
      </c>
      <c r="AV15" s="26">
        <v>14625</v>
      </c>
      <c r="AW15" s="26">
        <v>35</v>
      </c>
      <c r="AX15" s="26">
        <v>16297</v>
      </c>
      <c r="AY15" s="26">
        <v>39</v>
      </c>
      <c r="AZ15" s="26">
        <v>16714</v>
      </c>
      <c r="BA15" s="26">
        <v>40</v>
      </c>
      <c r="BB15" s="26">
        <v>17132</v>
      </c>
      <c r="BC15" s="26">
        <v>41</v>
      </c>
      <c r="BD15" s="26">
        <v>10447</v>
      </c>
      <c r="BE15" s="26">
        <v>25</v>
      </c>
      <c r="BF15" s="26">
        <v>8775</v>
      </c>
      <c r="BG15" s="26">
        <v>21</v>
      </c>
      <c r="BH15" s="26">
        <v>9193</v>
      </c>
      <c r="BI15" s="26">
        <v>22</v>
      </c>
      <c r="BJ15" s="26">
        <v>11282</v>
      </c>
      <c r="BK15" s="26">
        <v>27</v>
      </c>
      <c r="BL15" s="26">
        <v>14625</v>
      </c>
      <c r="BM15" s="27">
        <v>35</v>
      </c>
      <c r="BS15" s="18" t="s">
        <v>201</v>
      </c>
      <c r="BU15" s="24">
        <v>45267</v>
      </c>
    </row>
    <row r="16" spans="1:79" ht="28.5" customHeight="1">
      <c r="A16" s="21" t="s">
        <v>78</v>
      </c>
      <c r="B16" s="22" t="s">
        <v>101</v>
      </c>
      <c r="C16" s="22" t="s">
        <v>152</v>
      </c>
      <c r="D16" s="22">
        <v>227</v>
      </c>
      <c r="E16" s="22">
        <v>1</v>
      </c>
      <c r="F16" s="22">
        <v>0</v>
      </c>
      <c r="G16" s="22">
        <v>0</v>
      </c>
      <c r="H16" s="22">
        <v>359</v>
      </c>
      <c r="I16" s="22">
        <v>2</v>
      </c>
      <c r="J16" s="22">
        <v>0</v>
      </c>
      <c r="K16" s="22">
        <v>0</v>
      </c>
      <c r="L16" s="22">
        <v>0</v>
      </c>
      <c r="M16" s="22">
        <v>0</v>
      </c>
      <c r="N16" s="22">
        <v>362</v>
      </c>
      <c r="O16" s="22">
        <v>2</v>
      </c>
      <c r="P16" s="22">
        <v>0</v>
      </c>
      <c r="Q16" s="22">
        <v>0</v>
      </c>
      <c r="R16" s="22">
        <v>179</v>
      </c>
      <c r="S16" s="22">
        <v>1</v>
      </c>
      <c r="T16" s="22">
        <v>179</v>
      </c>
      <c r="U16" s="22">
        <v>1</v>
      </c>
      <c r="V16" s="22">
        <v>179</v>
      </c>
      <c r="W16" s="22">
        <v>1</v>
      </c>
      <c r="X16" s="22">
        <v>0</v>
      </c>
      <c r="Y16" s="22">
        <v>0</v>
      </c>
      <c r="Z16" s="22">
        <v>179</v>
      </c>
      <c r="AA16" s="22">
        <v>1</v>
      </c>
      <c r="AB16" s="22">
        <v>179</v>
      </c>
      <c r="AC16" s="22">
        <v>1</v>
      </c>
      <c r="AD16" s="22">
        <v>0</v>
      </c>
      <c r="AE16" s="22">
        <v>0</v>
      </c>
      <c r="AF16" s="22">
        <v>0</v>
      </c>
      <c r="AG16" s="22">
        <v>0</v>
      </c>
      <c r="AH16" s="22">
        <v>179</v>
      </c>
      <c r="AI16" s="22">
        <v>1</v>
      </c>
      <c r="AJ16" s="22">
        <v>0</v>
      </c>
      <c r="AK16" s="22">
        <v>0</v>
      </c>
      <c r="AL16" s="22">
        <v>538</v>
      </c>
      <c r="AM16" s="22">
        <v>3</v>
      </c>
      <c r="AN16" s="22">
        <v>179</v>
      </c>
      <c r="AO16" s="22">
        <v>1</v>
      </c>
      <c r="AP16" s="22">
        <v>172</v>
      </c>
      <c r="AQ16" s="22">
        <v>1</v>
      </c>
      <c r="AR16" s="22">
        <v>0</v>
      </c>
      <c r="AS16" s="22">
        <v>0</v>
      </c>
      <c r="AT16" s="22">
        <v>172</v>
      </c>
      <c r="AU16" s="22">
        <v>1</v>
      </c>
      <c r="AV16" s="22">
        <v>170</v>
      </c>
      <c r="AW16" s="22">
        <v>1</v>
      </c>
      <c r="AX16" s="22">
        <v>170</v>
      </c>
      <c r="AY16" s="22">
        <v>1</v>
      </c>
      <c r="AZ16" s="22">
        <v>340</v>
      </c>
      <c r="BA16" s="22">
        <v>2</v>
      </c>
      <c r="BB16" s="22">
        <v>0</v>
      </c>
      <c r="BC16" s="22">
        <v>0</v>
      </c>
      <c r="BD16" s="22">
        <v>0</v>
      </c>
      <c r="BE16" s="22">
        <v>0</v>
      </c>
      <c r="BF16" s="22">
        <v>402</v>
      </c>
      <c r="BG16" s="22">
        <v>2</v>
      </c>
      <c r="BH16" s="22">
        <v>0</v>
      </c>
      <c r="BI16" s="22">
        <v>0</v>
      </c>
      <c r="BJ16" s="22">
        <v>170</v>
      </c>
      <c r="BK16" s="22">
        <v>1</v>
      </c>
      <c r="BL16" s="22">
        <v>170</v>
      </c>
      <c r="BM16" s="23">
        <v>1</v>
      </c>
      <c r="BS16" s="18" t="s">
        <v>202</v>
      </c>
      <c r="BU16" s="24">
        <v>45268</v>
      </c>
    </row>
    <row r="17" spans="1:73" ht="28.5" customHeight="1">
      <c r="A17" s="25" t="s">
        <v>55</v>
      </c>
      <c r="B17" s="26" t="s">
        <v>103</v>
      </c>
      <c r="C17" s="26" t="s">
        <v>151</v>
      </c>
      <c r="D17" s="26">
        <v>21600</v>
      </c>
      <c r="E17" s="26">
        <v>160</v>
      </c>
      <c r="F17" s="26">
        <v>19035</v>
      </c>
      <c r="G17" s="26">
        <v>141</v>
      </c>
      <c r="H17" s="26">
        <v>18495</v>
      </c>
      <c r="I17" s="26">
        <v>137</v>
      </c>
      <c r="J17" s="26">
        <v>19170</v>
      </c>
      <c r="K17" s="26">
        <v>142</v>
      </c>
      <c r="L17" s="26">
        <v>15930</v>
      </c>
      <c r="M17" s="26">
        <v>118</v>
      </c>
      <c r="N17" s="26">
        <v>19049</v>
      </c>
      <c r="O17" s="26">
        <v>141</v>
      </c>
      <c r="P17" s="26">
        <v>20250</v>
      </c>
      <c r="Q17" s="26">
        <v>150</v>
      </c>
      <c r="R17" s="26">
        <v>20115</v>
      </c>
      <c r="S17" s="26">
        <v>149</v>
      </c>
      <c r="T17" s="26">
        <v>17955</v>
      </c>
      <c r="U17" s="26">
        <v>133</v>
      </c>
      <c r="V17" s="26">
        <v>20115</v>
      </c>
      <c r="W17" s="26">
        <v>149</v>
      </c>
      <c r="X17" s="26">
        <v>9720</v>
      </c>
      <c r="Y17" s="26">
        <v>72</v>
      </c>
      <c r="Z17" s="26">
        <v>675</v>
      </c>
      <c r="AA17" s="26">
        <v>5</v>
      </c>
      <c r="AB17" s="26">
        <v>2295</v>
      </c>
      <c r="AC17" s="26">
        <v>17</v>
      </c>
      <c r="AD17" s="26">
        <v>945</v>
      </c>
      <c r="AE17" s="26">
        <v>7</v>
      </c>
      <c r="AF17" s="26">
        <v>24030</v>
      </c>
      <c r="AG17" s="26">
        <v>178</v>
      </c>
      <c r="AH17" s="26">
        <v>29685</v>
      </c>
      <c r="AI17" s="26">
        <v>216</v>
      </c>
      <c r="AJ17" s="26">
        <v>34830</v>
      </c>
      <c r="AK17" s="26">
        <v>258</v>
      </c>
      <c r="AL17" s="26">
        <v>27540</v>
      </c>
      <c r="AM17" s="26">
        <v>204</v>
      </c>
      <c r="AN17" s="26">
        <v>26190</v>
      </c>
      <c r="AO17" s="26">
        <v>194</v>
      </c>
      <c r="AP17" s="26">
        <v>27270</v>
      </c>
      <c r="AQ17" s="26">
        <v>202</v>
      </c>
      <c r="AR17" s="26">
        <v>23909</v>
      </c>
      <c r="AS17" s="26">
        <v>177</v>
      </c>
      <c r="AT17" s="26">
        <v>32940</v>
      </c>
      <c r="AU17" s="26">
        <v>244</v>
      </c>
      <c r="AV17" s="26">
        <v>32265</v>
      </c>
      <c r="AW17" s="26">
        <v>239</v>
      </c>
      <c r="AX17" s="26">
        <v>25785</v>
      </c>
      <c r="AY17" s="26">
        <v>191</v>
      </c>
      <c r="AZ17" s="26">
        <v>20250</v>
      </c>
      <c r="BA17" s="26">
        <v>150</v>
      </c>
      <c r="BB17" s="26">
        <v>10530</v>
      </c>
      <c r="BC17" s="26">
        <v>78</v>
      </c>
      <c r="BD17" s="26">
        <v>8259</v>
      </c>
      <c r="BE17" s="26">
        <v>61</v>
      </c>
      <c r="BF17" s="26">
        <v>27369</v>
      </c>
      <c r="BG17" s="26">
        <v>212</v>
      </c>
      <c r="BH17" s="26">
        <v>30187</v>
      </c>
      <c r="BI17" s="26">
        <v>234</v>
      </c>
      <c r="BJ17" s="26">
        <v>27994</v>
      </c>
      <c r="BK17" s="26">
        <v>217</v>
      </c>
      <c r="BL17" s="26">
        <v>32265</v>
      </c>
      <c r="BM17" s="27">
        <v>239</v>
      </c>
      <c r="BS17" s="18" t="s">
        <v>203</v>
      </c>
      <c r="BU17" s="24">
        <v>45268</v>
      </c>
    </row>
    <row r="18" spans="1:73" ht="28.5" customHeight="1">
      <c r="A18" s="21" t="s">
        <v>56</v>
      </c>
      <c r="B18" s="22" t="s">
        <v>104</v>
      </c>
      <c r="C18" s="22" t="s">
        <v>142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3">
        <v>0</v>
      </c>
      <c r="BS18" s="18" t="s">
        <v>204</v>
      </c>
      <c r="BU18" s="24">
        <v>45269</v>
      </c>
    </row>
    <row r="19" spans="1:73" ht="28.5" customHeight="1">
      <c r="A19" s="25" t="s">
        <v>96</v>
      </c>
      <c r="B19" s="26" t="s">
        <v>104</v>
      </c>
      <c r="C19" s="26" t="s">
        <v>142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479</v>
      </c>
      <c r="AM19" s="26">
        <v>1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7">
        <v>0</v>
      </c>
      <c r="BS19" s="18" t="s">
        <v>205</v>
      </c>
      <c r="BU19" s="24">
        <v>45269</v>
      </c>
    </row>
    <row r="20" spans="1:73" ht="28.5" customHeight="1">
      <c r="A20" s="21" t="s">
        <v>39</v>
      </c>
      <c r="B20" s="22" t="s">
        <v>104</v>
      </c>
      <c r="C20" s="22" t="s">
        <v>142</v>
      </c>
      <c r="D20" s="22">
        <v>877</v>
      </c>
      <c r="E20" s="22">
        <v>3</v>
      </c>
      <c r="F20" s="22">
        <v>767</v>
      </c>
      <c r="G20" s="22">
        <v>3</v>
      </c>
      <c r="H20" s="22">
        <v>1196</v>
      </c>
      <c r="I20" s="22">
        <v>4</v>
      </c>
      <c r="J20" s="22">
        <v>837</v>
      </c>
      <c r="K20" s="22">
        <v>3</v>
      </c>
      <c r="L20" s="22">
        <v>877</v>
      </c>
      <c r="M20" s="22">
        <v>3</v>
      </c>
      <c r="N20" s="22">
        <v>957</v>
      </c>
      <c r="O20" s="22">
        <v>3</v>
      </c>
      <c r="P20" s="22">
        <v>1156</v>
      </c>
      <c r="Q20" s="22">
        <v>4</v>
      </c>
      <c r="R20" s="22">
        <v>1196</v>
      </c>
      <c r="S20" s="22">
        <v>4</v>
      </c>
      <c r="T20" s="22">
        <v>3348</v>
      </c>
      <c r="U20" s="22">
        <v>12</v>
      </c>
      <c r="V20" s="22">
        <v>279</v>
      </c>
      <c r="W20" s="22">
        <v>1</v>
      </c>
      <c r="X20" s="22">
        <v>558</v>
      </c>
      <c r="Y20" s="22">
        <v>2</v>
      </c>
      <c r="Z20" s="22">
        <v>837</v>
      </c>
      <c r="AA20" s="22">
        <v>3</v>
      </c>
      <c r="AB20" s="22">
        <v>2073</v>
      </c>
      <c r="AC20" s="22">
        <v>7</v>
      </c>
      <c r="AD20" s="22">
        <v>558</v>
      </c>
      <c r="AE20" s="22">
        <v>2</v>
      </c>
      <c r="AF20" s="22">
        <v>1714</v>
      </c>
      <c r="AG20" s="22">
        <v>6</v>
      </c>
      <c r="AH20" s="22">
        <v>1395</v>
      </c>
      <c r="AI20" s="22">
        <v>5</v>
      </c>
      <c r="AJ20" s="22">
        <v>1116</v>
      </c>
      <c r="AK20" s="22">
        <v>4</v>
      </c>
      <c r="AL20" s="22">
        <v>279</v>
      </c>
      <c r="AM20" s="22">
        <v>1</v>
      </c>
      <c r="AN20" s="22">
        <v>279</v>
      </c>
      <c r="AO20" s="22">
        <v>1</v>
      </c>
      <c r="AP20" s="22">
        <v>279</v>
      </c>
      <c r="AQ20" s="22">
        <v>1</v>
      </c>
      <c r="AR20" s="22">
        <v>1668</v>
      </c>
      <c r="AS20" s="22">
        <v>8</v>
      </c>
      <c r="AT20" s="22">
        <v>185</v>
      </c>
      <c r="AU20" s="22">
        <v>1</v>
      </c>
      <c r="AV20" s="22">
        <v>764</v>
      </c>
      <c r="AW20" s="22">
        <v>4</v>
      </c>
      <c r="AX20" s="22">
        <v>804</v>
      </c>
      <c r="AY20" s="22">
        <v>4</v>
      </c>
      <c r="AZ20" s="22">
        <v>613</v>
      </c>
      <c r="BA20" s="22">
        <v>3</v>
      </c>
      <c r="BB20" s="22">
        <v>1560</v>
      </c>
      <c r="BC20" s="22">
        <v>8</v>
      </c>
      <c r="BD20" s="22">
        <v>925</v>
      </c>
      <c r="BE20" s="22">
        <v>5</v>
      </c>
      <c r="BF20" s="22">
        <v>1110</v>
      </c>
      <c r="BG20" s="22">
        <v>6</v>
      </c>
      <c r="BH20" s="22">
        <v>1375</v>
      </c>
      <c r="BI20" s="22">
        <v>7</v>
      </c>
      <c r="BJ20" s="22">
        <v>1190</v>
      </c>
      <c r="BK20" s="22">
        <v>6</v>
      </c>
      <c r="BL20" s="22">
        <v>764</v>
      </c>
      <c r="BM20" s="23">
        <v>4</v>
      </c>
      <c r="BS20" s="18" t="s">
        <v>206</v>
      </c>
      <c r="BU20" s="24">
        <v>45270</v>
      </c>
    </row>
    <row r="21" spans="1:73" ht="28.5" customHeight="1">
      <c r="A21" s="25" t="s">
        <v>21</v>
      </c>
      <c r="B21" s="26" t="s">
        <v>101</v>
      </c>
      <c r="C21" s="26" t="s">
        <v>152</v>
      </c>
      <c r="D21" s="26">
        <v>10148</v>
      </c>
      <c r="E21" s="26">
        <v>12</v>
      </c>
      <c r="F21" s="26">
        <v>5228</v>
      </c>
      <c r="G21" s="26">
        <v>6</v>
      </c>
      <c r="H21" s="26">
        <v>6806</v>
      </c>
      <c r="I21" s="26">
        <v>8</v>
      </c>
      <c r="J21" s="26">
        <v>8548</v>
      </c>
      <c r="K21" s="26">
        <v>10</v>
      </c>
      <c r="L21" s="26">
        <v>15358</v>
      </c>
      <c r="M21" s="26">
        <v>18</v>
      </c>
      <c r="N21" s="26">
        <v>14441</v>
      </c>
      <c r="O21" s="26">
        <v>17</v>
      </c>
      <c r="P21" s="26">
        <v>10126</v>
      </c>
      <c r="Q21" s="26">
        <v>12</v>
      </c>
      <c r="R21" s="26">
        <v>16087</v>
      </c>
      <c r="S21" s="26">
        <v>19</v>
      </c>
      <c r="T21" s="26">
        <v>5118</v>
      </c>
      <c r="U21" s="26">
        <v>6</v>
      </c>
      <c r="V21" s="26">
        <v>10969</v>
      </c>
      <c r="W21" s="26">
        <v>13</v>
      </c>
      <c r="X21" s="26">
        <v>14400</v>
      </c>
      <c r="Y21" s="26">
        <v>17</v>
      </c>
      <c r="Z21" s="26">
        <v>12823</v>
      </c>
      <c r="AA21" s="26">
        <v>15</v>
      </c>
      <c r="AB21" s="26">
        <v>10199</v>
      </c>
      <c r="AC21" s="26">
        <v>12</v>
      </c>
      <c r="AD21" s="26">
        <v>16253</v>
      </c>
      <c r="AE21" s="26">
        <v>19</v>
      </c>
      <c r="AF21" s="26">
        <v>9447</v>
      </c>
      <c r="AG21" s="26">
        <v>11</v>
      </c>
      <c r="AH21" s="26">
        <v>10291</v>
      </c>
      <c r="AI21" s="26">
        <v>12</v>
      </c>
      <c r="AJ21" s="26">
        <v>8548</v>
      </c>
      <c r="AK21" s="26">
        <v>10</v>
      </c>
      <c r="AL21" s="26">
        <v>7815</v>
      </c>
      <c r="AM21" s="26">
        <v>9</v>
      </c>
      <c r="AN21" s="26">
        <v>10166</v>
      </c>
      <c r="AO21" s="26">
        <v>12</v>
      </c>
      <c r="AP21" s="26">
        <v>10996</v>
      </c>
      <c r="AQ21" s="26">
        <v>13</v>
      </c>
      <c r="AR21" s="26">
        <v>12606</v>
      </c>
      <c r="AS21" s="26">
        <v>15</v>
      </c>
      <c r="AT21" s="26">
        <v>11059</v>
      </c>
      <c r="AU21" s="26">
        <v>13</v>
      </c>
      <c r="AV21" s="26">
        <v>7573</v>
      </c>
      <c r="AW21" s="26">
        <v>9</v>
      </c>
      <c r="AX21" s="26">
        <v>9307</v>
      </c>
      <c r="AY21" s="26">
        <v>11</v>
      </c>
      <c r="AZ21" s="26">
        <v>9053</v>
      </c>
      <c r="BA21" s="26">
        <v>11</v>
      </c>
      <c r="BB21" s="26">
        <v>12958</v>
      </c>
      <c r="BC21" s="26">
        <v>19</v>
      </c>
      <c r="BD21" s="26">
        <v>13147</v>
      </c>
      <c r="BE21" s="26">
        <v>19</v>
      </c>
      <c r="BF21" s="26">
        <v>19374</v>
      </c>
      <c r="BG21" s="26">
        <v>28</v>
      </c>
      <c r="BH21" s="26">
        <v>13147</v>
      </c>
      <c r="BI21" s="26">
        <v>19</v>
      </c>
      <c r="BJ21" s="26">
        <v>11071</v>
      </c>
      <c r="BK21" s="26">
        <v>16</v>
      </c>
      <c r="BL21" s="26">
        <v>7573</v>
      </c>
      <c r="BM21" s="27">
        <v>9</v>
      </c>
      <c r="BS21" s="18" t="s">
        <v>207</v>
      </c>
      <c r="BU21" s="24">
        <v>45270</v>
      </c>
    </row>
    <row r="22" spans="1:73" ht="28.5" customHeight="1">
      <c r="A22" s="21" t="s">
        <v>69</v>
      </c>
      <c r="B22" s="22" t="s">
        <v>101</v>
      </c>
      <c r="C22" s="22" t="s">
        <v>147</v>
      </c>
      <c r="D22" s="22">
        <v>10472</v>
      </c>
      <c r="E22" s="22">
        <v>17</v>
      </c>
      <c r="F22" s="22">
        <v>6776</v>
      </c>
      <c r="G22" s="22">
        <v>11</v>
      </c>
      <c r="H22" s="22">
        <v>7629</v>
      </c>
      <c r="I22" s="22">
        <v>12</v>
      </c>
      <c r="J22" s="22">
        <v>7392</v>
      </c>
      <c r="K22" s="22">
        <v>12</v>
      </c>
      <c r="L22" s="22">
        <v>8394</v>
      </c>
      <c r="M22" s="22">
        <v>16</v>
      </c>
      <c r="N22" s="22">
        <v>6120</v>
      </c>
      <c r="O22" s="22">
        <v>10</v>
      </c>
      <c r="P22" s="22">
        <v>11767</v>
      </c>
      <c r="Q22" s="22">
        <v>23</v>
      </c>
      <c r="R22" s="22">
        <v>8697</v>
      </c>
      <c r="S22" s="22">
        <v>17</v>
      </c>
      <c r="T22" s="22">
        <v>17394</v>
      </c>
      <c r="U22" s="22">
        <v>34</v>
      </c>
      <c r="V22" s="22">
        <v>9209</v>
      </c>
      <c r="W22" s="22">
        <v>18</v>
      </c>
      <c r="X22" s="22">
        <v>9720</v>
      </c>
      <c r="Y22" s="22">
        <v>19</v>
      </c>
      <c r="Z22" s="22">
        <v>14730</v>
      </c>
      <c r="AA22" s="22">
        <v>29</v>
      </c>
      <c r="AB22" s="22">
        <v>7181</v>
      </c>
      <c r="AC22" s="22">
        <v>14</v>
      </c>
      <c r="AD22" s="22">
        <v>12600</v>
      </c>
      <c r="AE22" s="22">
        <v>25</v>
      </c>
      <c r="AF22" s="22">
        <v>11592</v>
      </c>
      <c r="AG22" s="22">
        <v>23</v>
      </c>
      <c r="AH22" s="22">
        <v>12883</v>
      </c>
      <c r="AI22" s="22">
        <v>31</v>
      </c>
      <c r="AJ22" s="22">
        <v>11152</v>
      </c>
      <c r="AK22" s="22">
        <v>31</v>
      </c>
      <c r="AL22" s="22">
        <v>10072</v>
      </c>
      <c r="AM22" s="22">
        <v>28</v>
      </c>
      <c r="AN22" s="22">
        <v>13310</v>
      </c>
      <c r="AO22" s="22">
        <v>37</v>
      </c>
      <c r="AP22" s="22">
        <v>10792</v>
      </c>
      <c r="AQ22" s="22">
        <v>30</v>
      </c>
      <c r="AR22" s="22">
        <v>11871</v>
      </c>
      <c r="AS22" s="22">
        <v>33</v>
      </c>
      <c r="AT22" s="22">
        <v>12950</v>
      </c>
      <c r="AU22" s="22">
        <v>36</v>
      </c>
      <c r="AV22" s="22">
        <v>17986</v>
      </c>
      <c r="AW22" s="22">
        <v>50</v>
      </c>
      <c r="AX22" s="22">
        <v>15109</v>
      </c>
      <c r="AY22" s="22">
        <v>42</v>
      </c>
      <c r="AZ22" s="22">
        <v>14749</v>
      </c>
      <c r="BA22" s="22">
        <v>41</v>
      </c>
      <c r="BB22" s="22">
        <v>15828</v>
      </c>
      <c r="BC22" s="22">
        <v>44</v>
      </c>
      <c r="BD22" s="22">
        <v>19785</v>
      </c>
      <c r="BE22" s="22">
        <v>55</v>
      </c>
      <c r="BF22" s="22">
        <v>14749</v>
      </c>
      <c r="BG22" s="22">
        <v>41</v>
      </c>
      <c r="BH22" s="22">
        <v>14749</v>
      </c>
      <c r="BI22" s="22">
        <v>41</v>
      </c>
      <c r="BJ22" s="22">
        <v>14389</v>
      </c>
      <c r="BK22" s="22">
        <v>40</v>
      </c>
      <c r="BL22" s="22">
        <v>17986</v>
      </c>
      <c r="BM22" s="23">
        <v>50</v>
      </c>
      <c r="BS22" s="18" t="s">
        <v>208</v>
      </c>
      <c r="BU22" s="24">
        <v>45271</v>
      </c>
    </row>
    <row r="23" spans="1:73" ht="28.5" customHeight="1">
      <c r="A23" s="25" t="s">
        <v>9</v>
      </c>
      <c r="B23" s="26" t="s">
        <v>104</v>
      </c>
      <c r="C23" s="26" t="s">
        <v>142</v>
      </c>
      <c r="D23" s="26">
        <v>0</v>
      </c>
      <c r="E23" s="26">
        <v>0</v>
      </c>
      <c r="F23" s="26">
        <v>632</v>
      </c>
      <c r="G23" s="26">
        <v>2</v>
      </c>
      <c r="H23" s="26">
        <v>0</v>
      </c>
      <c r="I23" s="26">
        <v>0</v>
      </c>
      <c r="J23" s="26">
        <v>0</v>
      </c>
      <c r="K23" s="26">
        <v>0</v>
      </c>
      <c r="L23" s="26">
        <v>316</v>
      </c>
      <c r="M23" s="26">
        <v>1</v>
      </c>
      <c r="N23" s="26">
        <v>632</v>
      </c>
      <c r="O23" s="26">
        <v>2</v>
      </c>
      <c r="P23" s="26">
        <v>672</v>
      </c>
      <c r="Q23" s="26">
        <v>2</v>
      </c>
      <c r="R23" s="26">
        <v>632</v>
      </c>
      <c r="S23" s="26">
        <v>2</v>
      </c>
      <c r="T23" s="26">
        <v>316</v>
      </c>
      <c r="U23" s="26">
        <v>1</v>
      </c>
      <c r="V23" s="26">
        <v>1304</v>
      </c>
      <c r="W23" s="26">
        <v>4</v>
      </c>
      <c r="X23" s="26">
        <v>316</v>
      </c>
      <c r="Y23" s="26">
        <v>1</v>
      </c>
      <c r="Z23" s="26">
        <v>672</v>
      </c>
      <c r="AA23" s="26">
        <v>2</v>
      </c>
      <c r="AB23" s="26">
        <v>632</v>
      </c>
      <c r="AC23" s="26">
        <v>2</v>
      </c>
      <c r="AD23" s="26">
        <v>712</v>
      </c>
      <c r="AE23" s="26">
        <v>2</v>
      </c>
      <c r="AF23" s="26">
        <v>1620</v>
      </c>
      <c r="AG23" s="26">
        <v>5</v>
      </c>
      <c r="AH23" s="26">
        <v>672</v>
      </c>
      <c r="AI23" s="26">
        <v>2</v>
      </c>
      <c r="AJ23" s="26">
        <v>316</v>
      </c>
      <c r="AK23" s="26">
        <v>1</v>
      </c>
      <c r="AL23" s="26">
        <v>2252</v>
      </c>
      <c r="AM23" s="26">
        <v>7</v>
      </c>
      <c r="AN23" s="26">
        <v>632</v>
      </c>
      <c r="AO23" s="26">
        <v>2</v>
      </c>
      <c r="AP23" s="26">
        <v>0</v>
      </c>
      <c r="AQ23" s="26">
        <v>0</v>
      </c>
      <c r="AR23" s="26">
        <v>672</v>
      </c>
      <c r="AS23" s="26">
        <v>2</v>
      </c>
      <c r="AT23" s="26">
        <v>948</v>
      </c>
      <c r="AU23" s="26">
        <v>3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1896</v>
      </c>
      <c r="BC23" s="26">
        <v>6</v>
      </c>
      <c r="BD23" s="26">
        <v>316</v>
      </c>
      <c r="BE23" s="26">
        <v>1</v>
      </c>
      <c r="BF23" s="26">
        <v>672</v>
      </c>
      <c r="BG23" s="26">
        <v>2</v>
      </c>
      <c r="BH23" s="26">
        <v>316</v>
      </c>
      <c r="BI23" s="26">
        <v>1</v>
      </c>
      <c r="BJ23" s="26">
        <v>1304</v>
      </c>
      <c r="BK23" s="26">
        <v>4</v>
      </c>
      <c r="BL23" s="26">
        <v>0</v>
      </c>
      <c r="BM23" s="27">
        <v>0</v>
      </c>
      <c r="BS23" s="18" t="s">
        <v>209</v>
      </c>
      <c r="BU23" s="24">
        <v>45271</v>
      </c>
    </row>
    <row r="24" spans="1:73" ht="28.5" customHeight="1">
      <c r="A24" s="21" t="s">
        <v>89</v>
      </c>
      <c r="B24" s="22" t="s">
        <v>102</v>
      </c>
      <c r="C24" s="22" t="s">
        <v>149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538</v>
      </c>
      <c r="K24" s="22">
        <v>2</v>
      </c>
      <c r="L24" s="22">
        <v>0</v>
      </c>
      <c r="M24" s="22">
        <v>0</v>
      </c>
      <c r="N24" s="22">
        <v>0</v>
      </c>
      <c r="O24" s="22">
        <v>0</v>
      </c>
      <c r="P24" s="22">
        <v>309</v>
      </c>
      <c r="Q24" s="22">
        <v>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269</v>
      </c>
      <c r="Y24" s="22">
        <v>1</v>
      </c>
      <c r="Z24" s="22">
        <v>0</v>
      </c>
      <c r="AA24" s="22">
        <v>0</v>
      </c>
      <c r="AB24" s="22">
        <v>269</v>
      </c>
      <c r="AC24" s="22">
        <v>1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1216</v>
      </c>
      <c r="AO24" s="22">
        <v>4</v>
      </c>
      <c r="AP24" s="22">
        <v>0</v>
      </c>
      <c r="AQ24" s="22">
        <v>0</v>
      </c>
      <c r="AR24" s="22">
        <v>309</v>
      </c>
      <c r="AS24" s="22">
        <v>1</v>
      </c>
      <c r="AT24" s="22">
        <v>0</v>
      </c>
      <c r="AU24" s="22">
        <v>0</v>
      </c>
      <c r="AV24" s="22">
        <v>269</v>
      </c>
      <c r="AW24" s="22">
        <v>1</v>
      </c>
      <c r="AX24" s="22">
        <v>269</v>
      </c>
      <c r="AY24" s="22">
        <v>1</v>
      </c>
      <c r="AZ24" s="22">
        <v>0</v>
      </c>
      <c r="BA24" s="22">
        <v>0</v>
      </c>
      <c r="BB24" s="22">
        <v>0</v>
      </c>
      <c r="BC24" s="22">
        <v>0</v>
      </c>
      <c r="BD24" s="22">
        <v>269</v>
      </c>
      <c r="BE24" s="22">
        <v>1</v>
      </c>
      <c r="BF24" s="22">
        <v>0</v>
      </c>
      <c r="BG24" s="22">
        <v>0</v>
      </c>
      <c r="BH24" s="22">
        <v>0</v>
      </c>
      <c r="BI24" s="22">
        <v>0</v>
      </c>
      <c r="BJ24" s="22">
        <v>-267</v>
      </c>
      <c r="BK24" s="22">
        <v>-1</v>
      </c>
      <c r="BL24" s="22">
        <v>269</v>
      </c>
      <c r="BM24" s="23">
        <v>1</v>
      </c>
      <c r="BS24" s="18" t="s">
        <v>210</v>
      </c>
      <c r="BU24" s="24">
        <v>45272</v>
      </c>
    </row>
    <row r="25" spans="1:73" ht="28.5" customHeight="1">
      <c r="A25" s="25" t="s">
        <v>92</v>
      </c>
      <c r="B25" s="26" t="s">
        <v>104</v>
      </c>
      <c r="C25" s="26" t="s">
        <v>144</v>
      </c>
      <c r="D25" s="26">
        <v>0</v>
      </c>
      <c r="E25" s="26">
        <v>0</v>
      </c>
      <c r="F25" s="26">
        <v>244</v>
      </c>
      <c r="G25" s="26">
        <v>1</v>
      </c>
      <c r="H25" s="26">
        <v>488</v>
      </c>
      <c r="I25" s="26">
        <v>2</v>
      </c>
      <c r="J25" s="26">
        <v>244</v>
      </c>
      <c r="K25" s="26">
        <v>1</v>
      </c>
      <c r="L25" s="26">
        <v>0</v>
      </c>
      <c r="M25" s="26">
        <v>0</v>
      </c>
      <c r="N25" s="26">
        <v>488</v>
      </c>
      <c r="O25" s="26">
        <v>2</v>
      </c>
      <c r="P25" s="26">
        <v>244</v>
      </c>
      <c r="Q25" s="26">
        <v>1</v>
      </c>
      <c r="R25" s="26">
        <v>0</v>
      </c>
      <c r="S25" s="26">
        <v>0</v>
      </c>
      <c r="T25" s="26">
        <v>812</v>
      </c>
      <c r="U25" s="26">
        <v>3</v>
      </c>
      <c r="V25" s="26">
        <v>772</v>
      </c>
      <c r="W25" s="26">
        <v>3</v>
      </c>
      <c r="X25" s="26">
        <v>0</v>
      </c>
      <c r="Y25" s="26">
        <v>0</v>
      </c>
      <c r="Z25" s="26">
        <v>488</v>
      </c>
      <c r="AA25" s="26">
        <v>2</v>
      </c>
      <c r="AB25" s="26">
        <v>0</v>
      </c>
      <c r="AC25" s="26">
        <v>0</v>
      </c>
      <c r="AD25" s="26">
        <v>0</v>
      </c>
      <c r="AE25" s="26">
        <v>0</v>
      </c>
      <c r="AF25" s="26">
        <v>244</v>
      </c>
      <c r="AG25" s="26">
        <v>1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244</v>
      </c>
      <c r="AO25" s="26">
        <v>1</v>
      </c>
      <c r="AP25" s="26">
        <v>244</v>
      </c>
      <c r="AQ25" s="26">
        <v>1</v>
      </c>
      <c r="AR25" s="26">
        <v>732</v>
      </c>
      <c r="AS25" s="26">
        <v>3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732</v>
      </c>
      <c r="BC25" s="26">
        <v>3</v>
      </c>
      <c r="BD25" s="26">
        <v>732</v>
      </c>
      <c r="BE25" s="26">
        <v>3</v>
      </c>
      <c r="BF25" s="26">
        <v>732</v>
      </c>
      <c r="BG25" s="26">
        <v>3</v>
      </c>
      <c r="BH25" s="26">
        <v>732</v>
      </c>
      <c r="BI25" s="26">
        <v>3</v>
      </c>
      <c r="BJ25" s="26">
        <v>0</v>
      </c>
      <c r="BK25" s="26">
        <v>0</v>
      </c>
      <c r="BL25" s="26">
        <v>0</v>
      </c>
      <c r="BM25" s="27">
        <v>0</v>
      </c>
      <c r="BS25" s="18" t="s">
        <v>211</v>
      </c>
      <c r="BU25" s="24">
        <v>45272</v>
      </c>
    </row>
    <row r="26" spans="1:73" ht="28.5" customHeight="1">
      <c r="A26" s="21" t="s">
        <v>24</v>
      </c>
      <c r="B26" s="22" t="s">
        <v>103</v>
      </c>
      <c r="C26" s="22" t="s">
        <v>151</v>
      </c>
      <c r="D26" s="22">
        <v>2716</v>
      </c>
      <c r="E26" s="22">
        <v>4</v>
      </c>
      <c r="F26" s="22">
        <v>3395</v>
      </c>
      <c r="G26" s="22">
        <v>5</v>
      </c>
      <c r="H26" s="22">
        <v>2037</v>
      </c>
      <c r="I26" s="22">
        <v>3</v>
      </c>
      <c r="J26" s="22">
        <v>2037</v>
      </c>
      <c r="K26" s="22">
        <v>3</v>
      </c>
      <c r="L26" s="22">
        <v>2037</v>
      </c>
      <c r="M26" s="22">
        <v>3</v>
      </c>
      <c r="N26" s="22">
        <v>4753</v>
      </c>
      <c r="O26" s="22">
        <v>7</v>
      </c>
      <c r="P26" s="22">
        <v>4074</v>
      </c>
      <c r="Q26" s="22">
        <v>6</v>
      </c>
      <c r="R26" s="22">
        <v>4074</v>
      </c>
      <c r="S26" s="22">
        <v>6</v>
      </c>
      <c r="T26" s="22">
        <v>1358</v>
      </c>
      <c r="U26" s="22">
        <v>2</v>
      </c>
      <c r="V26" s="22">
        <v>2037</v>
      </c>
      <c r="W26" s="22">
        <v>3</v>
      </c>
      <c r="X26" s="22">
        <v>2716</v>
      </c>
      <c r="Y26" s="22">
        <v>4</v>
      </c>
      <c r="Z26" s="22">
        <v>3395</v>
      </c>
      <c r="AA26" s="22">
        <v>5</v>
      </c>
      <c r="AB26" s="22">
        <v>2007</v>
      </c>
      <c r="AC26" s="22">
        <v>3</v>
      </c>
      <c r="AD26" s="22">
        <v>4543</v>
      </c>
      <c r="AE26" s="22">
        <v>7</v>
      </c>
      <c r="AF26" s="22">
        <v>7788</v>
      </c>
      <c r="AG26" s="22">
        <v>12</v>
      </c>
      <c r="AH26" s="22">
        <v>3245</v>
      </c>
      <c r="AI26" s="22">
        <v>5</v>
      </c>
      <c r="AJ26" s="22">
        <v>5841</v>
      </c>
      <c r="AK26" s="22">
        <v>9</v>
      </c>
      <c r="AL26" s="22">
        <v>2596</v>
      </c>
      <c r="AM26" s="22">
        <v>4</v>
      </c>
      <c r="AN26" s="22">
        <v>5192</v>
      </c>
      <c r="AO26" s="22">
        <v>8</v>
      </c>
      <c r="AP26" s="22">
        <v>5192</v>
      </c>
      <c r="AQ26" s="22">
        <v>8</v>
      </c>
      <c r="AR26" s="22">
        <v>3894</v>
      </c>
      <c r="AS26" s="22">
        <v>6</v>
      </c>
      <c r="AT26" s="22">
        <v>6490</v>
      </c>
      <c r="AU26" s="22">
        <v>10</v>
      </c>
      <c r="AV26" s="22">
        <v>9735</v>
      </c>
      <c r="AW26" s="22">
        <v>15</v>
      </c>
      <c r="AX26" s="22">
        <v>12331</v>
      </c>
      <c r="AY26" s="22">
        <v>19</v>
      </c>
      <c r="AZ26" s="22">
        <v>5192</v>
      </c>
      <c r="BA26" s="22">
        <v>8</v>
      </c>
      <c r="BB26" s="22">
        <v>9086</v>
      </c>
      <c r="BC26" s="22">
        <v>14</v>
      </c>
      <c r="BD26" s="22">
        <v>5192</v>
      </c>
      <c r="BE26" s="22">
        <v>8</v>
      </c>
      <c r="BF26" s="22">
        <v>8985</v>
      </c>
      <c r="BG26" s="22">
        <v>15</v>
      </c>
      <c r="BH26" s="22">
        <v>11381</v>
      </c>
      <c r="BI26" s="22">
        <v>19</v>
      </c>
      <c r="BJ26" s="22">
        <v>7787</v>
      </c>
      <c r="BK26" s="22">
        <v>13</v>
      </c>
      <c r="BL26" s="22">
        <v>9735</v>
      </c>
      <c r="BM26" s="23">
        <v>15</v>
      </c>
      <c r="BS26" s="18" t="s">
        <v>212</v>
      </c>
      <c r="BU26" s="24">
        <v>45273</v>
      </c>
    </row>
    <row r="27" spans="1:73" ht="28.5" customHeight="1">
      <c r="A27" s="25" t="s">
        <v>50</v>
      </c>
      <c r="B27" s="26" t="s">
        <v>104</v>
      </c>
      <c r="C27" s="26" t="s">
        <v>144</v>
      </c>
      <c r="D27" s="26">
        <v>487</v>
      </c>
      <c r="E27" s="26">
        <v>3</v>
      </c>
      <c r="F27" s="26">
        <v>1163</v>
      </c>
      <c r="G27" s="26">
        <v>7</v>
      </c>
      <c r="H27" s="26">
        <v>1083</v>
      </c>
      <c r="I27" s="26">
        <v>7</v>
      </c>
      <c r="J27" s="26">
        <v>487</v>
      </c>
      <c r="K27" s="26">
        <v>3</v>
      </c>
      <c r="L27" s="26">
        <v>716</v>
      </c>
      <c r="M27" s="26">
        <v>4</v>
      </c>
      <c r="N27" s="26">
        <v>447</v>
      </c>
      <c r="O27" s="26">
        <v>3</v>
      </c>
      <c r="P27" s="26">
        <v>984</v>
      </c>
      <c r="Q27" s="26">
        <v>6</v>
      </c>
      <c r="R27" s="26">
        <v>785</v>
      </c>
      <c r="S27" s="26">
        <v>5</v>
      </c>
      <c r="T27" s="26">
        <v>865</v>
      </c>
      <c r="U27" s="26">
        <v>5</v>
      </c>
      <c r="V27" s="26">
        <v>636</v>
      </c>
      <c r="W27" s="26">
        <v>4</v>
      </c>
      <c r="X27" s="26">
        <v>596</v>
      </c>
      <c r="Y27" s="26">
        <v>4</v>
      </c>
      <c r="Z27" s="26">
        <v>1014</v>
      </c>
      <c r="AA27" s="26">
        <v>6</v>
      </c>
      <c r="AB27" s="26">
        <v>447</v>
      </c>
      <c r="AC27" s="26">
        <v>3</v>
      </c>
      <c r="AD27" s="26">
        <v>487</v>
      </c>
      <c r="AE27" s="26">
        <v>3</v>
      </c>
      <c r="AF27" s="26">
        <v>447</v>
      </c>
      <c r="AG27" s="26">
        <v>3</v>
      </c>
      <c r="AH27" s="26">
        <v>905</v>
      </c>
      <c r="AI27" s="26">
        <v>5</v>
      </c>
      <c r="AJ27" s="26">
        <v>865</v>
      </c>
      <c r="AK27" s="26">
        <v>5</v>
      </c>
      <c r="AL27" s="26">
        <v>189</v>
      </c>
      <c r="AM27" s="26">
        <v>1</v>
      </c>
      <c r="AN27" s="26">
        <v>785</v>
      </c>
      <c r="AO27" s="26">
        <v>5</v>
      </c>
      <c r="AP27" s="26">
        <v>338</v>
      </c>
      <c r="AQ27" s="26">
        <v>2</v>
      </c>
      <c r="AR27" s="26">
        <v>1075</v>
      </c>
      <c r="AS27" s="26">
        <v>5</v>
      </c>
      <c r="AT27" s="26">
        <v>1314</v>
      </c>
      <c r="AU27" s="26">
        <v>6</v>
      </c>
      <c r="AV27" s="26">
        <v>1632</v>
      </c>
      <c r="AW27" s="26">
        <v>8</v>
      </c>
      <c r="AX27" s="26">
        <v>1075</v>
      </c>
      <c r="AY27" s="26">
        <v>5</v>
      </c>
      <c r="AZ27" s="26">
        <v>2349</v>
      </c>
      <c r="BA27" s="26">
        <v>11</v>
      </c>
      <c r="BB27" s="26">
        <v>677</v>
      </c>
      <c r="BC27" s="26">
        <v>3</v>
      </c>
      <c r="BD27" s="26">
        <v>1234</v>
      </c>
      <c r="BE27" s="26">
        <v>6</v>
      </c>
      <c r="BF27" s="26">
        <v>1632</v>
      </c>
      <c r="BG27" s="26">
        <v>8</v>
      </c>
      <c r="BH27" s="26">
        <v>1115</v>
      </c>
      <c r="BI27" s="26">
        <v>5</v>
      </c>
      <c r="BJ27" s="26">
        <v>1075</v>
      </c>
      <c r="BK27" s="26">
        <v>5</v>
      </c>
      <c r="BL27" s="26">
        <v>1632</v>
      </c>
      <c r="BM27" s="27">
        <v>8</v>
      </c>
      <c r="BS27" s="18" t="s">
        <v>213</v>
      </c>
      <c r="BU27" s="24">
        <v>45273</v>
      </c>
    </row>
    <row r="28" spans="1:73" ht="28.5" customHeight="1">
      <c r="A28" s="21" t="s">
        <v>90</v>
      </c>
      <c r="B28" s="22" t="s">
        <v>103</v>
      </c>
      <c r="C28" s="22" t="s">
        <v>151</v>
      </c>
      <c r="D28" s="22">
        <v>16450</v>
      </c>
      <c r="E28" s="22">
        <v>33</v>
      </c>
      <c r="F28" s="22">
        <v>15769</v>
      </c>
      <c r="G28" s="22">
        <v>32</v>
      </c>
      <c r="H28" s="22">
        <v>19212</v>
      </c>
      <c r="I28" s="22">
        <v>39</v>
      </c>
      <c r="J28" s="22">
        <v>24138</v>
      </c>
      <c r="K28" s="22">
        <v>49</v>
      </c>
      <c r="L28" s="22">
        <v>21245</v>
      </c>
      <c r="M28" s="22">
        <v>43</v>
      </c>
      <c r="N28" s="22">
        <v>22283</v>
      </c>
      <c r="O28" s="22">
        <v>45</v>
      </c>
      <c r="P28" s="22">
        <v>20197</v>
      </c>
      <c r="Q28" s="22">
        <v>41</v>
      </c>
      <c r="R28" s="22">
        <v>17734</v>
      </c>
      <c r="S28" s="22">
        <v>36</v>
      </c>
      <c r="T28" s="22">
        <v>20197</v>
      </c>
      <c r="U28" s="22">
        <v>41</v>
      </c>
      <c r="V28" s="22">
        <v>24138</v>
      </c>
      <c r="W28" s="22">
        <v>49</v>
      </c>
      <c r="X28" s="22">
        <v>24631</v>
      </c>
      <c r="Y28" s="22">
        <v>50</v>
      </c>
      <c r="Z28" s="22">
        <v>13793</v>
      </c>
      <c r="AA28" s="22">
        <v>28</v>
      </c>
      <c r="AB28" s="22">
        <v>17242</v>
      </c>
      <c r="AC28" s="22">
        <v>35</v>
      </c>
      <c r="AD28" s="22">
        <v>14778</v>
      </c>
      <c r="AE28" s="22">
        <v>30</v>
      </c>
      <c r="AF28" s="22">
        <v>17734</v>
      </c>
      <c r="AG28" s="22">
        <v>36</v>
      </c>
      <c r="AH28" s="22">
        <v>15271</v>
      </c>
      <c r="AI28" s="22">
        <v>31</v>
      </c>
      <c r="AJ28" s="22">
        <v>24631</v>
      </c>
      <c r="AK28" s="22">
        <v>50</v>
      </c>
      <c r="AL28" s="22">
        <v>22660</v>
      </c>
      <c r="AM28" s="22">
        <v>46</v>
      </c>
      <c r="AN28" s="22">
        <v>23645</v>
      </c>
      <c r="AO28" s="22">
        <v>48</v>
      </c>
      <c r="AP28" s="22">
        <v>23153</v>
      </c>
      <c r="AQ28" s="22">
        <v>47</v>
      </c>
      <c r="AR28" s="22">
        <v>27094</v>
      </c>
      <c r="AS28" s="22">
        <v>55</v>
      </c>
      <c r="AT28" s="22">
        <v>38441</v>
      </c>
      <c r="AU28" s="22">
        <v>78</v>
      </c>
      <c r="AV28" s="22">
        <v>43964</v>
      </c>
      <c r="AW28" s="22">
        <v>91</v>
      </c>
      <c r="AX28" s="22">
        <v>50245</v>
      </c>
      <c r="AY28" s="22">
        <v>104</v>
      </c>
      <c r="AZ28" s="22">
        <v>31403</v>
      </c>
      <c r="BA28" s="22">
        <v>65</v>
      </c>
      <c r="BB28" s="22">
        <v>30437</v>
      </c>
      <c r="BC28" s="22">
        <v>63</v>
      </c>
      <c r="BD28" s="22">
        <v>34785</v>
      </c>
      <c r="BE28" s="22">
        <v>72</v>
      </c>
      <c r="BF28" s="22">
        <v>29631</v>
      </c>
      <c r="BG28" s="22">
        <v>60</v>
      </c>
      <c r="BH28" s="22">
        <v>27586</v>
      </c>
      <c r="BI28" s="22">
        <v>56</v>
      </c>
      <c r="BJ28" s="22">
        <v>21182</v>
      </c>
      <c r="BK28" s="22">
        <v>43</v>
      </c>
      <c r="BL28" s="22">
        <v>43964</v>
      </c>
      <c r="BM28" s="23">
        <v>91</v>
      </c>
      <c r="BS28" s="18" t="s">
        <v>214</v>
      </c>
      <c r="BU28" s="24">
        <v>45274</v>
      </c>
    </row>
    <row r="29" spans="1:73" ht="28.5" customHeight="1">
      <c r="A29" s="25" t="s">
        <v>32</v>
      </c>
      <c r="B29" s="26" t="s">
        <v>101</v>
      </c>
      <c r="C29" s="26" t="s">
        <v>147</v>
      </c>
      <c r="D29" s="26">
        <v>10994</v>
      </c>
      <c r="E29" s="26">
        <v>13</v>
      </c>
      <c r="F29" s="26">
        <v>10291</v>
      </c>
      <c r="G29" s="26">
        <v>12</v>
      </c>
      <c r="H29" s="26">
        <v>11979</v>
      </c>
      <c r="I29" s="26">
        <v>14</v>
      </c>
      <c r="J29" s="26">
        <v>9447</v>
      </c>
      <c r="K29" s="26">
        <v>11</v>
      </c>
      <c r="L29" s="26">
        <v>4221</v>
      </c>
      <c r="M29" s="26">
        <v>5</v>
      </c>
      <c r="N29" s="26">
        <v>2477</v>
      </c>
      <c r="O29" s="26">
        <v>3</v>
      </c>
      <c r="P29" s="26">
        <v>12878</v>
      </c>
      <c r="Q29" s="26">
        <v>15</v>
      </c>
      <c r="R29" s="26">
        <v>11190</v>
      </c>
      <c r="S29" s="26">
        <v>13</v>
      </c>
      <c r="T29" s="26">
        <v>7649</v>
      </c>
      <c r="U29" s="26">
        <v>9</v>
      </c>
      <c r="V29" s="26">
        <v>6916</v>
      </c>
      <c r="W29" s="26">
        <v>8</v>
      </c>
      <c r="X29" s="26">
        <v>12878</v>
      </c>
      <c r="Y29" s="26">
        <v>15</v>
      </c>
      <c r="Z29" s="26">
        <v>9282</v>
      </c>
      <c r="AA29" s="26">
        <v>11</v>
      </c>
      <c r="AB29" s="26">
        <v>11868</v>
      </c>
      <c r="AC29" s="26">
        <v>14</v>
      </c>
      <c r="AD29" s="26">
        <v>13666</v>
      </c>
      <c r="AE29" s="26">
        <v>16</v>
      </c>
      <c r="AF29" s="26">
        <v>10181</v>
      </c>
      <c r="AG29" s="26">
        <v>12</v>
      </c>
      <c r="AH29" s="26">
        <v>8438</v>
      </c>
      <c r="AI29" s="26">
        <v>10</v>
      </c>
      <c r="AJ29" s="26">
        <v>5907</v>
      </c>
      <c r="AK29" s="26">
        <v>7</v>
      </c>
      <c r="AL29" s="26">
        <v>5063</v>
      </c>
      <c r="AM29" s="26">
        <v>6</v>
      </c>
      <c r="AN29" s="26">
        <v>5876</v>
      </c>
      <c r="AO29" s="26">
        <v>7</v>
      </c>
      <c r="AP29" s="26">
        <v>5853</v>
      </c>
      <c r="AQ29" s="26">
        <v>7</v>
      </c>
      <c r="AR29" s="26">
        <v>7526</v>
      </c>
      <c r="AS29" s="26">
        <v>9</v>
      </c>
      <c r="AT29" s="26">
        <v>6690</v>
      </c>
      <c r="AU29" s="26">
        <v>8</v>
      </c>
      <c r="AV29" s="26">
        <v>5840</v>
      </c>
      <c r="AW29" s="26">
        <v>7</v>
      </c>
      <c r="AX29" s="26">
        <v>6674</v>
      </c>
      <c r="AY29" s="26">
        <v>8</v>
      </c>
      <c r="AZ29" s="26">
        <v>5006</v>
      </c>
      <c r="BA29" s="26">
        <v>6</v>
      </c>
      <c r="BB29" s="26">
        <v>10846</v>
      </c>
      <c r="BC29" s="26">
        <v>13</v>
      </c>
      <c r="BD29" s="26">
        <v>5840</v>
      </c>
      <c r="BE29" s="26">
        <v>7</v>
      </c>
      <c r="BF29" s="26">
        <v>6769</v>
      </c>
      <c r="BG29" s="26">
        <v>8</v>
      </c>
      <c r="BH29" s="26">
        <v>10969</v>
      </c>
      <c r="BI29" s="26">
        <v>13</v>
      </c>
      <c r="BJ29" s="26">
        <v>5907</v>
      </c>
      <c r="BK29" s="26">
        <v>7</v>
      </c>
      <c r="BL29" s="26">
        <v>5840</v>
      </c>
      <c r="BM29" s="27">
        <v>7</v>
      </c>
      <c r="BS29" s="18" t="s">
        <v>215</v>
      </c>
      <c r="BU29" s="24">
        <v>45274</v>
      </c>
    </row>
    <row r="30" spans="1:73" ht="28.5" customHeight="1">
      <c r="A30" s="21" t="s">
        <v>42</v>
      </c>
      <c r="B30" s="22" t="s">
        <v>101</v>
      </c>
      <c r="C30" s="22" t="s">
        <v>152</v>
      </c>
      <c r="D30" s="22">
        <v>9087</v>
      </c>
      <c r="E30" s="22">
        <v>13</v>
      </c>
      <c r="F30" s="22">
        <v>6291</v>
      </c>
      <c r="G30" s="22">
        <v>9</v>
      </c>
      <c r="H30" s="22">
        <v>6990</v>
      </c>
      <c r="I30" s="22">
        <v>10</v>
      </c>
      <c r="J30" s="22">
        <v>8388</v>
      </c>
      <c r="K30" s="22">
        <v>12</v>
      </c>
      <c r="L30" s="22">
        <v>7689</v>
      </c>
      <c r="M30" s="22">
        <v>11</v>
      </c>
      <c r="N30" s="22">
        <v>7689</v>
      </c>
      <c r="O30" s="22">
        <v>11</v>
      </c>
      <c r="P30" s="22">
        <v>9087</v>
      </c>
      <c r="Q30" s="22">
        <v>13</v>
      </c>
      <c r="R30" s="22">
        <v>11184</v>
      </c>
      <c r="S30" s="22">
        <v>16</v>
      </c>
      <c r="T30" s="22">
        <v>11883</v>
      </c>
      <c r="U30" s="22">
        <v>17</v>
      </c>
      <c r="V30" s="22">
        <v>12582</v>
      </c>
      <c r="W30" s="22">
        <v>18</v>
      </c>
      <c r="X30" s="22">
        <v>11883</v>
      </c>
      <c r="Y30" s="22">
        <v>17</v>
      </c>
      <c r="Z30" s="22">
        <v>11883</v>
      </c>
      <c r="AA30" s="22">
        <v>17</v>
      </c>
      <c r="AB30" s="22">
        <v>10784</v>
      </c>
      <c r="AC30" s="22">
        <v>16</v>
      </c>
      <c r="AD30" s="22">
        <v>16874</v>
      </c>
      <c r="AE30" s="22">
        <v>26</v>
      </c>
      <c r="AF30" s="22">
        <v>12980</v>
      </c>
      <c r="AG30" s="22">
        <v>20</v>
      </c>
      <c r="AH30" s="22">
        <v>15856</v>
      </c>
      <c r="AI30" s="22">
        <v>24</v>
      </c>
      <c r="AJ30" s="22">
        <v>15576</v>
      </c>
      <c r="AK30" s="22">
        <v>24</v>
      </c>
      <c r="AL30" s="22">
        <v>13629</v>
      </c>
      <c r="AM30" s="22">
        <v>21</v>
      </c>
      <c r="AN30" s="22">
        <v>15576</v>
      </c>
      <c r="AO30" s="22">
        <v>24</v>
      </c>
      <c r="AP30" s="22">
        <v>18172</v>
      </c>
      <c r="AQ30" s="22">
        <v>28</v>
      </c>
      <c r="AR30" s="22">
        <v>11033</v>
      </c>
      <c r="AS30" s="22">
        <v>17</v>
      </c>
      <c r="AT30" s="22">
        <v>17523</v>
      </c>
      <c r="AU30" s="22">
        <v>27</v>
      </c>
      <c r="AV30" s="22">
        <v>22066</v>
      </c>
      <c r="AW30" s="22">
        <v>34</v>
      </c>
      <c r="AX30" s="22">
        <v>16225</v>
      </c>
      <c r="AY30" s="22">
        <v>25</v>
      </c>
      <c r="AZ30" s="22">
        <v>14927</v>
      </c>
      <c r="BA30" s="22">
        <v>23</v>
      </c>
      <c r="BB30" s="22">
        <v>18172</v>
      </c>
      <c r="BC30" s="22">
        <v>28</v>
      </c>
      <c r="BD30" s="22">
        <v>20119</v>
      </c>
      <c r="BE30" s="22">
        <v>31</v>
      </c>
      <c r="BF30" s="22">
        <v>23750</v>
      </c>
      <c r="BG30" s="22">
        <v>38</v>
      </c>
      <c r="BH30" s="22">
        <v>20000</v>
      </c>
      <c r="BI30" s="22">
        <v>32</v>
      </c>
      <c r="BJ30" s="22">
        <v>13750</v>
      </c>
      <c r="BK30" s="22">
        <v>22</v>
      </c>
      <c r="BL30" s="22">
        <v>22066</v>
      </c>
      <c r="BM30" s="23">
        <v>34</v>
      </c>
      <c r="BS30" s="18" t="s">
        <v>216</v>
      </c>
      <c r="BU30" s="24">
        <v>45275</v>
      </c>
    </row>
    <row r="31" spans="1:73" ht="28.5" customHeight="1">
      <c r="A31" s="25" t="s">
        <v>81</v>
      </c>
      <c r="B31" s="26" t="s">
        <v>103</v>
      </c>
      <c r="C31" s="26" t="s">
        <v>151</v>
      </c>
      <c r="D31" s="26">
        <v>17132</v>
      </c>
      <c r="E31" s="26">
        <v>41</v>
      </c>
      <c r="F31" s="26">
        <v>23400</v>
      </c>
      <c r="G31" s="26">
        <v>56</v>
      </c>
      <c r="H31" s="26">
        <v>30086</v>
      </c>
      <c r="I31" s="26">
        <v>72</v>
      </c>
      <c r="J31" s="26">
        <v>17132</v>
      </c>
      <c r="K31" s="26">
        <v>41</v>
      </c>
      <c r="L31" s="26">
        <v>18804</v>
      </c>
      <c r="M31" s="26">
        <v>45</v>
      </c>
      <c r="N31" s="26">
        <v>16714</v>
      </c>
      <c r="O31" s="26">
        <v>40</v>
      </c>
      <c r="P31" s="26">
        <v>12536</v>
      </c>
      <c r="Q31" s="26">
        <v>30</v>
      </c>
      <c r="R31" s="26">
        <v>20475</v>
      </c>
      <c r="S31" s="26">
        <v>49</v>
      </c>
      <c r="T31" s="26">
        <v>21729</v>
      </c>
      <c r="U31" s="26">
        <v>52</v>
      </c>
      <c r="V31" s="26">
        <v>24236</v>
      </c>
      <c r="W31" s="26">
        <v>58</v>
      </c>
      <c r="X31" s="26">
        <v>21311</v>
      </c>
      <c r="Y31" s="26">
        <v>51</v>
      </c>
      <c r="Z31" s="26">
        <v>19222</v>
      </c>
      <c r="AA31" s="26">
        <v>46</v>
      </c>
      <c r="AB31" s="26">
        <v>15880</v>
      </c>
      <c r="AC31" s="26">
        <v>38</v>
      </c>
      <c r="AD31" s="26">
        <v>11282</v>
      </c>
      <c r="AE31" s="26">
        <v>27</v>
      </c>
      <c r="AF31" s="26">
        <v>18804</v>
      </c>
      <c r="AG31" s="26">
        <v>45</v>
      </c>
      <c r="AH31" s="26">
        <v>13372</v>
      </c>
      <c r="AI31" s="26">
        <v>32</v>
      </c>
      <c r="AJ31" s="26">
        <v>11282</v>
      </c>
      <c r="AK31" s="26">
        <v>27</v>
      </c>
      <c r="AL31" s="26">
        <v>13789</v>
      </c>
      <c r="AM31" s="26">
        <v>33</v>
      </c>
      <c r="AN31" s="26">
        <v>13372</v>
      </c>
      <c r="AO31" s="26">
        <v>32</v>
      </c>
      <c r="AP31" s="26">
        <v>11700</v>
      </c>
      <c r="AQ31" s="26">
        <v>28</v>
      </c>
      <c r="AR31" s="26">
        <v>15461</v>
      </c>
      <c r="AS31" s="26">
        <v>37</v>
      </c>
      <c r="AT31" s="26">
        <v>15879</v>
      </c>
      <c r="AU31" s="26">
        <v>38</v>
      </c>
      <c r="AV31" s="26">
        <v>14625</v>
      </c>
      <c r="AW31" s="26">
        <v>35</v>
      </c>
      <c r="AX31" s="26">
        <v>16297</v>
      </c>
      <c r="AY31" s="26">
        <v>39</v>
      </c>
      <c r="AZ31" s="26">
        <v>16714</v>
      </c>
      <c r="BA31" s="26">
        <v>40</v>
      </c>
      <c r="BB31" s="26">
        <v>17132</v>
      </c>
      <c r="BC31" s="26">
        <v>41</v>
      </c>
      <c r="BD31" s="26">
        <v>10447</v>
      </c>
      <c r="BE31" s="26">
        <v>25</v>
      </c>
      <c r="BF31" s="26">
        <v>8775</v>
      </c>
      <c r="BG31" s="26">
        <v>21</v>
      </c>
      <c r="BH31" s="26">
        <v>9193</v>
      </c>
      <c r="BI31" s="26">
        <v>22</v>
      </c>
      <c r="BJ31" s="26">
        <v>11282</v>
      </c>
      <c r="BK31" s="26">
        <v>27</v>
      </c>
      <c r="BL31" s="26">
        <v>14625</v>
      </c>
      <c r="BM31" s="27">
        <v>35</v>
      </c>
      <c r="BS31" s="18" t="s">
        <v>217</v>
      </c>
      <c r="BU31" s="24">
        <v>45275</v>
      </c>
    </row>
    <row r="32" spans="1:73" ht="28.5" customHeight="1">
      <c r="A32" s="21" t="s">
        <v>99</v>
      </c>
      <c r="B32" s="22" t="s">
        <v>103</v>
      </c>
      <c r="C32" s="22" t="s">
        <v>146</v>
      </c>
      <c r="D32" s="22">
        <v>227</v>
      </c>
      <c r="E32" s="22">
        <v>1</v>
      </c>
      <c r="F32" s="22">
        <v>0</v>
      </c>
      <c r="G32" s="22">
        <v>0</v>
      </c>
      <c r="H32" s="22">
        <v>359</v>
      </c>
      <c r="I32" s="22">
        <v>2</v>
      </c>
      <c r="J32" s="22">
        <v>0</v>
      </c>
      <c r="K32" s="22">
        <v>0</v>
      </c>
      <c r="L32" s="22">
        <v>0</v>
      </c>
      <c r="M32" s="22">
        <v>0</v>
      </c>
      <c r="N32" s="22">
        <v>362</v>
      </c>
      <c r="O32" s="22">
        <v>2</v>
      </c>
      <c r="P32" s="22">
        <v>0</v>
      </c>
      <c r="Q32" s="22">
        <v>0</v>
      </c>
      <c r="R32" s="22">
        <v>179</v>
      </c>
      <c r="S32" s="22">
        <v>1</v>
      </c>
      <c r="T32" s="22">
        <v>179</v>
      </c>
      <c r="U32" s="22">
        <v>1</v>
      </c>
      <c r="V32" s="22">
        <v>179</v>
      </c>
      <c r="W32" s="22">
        <v>1</v>
      </c>
      <c r="X32" s="22">
        <v>0</v>
      </c>
      <c r="Y32" s="22">
        <v>0</v>
      </c>
      <c r="Z32" s="22">
        <v>179</v>
      </c>
      <c r="AA32" s="22">
        <v>1</v>
      </c>
      <c r="AB32" s="22">
        <v>179</v>
      </c>
      <c r="AC32" s="22">
        <v>1</v>
      </c>
      <c r="AD32" s="22">
        <v>0</v>
      </c>
      <c r="AE32" s="22">
        <v>0</v>
      </c>
      <c r="AF32" s="22">
        <v>0</v>
      </c>
      <c r="AG32" s="22">
        <v>0</v>
      </c>
      <c r="AH32" s="22">
        <v>179</v>
      </c>
      <c r="AI32" s="22">
        <v>1</v>
      </c>
      <c r="AJ32" s="22">
        <v>0</v>
      </c>
      <c r="AK32" s="22">
        <v>0</v>
      </c>
      <c r="AL32" s="22">
        <v>538</v>
      </c>
      <c r="AM32" s="22">
        <v>3</v>
      </c>
      <c r="AN32" s="22">
        <v>179</v>
      </c>
      <c r="AO32" s="22">
        <v>1</v>
      </c>
      <c r="AP32" s="22">
        <v>172</v>
      </c>
      <c r="AQ32" s="22">
        <v>1</v>
      </c>
      <c r="AR32" s="22">
        <v>0</v>
      </c>
      <c r="AS32" s="22">
        <v>0</v>
      </c>
      <c r="AT32" s="22">
        <v>172</v>
      </c>
      <c r="AU32" s="22">
        <v>1</v>
      </c>
      <c r="AV32" s="22">
        <v>170</v>
      </c>
      <c r="AW32" s="22">
        <v>1</v>
      </c>
      <c r="AX32" s="22">
        <v>170</v>
      </c>
      <c r="AY32" s="22">
        <v>1</v>
      </c>
      <c r="AZ32" s="22">
        <v>340</v>
      </c>
      <c r="BA32" s="22">
        <v>2</v>
      </c>
      <c r="BB32" s="22">
        <v>0</v>
      </c>
      <c r="BC32" s="22">
        <v>0</v>
      </c>
      <c r="BD32" s="22">
        <v>0</v>
      </c>
      <c r="BE32" s="22">
        <v>0</v>
      </c>
      <c r="BF32" s="22">
        <v>402</v>
      </c>
      <c r="BG32" s="22">
        <v>2</v>
      </c>
      <c r="BH32" s="22">
        <v>0</v>
      </c>
      <c r="BI32" s="22">
        <v>0</v>
      </c>
      <c r="BJ32" s="22">
        <v>170</v>
      </c>
      <c r="BK32" s="22">
        <v>1</v>
      </c>
      <c r="BL32" s="22">
        <v>170</v>
      </c>
      <c r="BM32" s="23">
        <v>1</v>
      </c>
      <c r="BS32" s="18" t="s">
        <v>218</v>
      </c>
      <c r="BU32" s="24">
        <v>45276</v>
      </c>
    </row>
    <row r="33" spans="1:73" ht="28.5" customHeight="1">
      <c r="A33" s="25" t="s">
        <v>45</v>
      </c>
      <c r="B33" s="26" t="s">
        <v>103</v>
      </c>
      <c r="C33" s="26" t="s">
        <v>151</v>
      </c>
      <c r="D33" s="26">
        <v>21600</v>
      </c>
      <c r="E33" s="26">
        <v>160</v>
      </c>
      <c r="F33" s="26">
        <v>19035</v>
      </c>
      <c r="G33" s="26">
        <v>141</v>
      </c>
      <c r="H33" s="26">
        <v>18495</v>
      </c>
      <c r="I33" s="26">
        <v>137</v>
      </c>
      <c r="J33" s="26">
        <v>19170</v>
      </c>
      <c r="K33" s="26">
        <v>142</v>
      </c>
      <c r="L33" s="26">
        <v>15930</v>
      </c>
      <c r="M33" s="26">
        <v>118</v>
      </c>
      <c r="N33" s="26">
        <v>19049</v>
      </c>
      <c r="O33" s="26">
        <v>141</v>
      </c>
      <c r="P33" s="26">
        <v>20250</v>
      </c>
      <c r="Q33" s="26">
        <v>150</v>
      </c>
      <c r="R33" s="26">
        <v>20115</v>
      </c>
      <c r="S33" s="26">
        <v>149</v>
      </c>
      <c r="T33" s="26">
        <v>17955</v>
      </c>
      <c r="U33" s="26">
        <v>133</v>
      </c>
      <c r="V33" s="26">
        <v>20115</v>
      </c>
      <c r="W33" s="26">
        <v>149</v>
      </c>
      <c r="X33" s="26">
        <v>9720</v>
      </c>
      <c r="Y33" s="26">
        <v>72</v>
      </c>
      <c r="Z33" s="26">
        <v>675</v>
      </c>
      <c r="AA33" s="26">
        <v>5</v>
      </c>
      <c r="AB33" s="26">
        <v>2295</v>
      </c>
      <c r="AC33" s="26">
        <v>17</v>
      </c>
      <c r="AD33" s="26">
        <v>945</v>
      </c>
      <c r="AE33" s="26">
        <v>7</v>
      </c>
      <c r="AF33" s="26">
        <v>24030</v>
      </c>
      <c r="AG33" s="26">
        <v>178</v>
      </c>
      <c r="AH33" s="26">
        <v>29685</v>
      </c>
      <c r="AI33" s="26">
        <v>216</v>
      </c>
      <c r="AJ33" s="26">
        <v>34830</v>
      </c>
      <c r="AK33" s="26">
        <v>258</v>
      </c>
      <c r="AL33" s="26">
        <v>27540</v>
      </c>
      <c r="AM33" s="26">
        <v>204</v>
      </c>
      <c r="AN33" s="26">
        <v>26190</v>
      </c>
      <c r="AO33" s="26">
        <v>194</v>
      </c>
      <c r="AP33" s="26">
        <v>27270</v>
      </c>
      <c r="AQ33" s="26">
        <v>202</v>
      </c>
      <c r="AR33" s="26">
        <v>23909</v>
      </c>
      <c r="AS33" s="26">
        <v>177</v>
      </c>
      <c r="AT33" s="26">
        <v>32940</v>
      </c>
      <c r="AU33" s="26">
        <v>244</v>
      </c>
      <c r="AV33" s="26">
        <v>32265</v>
      </c>
      <c r="AW33" s="26">
        <v>239</v>
      </c>
      <c r="AX33" s="26">
        <v>25785</v>
      </c>
      <c r="AY33" s="26">
        <v>191</v>
      </c>
      <c r="AZ33" s="26">
        <v>20250</v>
      </c>
      <c r="BA33" s="26">
        <v>150</v>
      </c>
      <c r="BB33" s="26">
        <v>10530</v>
      </c>
      <c r="BC33" s="26">
        <v>78</v>
      </c>
      <c r="BD33" s="26">
        <v>8259</v>
      </c>
      <c r="BE33" s="26">
        <v>61</v>
      </c>
      <c r="BF33" s="26">
        <v>27369</v>
      </c>
      <c r="BG33" s="26">
        <v>212</v>
      </c>
      <c r="BH33" s="26">
        <v>30187</v>
      </c>
      <c r="BI33" s="26">
        <v>234</v>
      </c>
      <c r="BJ33" s="26">
        <v>27994</v>
      </c>
      <c r="BK33" s="26">
        <v>217</v>
      </c>
      <c r="BL33" s="26">
        <v>32265</v>
      </c>
      <c r="BM33" s="27">
        <v>239</v>
      </c>
      <c r="BS33" s="18" t="s">
        <v>219</v>
      </c>
      <c r="BU33" s="24">
        <v>45276</v>
      </c>
    </row>
    <row r="34" spans="1:73" ht="28.5" customHeight="1">
      <c r="A34" s="21" t="s">
        <v>58</v>
      </c>
      <c r="B34" s="22" t="s">
        <v>104</v>
      </c>
      <c r="C34" s="22" t="s">
        <v>142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3">
        <v>0</v>
      </c>
      <c r="BS34" s="18" t="s">
        <v>220</v>
      </c>
      <c r="BU34" s="24">
        <v>45277</v>
      </c>
    </row>
    <row r="35" spans="1:73" ht="28.5" customHeight="1">
      <c r="A35" s="25" t="s">
        <v>100</v>
      </c>
      <c r="B35" s="26" t="s">
        <v>103</v>
      </c>
      <c r="C35" s="26" t="s">
        <v>145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479</v>
      </c>
      <c r="AM35" s="26">
        <v>1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7">
        <v>0</v>
      </c>
      <c r="BS35" s="18" t="s">
        <v>221</v>
      </c>
      <c r="BU35" s="24">
        <v>45277</v>
      </c>
    </row>
    <row r="36" spans="1:73" ht="28.5" customHeight="1">
      <c r="A36" s="21" t="s">
        <v>59</v>
      </c>
      <c r="B36" s="22" t="s">
        <v>104</v>
      </c>
      <c r="C36" s="22" t="s">
        <v>142</v>
      </c>
      <c r="D36" s="22">
        <v>877</v>
      </c>
      <c r="E36" s="22">
        <v>3</v>
      </c>
      <c r="F36" s="22">
        <v>767</v>
      </c>
      <c r="G36" s="22">
        <v>3</v>
      </c>
      <c r="H36" s="22">
        <v>1196</v>
      </c>
      <c r="I36" s="22">
        <v>4</v>
      </c>
      <c r="J36" s="22">
        <v>837</v>
      </c>
      <c r="K36" s="22">
        <v>3</v>
      </c>
      <c r="L36" s="22">
        <v>877</v>
      </c>
      <c r="M36" s="22">
        <v>3</v>
      </c>
      <c r="N36" s="22">
        <v>957</v>
      </c>
      <c r="O36" s="22">
        <v>3</v>
      </c>
      <c r="P36" s="22">
        <v>1156</v>
      </c>
      <c r="Q36" s="22">
        <v>4</v>
      </c>
      <c r="R36" s="22">
        <v>1196</v>
      </c>
      <c r="S36" s="22">
        <v>4</v>
      </c>
      <c r="T36" s="22">
        <v>3348</v>
      </c>
      <c r="U36" s="22">
        <v>12</v>
      </c>
      <c r="V36" s="22">
        <v>279</v>
      </c>
      <c r="W36" s="22">
        <v>1</v>
      </c>
      <c r="X36" s="22">
        <v>558</v>
      </c>
      <c r="Y36" s="22">
        <v>2</v>
      </c>
      <c r="Z36" s="22">
        <v>837</v>
      </c>
      <c r="AA36" s="22">
        <v>3</v>
      </c>
      <c r="AB36" s="22">
        <v>2073</v>
      </c>
      <c r="AC36" s="22">
        <v>7</v>
      </c>
      <c r="AD36" s="22">
        <v>558</v>
      </c>
      <c r="AE36" s="22">
        <v>2</v>
      </c>
      <c r="AF36" s="22">
        <v>1714</v>
      </c>
      <c r="AG36" s="22">
        <v>6</v>
      </c>
      <c r="AH36" s="22">
        <v>1395</v>
      </c>
      <c r="AI36" s="22">
        <v>5</v>
      </c>
      <c r="AJ36" s="22">
        <v>1116</v>
      </c>
      <c r="AK36" s="22">
        <v>4</v>
      </c>
      <c r="AL36" s="22">
        <v>279</v>
      </c>
      <c r="AM36" s="22">
        <v>1</v>
      </c>
      <c r="AN36" s="22">
        <v>279</v>
      </c>
      <c r="AO36" s="22">
        <v>1</v>
      </c>
      <c r="AP36" s="22">
        <v>279</v>
      </c>
      <c r="AQ36" s="22">
        <v>1</v>
      </c>
      <c r="AR36" s="22">
        <v>1668</v>
      </c>
      <c r="AS36" s="22">
        <v>8</v>
      </c>
      <c r="AT36" s="22">
        <v>185</v>
      </c>
      <c r="AU36" s="22">
        <v>1</v>
      </c>
      <c r="AV36" s="22">
        <v>764</v>
      </c>
      <c r="AW36" s="22">
        <v>4</v>
      </c>
      <c r="AX36" s="22">
        <v>804</v>
      </c>
      <c r="AY36" s="22">
        <v>4</v>
      </c>
      <c r="AZ36" s="22">
        <v>613</v>
      </c>
      <c r="BA36" s="22">
        <v>3</v>
      </c>
      <c r="BB36" s="22">
        <v>1560</v>
      </c>
      <c r="BC36" s="22">
        <v>8</v>
      </c>
      <c r="BD36" s="22">
        <v>925</v>
      </c>
      <c r="BE36" s="22">
        <v>5</v>
      </c>
      <c r="BF36" s="22">
        <v>1110</v>
      </c>
      <c r="BG36" s="22">
        <v>6</v>
      </c>
      <c r="BH36" s="22">
        <v>1375</v>
      </c>
      <c r="BI36" s="22">
        <v>7</v>
      </c>
      <c r="BJ36" s="22">
        <v>1190</v>
      </c>
      <c r="BK36" s="22">
        <v>6</v>
      </c>
      <c r="BL36" s="22">
        <v>764</v>
      </c>
      <c r="BM36" s="23">
        <v>4</v>
      </c>
      <c r="BS36" s="18" t="s">
        <v>222</v>
      </c>
      <c r="BU36" s="24">
        <v>45278</v>
      </c>
    </row>
    <row r="37" spans="1:73" ht="28.5" customHeight="1">
      <c r="A37" s="25" t="s">
        <v>63</v>
      </c>
      <c r="B37" s="26" t="s">
        <v>103</v>
      </c>
      <c r="C37" s="26" t="s">
        <v>151</v>
      </c>
      <c r="D37" s="26">
        <v>10148</v>
      </c>
      <c r="E37" s="26">
        <v>12</v>
      </c>
      <c r="F37" s="26">
        <v>5228</v>
      </c>
      <c r="G37" s="26">
        <v>6</v>
      </c>
      <c r="H37" s="26">
        <v>6806</v>
      </c>
      <c r="I37" s="26">
        <v>8</v>
      </c>
      <c r="J37" s="26">
        <v>8548</v>
      </c>
      <c r="K37" s="26">
        <v>10</v>
      </c>
      <c r="L37" s="26">
        <v>15358</v>
      </c>
      <c r="M37" s="26">
        <v>18</v>
      </c>
      <c r="N37" s="26">
        <v>14441</v>
      </c>
      <c r="O37" s="26">
        <v>17</v>
      </c>
      <c r="P37" s="26">
        <v>10126</v>
      </c>
      <c r="Q37" s="26">
        <v>12</v>
      </c>
      <c r="R37" s="26">
        <v>16087</v>
      </c>
      <c r="S37" s="26">
        <v>19</v>
      </c>
      <c r="T37" s="26">
        <v>5118</v>
      </c>
      <c r="U37" s="26">
        <v>6</v>
      </c>
      <c r="V37" s="26">
        <v>10969</v>
      </c>
      <c r="W37" s="26">
        <v>13</v>
      </c>
      <c r="X37" s="26">
        <v>14400</v>
      </c>
      <c r="Y37" s="26">
        <v>17</v>
      </c>
      <c r="Z37" s="26">
        <v>12823</v>
      </c>
      <c r="AA37" s="26">
        <v>15</v>
      </c>
      <c r="AB37" s="26">
        <v>10199</v>
      </c>
      <c r="AC37" s="26">
        <v>12</v>
      </c>
      <c r="AD37" s="26">
        <v>16253</v>
      </c>
      <c r="AE37" s="26">
        <v>19</v>
      </c>
      <c r="AF37" s="26">
        <v>9447</v>
      </c>
      <c r="AG37" s="26">
        <v>11</v>
      </c>
      <c r="AH37" s="26">
        <v>10291</v>
      </c>
      <c r="AI37" s="26">
        <v>12</v>
      </c>
      <c r="AJ37" s="26">
        <v>8548</v>
      </c>
      <c r="AK37" s="26">
        <v>10</v>
      </c>
      <c r="AL37" s="26">
        <v>7815</v>
      </c>
      <c r="AM37" s="26">
        <v>9</v>
      </c>
      <c r="AN37" s="26">
        <v>10166</v>
      </c>
      <c r="AO37" s="26">
        <v>12</v>
      </c>
      <c r="AP37" s="26">
        <v>10996</v>
      </c>
      <c r="AQ37" s="26">
        <v>13</v>
      </c>
      <c r="AR37" s="26">
        <v>12606</v>
      </c>
      <c r="AS37" s="26">
        <v>15</v>
      </c>
      <c r="AT37" s="26">
        <v>11059</v>
      </c>
      <c r="AU37" s="26">
        <v>13</v>
      </c>
      <c r="AV37" s="26">
        <v>7573</v>
      </c>
      <c r="AW37" s="26">
        <v>9</v>
      </c>
      <c r="AX37" s="26">
        <v>9307</v>
      </c>
      <c r="AY37" s="26">
        <v>11</v>
      </c>
      <c r="AZ37" s="26">
        <v>9053</v>
      </c>
      <c r="BA37" s="26">
        <v>11</v>
      </c>
      <c r="BB37" s="26">
        <v>12958</v>
      </c>
      <c r="BC37" s="26">
        <v>19</v>
      </c>
      <c r="BD37" s="26">
        <v>13147</v>
      </c>
      <c r="BE37" s="26">
        <v>19</v>
      </c>
      <c r="BF37" s="26">
        <v>19374</v>
      </c>
      <c r="BG37" s="26">
        <v>28</v>
      </c>
      <c r="BH37" s="26">
        <v>13147</v>
      </c>
      <c r="BI37" s="26">
        <v>19</v>
      </c>
      <c r="BJ37" s="26">
        <v>11071</v>
      </c>
      <c r="BK37" s="26">
        <v>16</v>
      </c>
      <c r="BL37" s="26">
        <v>7573</v>
      </c>
      <c r="BM37" s="27">
        <v>9</v>
      </c>
      <c r="BS37" s="18" t="s">
        <v>223</v>
      </c>
      <c r="BU37" s="24">
        <v>45278</v>
      </c>
    </row>
    <row r="38" spans="1:73" ht="28.5" customHeight="1">
      <c r="A38" s="21" t="s">
        <v>93</v>
      </c>
      <c r="B38" s="22" t="s">
        <v>103</v>
      </c>
      <c r="C38" s="22" t="s">
        <v>146</v>
      </c>
      <c r="D38" s="22">
        <v>10472</v>
      </c>
      <c r="E38" s="22">
        <v>17</v>
      </c>
      <c r="F38" s="22">
        <v>6776</v>
      </c>
      <c r="G38" s="22">
        <v>11</v>
      </c>
      <c r="H38" s="22">
        <v>7629</v>
      </c>
      <c r="I38" s="22">
        <v>12</v>
      </c>
      <c r="J38" s="22">
        <v>7392</v>
      </c>
      <c r="K38" s="22">
        <v>12</v>
      </c>
      <c r="L38" s="22">
        <v>8394</v>
      </c>
      <c r="M38" s="22">
        <v>16</v>
      </c>
      <c r="N38" s="22">
        <v>6120</v>
      </c>
      <c r="O38" s="22">
        <v>10</v>
      </c>
      <c r="P38" s="22">
        <v>11767</v>
      </c>
      <c r="Q38" s="22">
        <v>23</v>
      </c>
      <c r="R38" s="22">
        <v>8697</v>
      </c>
      <c r="S38" s="22">
        <v>17</v>
      </c>
      <c r="T38" s="22">
        <v>17394</v>
      </c>
      <c r="U38" s="22">
        <v>34</v>
      </c>
      <c r="V38" s="22">
        <v>9209</v>
      </c>
      <c r="W38" s="22">
        <v>18</v>
      </c>
      <c r="X38" s="22">
        <v>9720</v>
      </c>
      <c r="Y38" s="22">
        <v>19</v>
      </c>
      <c r="Z38" s="22">
        <v>14730</v>
      </c>
      <c r="AA38" s="22">
        <v>29</v>
      </c>
      <c r="AB38" s="22">
        <v>7181</v>
      </c>
      <c r="AC38" s="22">
        <v>14</v>
      </c>
      <c r="AD38" s="22">
        <v>12600</v>
      </c>
      <c r="AE38" s="22">
        <v>25</v>
      </c>
      <c r="AF38" s="22">
        <v>11592</v>
      </c>
      <c r="AG38" s="22">
        <v>23</v>
      </c>
      <c r="AH38" s="22">
        <v>12883</v>
      </c>
      <c r="AI38" s="22">
        <v>31</v>
      </c>
      <c r="AJ38" s="22">
        <v>11152</v>
      </c>
      <c r="AK38" s="22">
        <v>31</v>
      </c>
      <c r="AL38" s="22">
        <v>10072</v>
      </c>
      <c r="AM38" s="22">
        <v>28</v>
      </c>
      <c r="AN38" s="22">
        <v>13310</v>
      </c>
      <c r="AO38" s="22">
        <v>37</v>
      </c>
      <c r="AP38" s="22">
        <v>10792</v>
      </c>
      <c r="AQ38" s="22">
        <v>30</v>
      </c>
      <c r="AR38" s="22">
        <v>11871</v>
      </c>
      <c r="AS38" s="22">
        <v>33</v>
      </c>
      <c r="AT38" s="22">
        <v>12950</v>
      </c>
      <c r="AU38" s="22">
        <v>36</v>
      </c>
      <c r="AV38" s="22">
        <v>17986</v>
      </c>
      <c r="AW38" s="22">
        <v>50</v>
      </c>
      <c r="AX38" s="22">
        <v>15109</v>
      </c>
      <c r="AY38" s="22">
        <v>42</v>
      </c>
      <c r="AZ38" s="22">
        <v>14749</v>
      </c>
      <c r="BA38" s="22">
        <v>41</v>
      </c>
      <c r="BB38" s="22">
        <v>15828</v>
      </c>
      <c r="BC38" s="22">
        <v>44</v>
      </c>
      <c r="BD38" s="22">
        <v>19785</v>
      </c>
      <c r="BE38" s="22">
        <v>55</v>
      </c>
      <c r="BF38" s="22">
        <v>14749</v>
      </c>
      <c r="BG38" s="22">
        <v>41</v>
      </c>
      <c r="BH38" s="22">
        <v>14749</v>
      </c>
      <c r="BI38" s="22">
        <v>41</v>
      </c>
      <c r="BJ38" s="22">
        <v>14389</v>
      </c>
      <c r="BK38" s="22">
        <v>40</v>
      </c>
      <c r="BL38" s="22">
        <v>17986</v>
      </c>
      <c r="BM38" s="23">
        <v>50</v>
      </c>
      <c r="BS38" s="18" t="s">
        <v>224</v>
      </c>
      <c r="BU38" s="24">
        <v>45279</v>
      </c>
    </row>
    <row r="39" spans="1:73" ht="28.5" customHeight="1">
      <c r="A39" s="25" t="s">
        <v>53</v>
      </c>
      <c r="B39" s="26" t="s">
        <v>102</v>
      </c>
      <c r="C39" s="26" t="s">
        <v>150</v>
      </c>
      <c r="D39" s="26">
        <v>0</v>
      </c>
      <c r="E39" s="26">
        <v>0</v>
      </c>
      <c r="F39" s="26">
        <v>632</v>
      </c>
      <c r="G39" s="26">
        <v>2</v>
      </c>
      <c r="H39" s="26">
        <v>0</v>
      </c>
      <c r="I39" s="26">
        <v>0</v>
      </c>
      <c r="J39" s="26">
        <v>0</v>
      </c>
      <c r="K39" s="26">
        <v>0</v>
      </c>
      <c r="L39" s="26">
        <v>316</v>
      </c>
      <c r="M39" s="26">
        <v>1</v>
      </c>
      <c r="N39" s="26">
        <v>632</v>
      </c>
      <c r="O39" s="26">
        <v>2</v>
      </c>
      <c r="P39" s="26">
        <v>672</v>
      </c>
      <c r="Q39" s="26">
        <v>2</v>
      </c>
      <c r="R39" s="26">
        <v>632</v>
      </c>
      <c r="S39" s="26">
        <v>2</v>
      </c>
      <c r="T39" s="26">
        <v>316</v>
      </c>
      <c r="U39" s="26">
        <v>1</v>
      </c>
      <c r="V39" s="26">
        <v>1304</v>
      </c>
      <c r="W39" s="26">
        <v>4</v>
      </c>
      <c r="X39" s="26">
        <v>316</v>
      </c>
      <c r="Y39" s="26">
        <v>1</v>
      </c>
      <c r="Z39" s="26">
        <v>672</v>
      </c>
      <c r="AA39" s="26">
        <v>2</v>
      </c>
      <c r="AB39" s="26">
        <v>632</v>
      </c>
      <c r="AC39" s="26">
        <v>2</v>
      </c>
      <c r="AD39" s="26">
        <v>712</v>
      </c>
      <c r="AE39" s="26">
        <v>2</v>
      </c>
      <c r="AF39" s="26">
        <v>1620</v>
      </c>
      <c r="AG39" s="26">
        <v>5</v>
      </c>
      <c r="AH39" s="26">
        <v>672</v>
      </c>
      <c r="AI39" s="26">
        <v>2</v>
      </c>
      <c r="AJ39" s="26">
        <v>316</v>
      </c>
      <c r="AK39" s="26">
        <v>1</v>
      </c>
      <c r="AL39" s="26">
        <v>2252</v>
      </c>
      <c r="AM39" s="26">
        <v>7</v>
      </c>
      <c r="AN39" s="26">
        <v>632</v>
      </c>
      <c r="AO39" s="26">
        <v>2</v>
      </c>
      <c r="AP39" s="26">
        <v>0</v>
      </c>
      <c r="AQ39" s="26">
        <v>0</v>
      </c>
      <c r="AR39" s="26">
        <v>672</v>
      </c>
      <c r="AS39" s="26">
        <v>2</v>
      </c>
      <c r="AT39" s="26">
        <v>948</v>
      </c>
      <c r="AU39" s="26">
        <v>3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1896</v>
      </c>
      <c r="BC39" s="26">
        <v>6</v>
      </c>
      <c r="BD39" s="26">
        <v>316</v>
      </c>
      <c r="BE39" s="26">
        <v>1</v>
      </c>
      <c r="BF39" s="26">
        <v>672</v>
      </c>
      <c r="BG39" s="26">
        <v>2</v>
      </c>
      <c r="BH39" s="26">
        <v>316</v>
      </c>
      <c r="BI39" s="26">
        <v>1</v>
      </c>
      <c r="BJ39" s="26">
        <v>1304</v>
      </c>
      <c r="BK39" s="26">
        <v>4</v>
      </c>
      <c r="BL39" s="26">
        <v>0</v>
      </c>
      <c r="BM39" s="27">
        <v>0</v>
      </c>
      <c r="BS39" s="18" t="s">
        <v>225</v>
      </c>
      <c r="BU39" s="24">
        <v>45279</v>
      </c>
    </row>
    <row r="40" spans="1:73" ht="28.5" customHeight="1">
      <c r="A40" s="21" t="s">
        <v>4</v>
      </c>
      <c r="B40" s="22" t="s">
        <v>102</v>
      </c>
      <c r="C40" s="22" t="s">
        <v>154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538</v>
      </c>
      <c r="K40" s="22">
        <v>2</v>
      </c>
      <c r="L40" s="22">
        <v>0</v>
      </c>
      <c r="M40" s="22">
        <v>0</v>
      </c>
      <c r="N40" s="22">
        <v>0</v>
      </c>
      <c r="O40" s="22">
        <v>0</v>
      </c>
      <c r="P40" s="22">
        <v>309</v>
      </c>
      <c r="Q40" s="22">
        <v>1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269</v>
      </c>
      <c r="Y40" s="22">
        <v>1</v>
      </c>
      <c r="Z40" s="22">
        <v>0</v>
      </c>
      <c r="AA40" s="22">
        <v>0</v>
      </c>
      <c r="AB40" s="22">
        <v>269</v>
      </c>
      <c r="AC40" s="22">
        <v>1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1216</v>
      </c>
      <c r="AO40" s="22">
        <v>4</v>
      </c>
      <c r="AP40" s="22">
        <v>0</v>
      </c>
      <c r="AQ40" s="22">
        <v>0</v>
      </c>
      <c r="AR40" s="22">
        <v>309</v>
      </c>
      <c r="AS40" s="22">
        <v>1</v>
      </c>
      <c r="AT40" s="22">
        <v>0</v>
      </c>
      <c r="AU40" s="22">
        <v>0</v>
      </c>
      <c r="AV40" s="22">
        <v>269</v>
      </c>
      <c r="AW40" s="22">
        <v>1</v>
      </c>
      <c r="AX40" s="22">
        <v>269</v>
      </c>
      <c r="AY40" s="22">
        <v>1</v>
      </c>
      <c r="AZ40" s="22">
        <v>0</v>
      </c>
      <c r="BA40" s="22">
        <v>0</v>
      </c>
      <c r="BB40" s="22">
        <v>0</v>
      </c>
      <c r="BC40" s="22">
        <v>0</v>
      </c>
      <c r="BD40" s="22">
        <v>269</v>
      </c>
      <c r="BE40" s="22">
        <v>1</v>
      </c>
      <c r="BF40" s="22">
        <v>0</v>
      </c>
      <c r="BG40" s="22">
        <v>0</v>
      </c>
      <c r="BH40" s="22">
        <v>0</v>
      </c>
      <c r="BI40" s="22">
        <v>0</v>
      </c>
      <c r="BJ40" s="22">
        <v>-267</v>
      </c>
      <c r="BK40" s="22">
        <v>-1</v>
      </c>
      <c r="BL40" s="22">
        <v>269</v>
      </c>
      <c r="BM40" s="23">
        <v>1</v>
      </c>
      <c r="BS40" s="18" t="s">
        <v>226</v>
      </c>
      <c r="BU40" s="24">
        <v>45280</v>
      </c>
    </row>
    <row r="41" spans="1:73" ht="28.5" customHeight="1">
      <c r="A41" s="25" t="s">
        <v>43</v>
      </c>
      <c r="B41" s="26" t="s">
        <v>102</v>
      </c>
      <c r="C41" s="26" t="s">
        <v>150</v>
      </c>
      <c r="D41" s="26">
        <v>0</v>
      </c>
      <c r="E41" s="26">
        <v>0</v>
      </c>
      <c r="F41" s="26">
        <v>244</v>
      </c>
      <c r="G41" s="26">
        <v>1</v>
      </c>
      <c r="H41" s="26">
        <v>488</v>
      </c>
      <c r="I41" s="26">
        <v>2</v>
      </c>
      <c r="J41" s="26">
        <v>244</v>
      </c>
      <c r="K41" s="26">
        <v>1</v>
      </c>
      <c r="L41" s="26">
        <v>0</v>
      </c>
      <c r="M41" s="26">
        <v>0</v>
      </c>
      <c r="N41" s="26">
        <v>488</v>
      </c>
      <c r="O41" s="26">
        <v>2</v>
      </c>
      <c r="P41" s="26">
        <v>244</v>
      </c>
      <c r="Q41" s="26">
        <v>1</v>
      </c>
      <c r="R41" s="26">
        <v>0</v>
      </c>
      <c r="S41" s="26">
        <v>0</v>
      </c>
      <c r="T41" s="26">
        <v>812</v>
      </c>
      <c r="U41" s="26">
        <v>3</v>
      </c>
      <c r="V41" s="26">
        <v>772</v>
      </c>
      <c r="W41" s="26">
        <v>3</v>
      </c>
      <c r="X41" s="26">
        <v>0</v>
      </c>
      <c r="Y41" s="26">
        <v>0</v>
      </c>
      <c r="Z41" s="26">
        <v>488</v>
      </c>
      <c r="AA41" s="26">
        <v>2</v>
      </c>
      <c r="AB41" s="26">
        <v>0</v>
      </c>
      <c r="AC41" s="26">
        <v>0</v>
      </c>
      <c r="AD41" s="26">
        <v>0</v>
      </c>
      <c r="AE41" s="26">
        <v>0</v>
      </c>
      <c r="AF41" s="26">
        <v>244</v>
      </c>
      <c r="AG41" s="26">
        <v>1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244</v>
      </c>
      <c r="AO41" s="26">
        <v>1</v>
      </c>
      <c r="AP41" s="26">
        <v>244</v>
      </c>
      <c r="AQ41" s="26">
        <v>1</v>
      </c>
      <c r="AR41" s="26">
        <v>732</v>
      </c>
      <c r="AS41" s="26">
        <v>3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732</v>
      </c>
      <c r="BC41" s="26">
        <v>3</v>
      </c>
      <c r="BD41" s="26">
        <v>732</v>
      </c>
      <c r="BE41" s="26">
        <v>3</v>
      </c>
      <c r="BF41" s="26">
        <v>732</v>
      </c>
      <c r="BG41" s="26">
        <v>3</v>
      </c>
      <c r="BH41" s="26">
        <v>732</v>
      </c>
      <c r="BI41" s="26">
        <v>3</v>
      </c>
      <c r="BJ41" s="26">
        <v>0</v>
      </c>
      <c r="BK41" s="26">
        <v>0</v>
      </c>
      <c r="BL41" s="26">
        <v>0</v>
      </c>
      <c r="BM41" s="27">
        <v>0</v>
      </c>
      <c r="BS41" s="18" t="s">
        <v>227</v>
      </c>
      <c r="BU41" s="24">
        <v>45280</v>
      </c>
    </row>
    <row r="42" spans="1:73" ht="28.5" customHeight="1">
      <c r="A42" s="21" t="s">
        <v>31</v>
      </c>
      <c r="B42" s="22" t="s">
        <v>101</v>
      </c>
      <c r="C42" s="22" t="s">
        <v>148</v>
      </c>
      <c r="D42" s="22">
        <v>2716</v>
      </c>
      <c r="E42" s="22">
        <v>4</v>
      </c>
      <c r="F42" s="22">
        <v>3395</v>
      </c>
      <c r="G42" s="22">
        <v>5</v>
      </c>
      <c r="H42" s="22">
        <v>2037</v>
      </c>
      <c r="I42" s="22">
        <v>3</v>
      </c>
      <c r="J42" s="22">
        <v>2037</v>
      </c>
      <c r="K42" s="22">
        <v>3</v>
      </c>
      <c r="L42" s="22">
        <v>2037</v>
      </c>
      <c r="M42" s="22">
        <v>3</v>
      </c>
      <c r="N42" s="22">
        <v>4753</v>
      </c>
      <c r="O42" s="22">
        <v>7</v>
      </c>
      <c r="P42" s="22">
        <v>4074</v>
      </c>
      <c r="Q42" s="22">
        <v>6</v>
      </c>
      <c r="R42" s="22">
        <v>4074</v>
      </c>
      <c r="S42" s="22">
        <v>6</v>
      </c>
      <c r="T42" s="22">
        <v>1358</v>
      </c>
      <c r="U42" s="22">
        <v>2</v>
      </c>
      <c r="V42" s="22">
        <v>2037</v>
      </c>
      <c r="W42" s="22">
        <v>3</v>
      </c>
      <c r="X42" s="22">
        <v>2716</v>
      </c>
      <c r="Y42" s="22">
        <v>4</v>
      </c>
      <c r="Z42" s="22">
        <v>3395</v>
      </c>
      <c r="AA42" s="22">
        <v>5</v>
      </c>
      <c r="AB42" s="22">
        <v>2007</v>
      </c>
      <c r="AC42" s="22">
        <v>3</v>
      </c>
      <c r="AD42" s="22">
        <v>4543</v>
      </c>
      <c r="AE42" s="22">
        <v>7</v>
      </c>
      <c r="AF42" s="22">
        <v>7788</v>
      </c>
      <c r="AG42" s="22">
        <v>12</v>
      </c>
      <c r="AH42" s="22">
        <v>3245</v>
      </c>
      <c r="AI42" s="22">
        <v>5</v>
      </c>
      <c r="AJ42" s="22">
        <v>5841</v>
      </c>
      <c r="AK42" s="22">
        <v>9</v>
      </c>
      <c r="AL42" s="22">
        <v>2596</v>
      </c>
      <c r="AM42" s="22">
        <v>4</v>
      </c>
      <c r="AN42" s="22">
        <v>5192</v>
      </c>
      <c r="AO42" s="22">
        <v>8</v>
      </c>
      <c r="AP42" s="22">
        <v>5192</v>
      </c>
      <c r="AQ42" s="22">
        <v>8</v>
      </c>
      <c r="AR42" s="22">
        <v>3894</v>
      </c>
      <c r="AS42" s="22">
        <v>6</v>
      </c>
      <c r="AT42" s="22">
        <v>6490</v>
      </c>
      <c r="AU42" s="22">
        <v>10</v>
      </c>
      <c r="AV42" s="22">
        <v>9735</v>
      </c>
      <c r="AW42" s="22">
        <v>15</v>
      </c>
      <c r="AX42" s="22">
        <v>12331</v>
      </c>
      <c r="AY42" s="22">
        <v>19</v>
      </c>
      <c r="AZ42" s="22">
        <v>5192</v>
      </c>
      <c r="BA42" s="22">
        <v>8</v>
      </c>
      <c r="BB42" s="22">
        <v>9086</v>
      </c>
      <c r="BC42" s="22">
        <v>14</v>
      </c>
      <c r="BD42" s="22">
        <v>5192</v>
      </c>
      <c r="BE42" s="22">
        <v>8</v>
      </c>
      <c r="BF42" s="22">
        <v>8985</v>
      </c>
      <c r="BG42" s="22">
        <v>15</v>
      </c>
      <c r="BH42" s="22">
        <v>11381</v>
      </c>
      <c r="BI42" s="22">
        <v>19</v>
      </c>
      <c r="BJ42" s="22">
        <v>7787</v>
      </c>
      <c r="BK42" s="22">
        <v>13</v>
      </c>
      <c r="BL42" s="22">
        <v>9735</v>
      </c>
      <c r="BM42" s="23">
        <v>15</v>
      </c>
      <c r="BS42" s="18" t="s">
        <v>228</v>
      </c>
      <c r="BU42" s="24">
        <v>45281</v>
      </c>
    </row>
    <row r="43" spans="1:73" ht="28.5" customHeight="1">
      <c r="A43" s="25" t="s">
        <v>37</v>
      </c>
      <c r="B43" s="26" t="s">
        <v>103</v>
      </c>
      <c r="C43" s="26" t="s">
        <v>146</v>
      </c>
      <c r="D43" s="26">
        <v>487</v>
      </c>
      <c r="E43" s="26">
        <v>3</v>
      </c>
      <c r="F43" s="26">
        <v>1163</v>
      </c>
      <c r="G43" s="26">
        <v>7</v>
      </c>
      <c r="H43" s="26">
        <v>1083</v>
      </c>
      <c r="I43" s="26">
        <v>7</v>
      </c>
      <c r="J43" s="26">
        <v>487</v>
      </c>
      <c r="K43" s="26">
        <v>3</v>
      </c>
      <c r="L43" s="26">
        <v>716</v>
      </c>
      <c r="M43" s="26">
        <v>4</v>
      </c>
      <c r="N43" s="26">
        <v>447</v>
      </c>
      <c r="O43" s="26">
        <v>3</v>
      </c>
      <c r="P43" s="26">
        <v>984</v>
      </c>
      <c r="Q43" s="26">
        <v>6</v>
      </c>
      <c r="R43" s="26">
        <v>785</v>
      </c>
      <c r="S43" s="26">
        <v>5</v>
      </c>
      <c r="T43" s="26">
        <v>865</v>
      </c>
      <c r="U43" s="26">
        <v>5</v>
      </c>
      <c r="V43" s="26">
        <v>636</v>
      </c>
      <c r="W43" s="26">
        <v>4</v>
      </c>
      <c r="X43" s="26">
        <v>596</v>
      </c>
      <c r="Y43" s="26">
        <v>4</v>
      </c>
      <c r="Z43" s="26">
        <v>1014</v>
      </c>
      <c r="AA43" s="26">
        <v>6</v>
      </c>
      <c r="AB43" s="26">
        <v>447</v>
      </c>
      <c r="AC43" s="26">
        <v>3</v>
      </c>
      <c r="AD43" s="26">
        <v>487</v>
      </c>
      <c r="AE43" s="26">
        <v>3</v>
      </c>
      <c r="AF43" s="26">
        <v>447</v>
      </c>
      <c r="AG43" s="26">
        <v>3</v>
      </c>
      <c r="AH43" s="26">
        <v>905</v>
      </c>
      <c r="AI43" s="26">
        <v>5</v>
      </c>
      <c r="AJ43" s="26">
        <v>865</v>
      </c>
      <c r="AK43" s="26">
        <v>5</v>
      </c>
      <c r="AL43" s="26">
        <v>189</v>
      </c>
      <c r="AM43" s="26">
        <v>1</v>
      </c>
      <c r="AN43" s="26">
        <v>785</v>
      </c>
      <c r="AO43" s="26">
        <v>5</v>
      </c>
      <c r="AP43" s="26">
        <v>338</v>
      </c>
      <c r="AQ43" s="26">
        <v>2</v>
      </c>
      <c r="AR43" s="26">
        <v>1075</v>
      </c>
      <c r="AS43" s="26">
        <v>5</v>
      </c>
      <c r="AT43" s="26">
        <v>1314</v>
      </c>
      <c r="AU43" s="26">
        <v>6</v>
      </c>
      <c r="AV43" s="26">
        <v>1632</v>
      </c>
      <c r="AW43" s="26">
        <v>8</v>
      </c>
      <c r="AX43" s="26">
        <v>1075</v>
      </c>
      <c r="AY43" s="26">
        <v>5</v>
      </c>
      <c r="AZ43" s="26">
        <v>2349</v>
      </c>
      <c r="BA43" s="26">
        <v>11</v>
      </c>
      <c r="BB43" s="26">
        <v>677</v>
      </c>
      <c r="BC43" s="26">
        <v>3</v>
      </c>
      <c r="BD43" s="26">
        <v>1234</v>
      </c>
      <c r="BE43" s="26">
        <v>6</v>
      </c>
      <c r="BF43" s="26">
        <v>1632</v>
      </c>
      <c r="BG43" s="26">
        <v>8</v>
      </c>
      <c r="BH43" s="26">
        <v>1115</v>
      </c>
      <c r="BI43" s="26">
        <v>5</v>
      </c>
      <c r="BJ43" s="26">
        <v>1075</v>
      </c>
      <c r="BK43" s="26">
        <v>5</v>
      </c>
      <c r="BL43" s="26">
        <v>1632</v>
      </c>
      <c r="BM43" s="27">
        <v>8</v>
      </c>
      <c r="BS43" s="18" t="s">
        <v>229</v>
      </c>
      <c r="BU43" s="24">
        <v>45281</v>
      </c>
    </row>
    <row r="44" spans="1:73" ht="28.5" customHeight="1">
      <c r="A44" s="21" t="s">
        <v>15</v>
      </c>
      <c r="B44" s="22" t="s">
        <v>103</v>
      </c>
      <c r="C44" s="22" t="s">
        <v>151</v>
      </c>
      <c r="D44" s="22">
        <v>16450</v>
      </c>
      <c r="E44" s="22">
        <v>33</v>
      </c>
      <c r="F44" s="22">
        <v>15769</v>
      </c>
      <c r="G44" s="22">
        <v>32</v>
      </c>
      <c r="H44" s="22">
        <v>19212</v>
      </c>
      <c r="I44" s="22">
        <v>39</v>
      </c>
      <c r="J44" s="22">
        <v>24138</v>
      </c>
      <c r="K44" s="22">
        <v>49</v>
      </c>
      <c r="L44" s="22">
        <v>21245</v>
      </c>
      <c r="M44" s="22">
        <v>43</v>
      </c>
      <c r="N44" s="22">
        <v>22283</v>
      </c>
      <c r="O44" s="22">
        <v>45</v>
      </c>
      <c r="P44" s="22">
        <v>20197</v>
      </c>
      <c r="Q44" s="22">
        <v>41</v>
      </c>
      <c r="R44" s="22">
        <v>17734</v>
      </c>
      <c r="S44" s="22">
        <v>36</v>
      </c>
      <c r="T44" s="22">
        <v>20197</v>
      </c>
      <c r="U44" s="22">
        <v>41</v>
      </c>
      <c r="V44" s="22">
        <v>24138</v>
      </c>
      <c r="W44" s="22">
        <v>49</v>
      </c>
      <c r="X44" s="22">
        <v>24631</v>
      </c>
      <c r="Y44" s="22">
        <v>50</v>
      </c>
      <c r="Z44" s="22">
        <v>13793</v>
      </c>
      <c r="AA44" s="22">
        <v>28</v>
      </c>
      <c r="AB44" s="22">
        <v>17242</v>
      </c>
      <c r="AC44" s="22">
        <v>35</v>
      </c>
      <c r="AD44" s="22">
        <v>14778</v>
      </c>
      <c r="AE44" s="22">
        <v>30</v>
      </c>
      <c r="AF44" s="22">
        <v>17734</v>
      </c>
      <c r="AG44" s="22">
        <v>36</v>
      </c>
      <c r="AH44" s="22">
        <v>15271</v>
      </c>
      <c r="AI44" s="22">
        <v>31</v>
      </c>
      <c r="AJ44" s="22">
        <v>24631</v>
      </c>
      <c r="AK44" s="22">
        <v>50</v>
      </c>
      <c r="AL44" s="22">
        <v>22660</v>
      </c>
      <c r="AM44" s="22">
        <v>46</v>
      </c>
      <c r="AN44" s="22">
        <v>23645</v>
      </c>
      <c r="AO44" s="22">
        <v>48</v>
      </c>
      <c r="AP44" s="22">
        <v>23153</v>
      </c>
      <c r="AQ44" s="22">
        <v>47</v>
      </c>
      <c r="AR44" s="22">
        <v>27094</v>
      </c>
      <c r="AS44" s="22">
        <v>55</v>
      </c>
      <c r="AT44" s="22">
        <v>38441</v>
      </c>
      <c r="AU44" s="22">
        <v>78</v>
      </c>
      <c r="AV44" s="22">
        <v>43964</v>
      </c>
      <c r="AW44" s="22">
        <v>91</v>
      </c>
      <c r="AX44" s="22">
        <v>50245</v>
      </c>
      <c r="AY44" s="22">
        <v>104</v>
      </c>
      <c r="AZ44" s="22">
        <v>31403</v>
      </c>
      <c r="BA44" s="22">
        <v>65</v>
      </c>
      <c r="BB44" s="22">
        <v>30437</v>
      </c>
      <c r="BC44" s="22">
        <v>63</v>
      </c>
      <c r="BD44" s="22">
        <v>34785</v>
      </c>
      <c r="BE44" s="22">
        <v>72</v>
      </c>
      <c r="BF44" s="22">
        <v>29631</v>
      </c>
      <c r="BG44" s="22">
        <v>60</v>
      </c>
      <c r="BH44" s="22">
        <v>27586</v>
      </c>
      <c r="BI44" s="22">
        <v>56</v>
      </c>
      <c r="BJ44" s="22">
        <v>21182</v>
      </c>
      <c r="BK44" s="22">
        <v>43</v>
      </c>
      <c r="BL44" s="22">
        <v>43964</v>
      </c>
      <c r="BM44" s="23">
        <v>91</v>
      </c>
      <c r="BS44" s="18" t="s">
        <v>230</v>
      </c>
      <c r="BU44" s="24">
        <v>45282</v>
      </c>
    </row>
    <row r="45" spans="1:73" ht="28.5" customHeight="1">
      <c r="A45" s="25" t="s">
        <v>94</v>
      </c>
      <c r="B45" s="26" t="s">
        <v>104</v>
      </c>
      <c r="C45" s="26" t="s">
        <v>142</v>
      </c>
      <c r="D45" s="26">
        <v>10994</v>
      </c>
      <c r="E45" s="26">
        <v>13</v>
      </c>
      <c r="F45" s="26">
        <v>10291</v>
      </c>
      <c r="G45" s="26">
        <v>12</v>
      </c>
      <c r="H45" s="26">
        <v>11979</v>
      </c>
      <c r="I45" s="26">
        <v>14</v>
      </c>
      <c r="J45" s="26">
        <v>9447</v>
      </c>
      <c r="K45" s="26">
        <v>11</v>
      </c>
      <c r="L45" s="26">
        <v>4221</v>
      </c>
      <c r="M45" s="26">
        <v>5</v>
      </c>
      <c r="N45" s="26">
        <v>2477</v>
      </c>
      <c r="O45" s="26">
        <v>3</v>
      </c>
      <c r="P45" s="26">
        <v>12878</v>
      </c>
      <c r="Q45" s="26">
        <v>15</v>
      </c>
      <c r="R45" s="26">
        <v>11190</v>
      </c>
      <c r="S45" s="26">
        <v>13</v>
      </c>
      <c r="T45" s="26">
        <v>7649</v>
      </c>
      <c r="U45" s="26">
        <v>9</v>
      </c>
      <c r="V45" s="26">
        <v>6916</v>
      </c>
      <c r="W45" s="26">
        <v>8</v>
      </c>
      <c r="X45" s="26">
        <v>12878</v>
      </c>
      <c r="Y45" s="26">
        <v>15</v>
      </c>
      <c r="Z45" s="26">
        <v>9282</v>
      </c>
      <c r="AA45" s="26">
        <v>11</v>
      </c>
      <c r="AB45" s="26">
        <v>11868</v>
      </c>
      <c r="AC45" s="26">
        <v>14</v>
      </c>
      <c r="AD45" s="26">
        <v>13666</v>
      </c>
      <c r="AE45" s="26">
        <v>16</v>
      </c>
      <c r="AF45" s="26">
        <v>10181</v>
      </c>
      <c r="AG45" s="26">
        <v>12</v>
      </c>
      <c r="AH45" s="26">
        <v>8438</v>
      </c>
      <c r="AI45" s="26">
        <v>10</v>
      </c>
      <c r="AJ45" s="26">
        <v>5907</v>
      </c>
      <c r="AK45" s="26">
        <v>7</v>
      </c>
      <c r="AL45" s="26">
        <v>5063</v>
      </c>
      <c r="AM45" s="26">
        <v>6</v>
      </c>
      <c r="AN45" s="26">
        <v>5876</v>
      </c>
      <c r="AO45" s="26">
        <v>7</v>
      </c>
      <c r="AP45" s="26">
        <v>5853</v>
      </c>
      <c r="AQ45" s="26">
        <v>7</v>
      </c>
      <c r="AR45" s="26">
        <v>7526</v>
      </c>
      <c r="AS45" s="26">
        <v>9</v>
      </c>
      <c r="AT45" s="26">
        <v>6690</v>
      </c>
      <c r="AU45" s="26">
        <v>8</v>
      </c>
      <c r="AV45" s="26">
        <v>5840</v>
      </c>
      <c r="AW45" s="26">
        <v>7</v>
      </c>
      <c r="AX45" s="26">
        <v>6674</v>
      </c>
      <c r="AY45" s="26">
        <v>8</v>
      </c>
      <c r="AZ45" s="26">
        <v>5006</v>
      </c>
      <c r="BA45" s="26">
        <v>6</v>
      </c>
      <c r="BB45" s="26">
        <v>10846</v>
      </c>
      <c r="BC45" s="26">
        <v>13</v>
      </c>
      <c r="BD45" s="26">
        <v>5840</v>
      </c>
      <c r="BE45" s="26">
        <v>7</v>
      </c>
      <c r="BF45" s="26">
        <v>6769</v>
      </c>
      <c r="BG45" s="26">
        <v>8</v>
      </c>
      <c r="BH45" s="26">
        <v>10969</v>
      </c>
      <c r="BI45" s="26">
        <v>13</v>
      </c>
      <c r="BJ45" s="26">
        <v>5907</v>
      </c>
      <c r="BK45" s="26">
        <v>7</v>
      </c>
      <c r="BL45" s="26">
        <v>5840</v>
      </c>
      <c r="BM45" s="27">
        <v>7</v>
      </c>
      <c r="BS45" s="18" t="s">
        <v>231</v>
      </c>
      <c r="BU45" s="24">
        <v>45282</v>
      </c>
    </row>
    <row r="46" spans="1:73" ht="28.5" customHeight="1">
      <c r="A46" s="21" t="s">
        <v>82</v>
      </c>
      <c r="B46" s="22" t="s">
        <v>102</v>
      </c>
      <c r="C46" s="22" t="s">
        <v>154</v>
      </c>
      <c r="D46" s="22">
        <v>9087</v>
      </c>
      <c r="E46" s="22">
        <v>13</v>
      </c>
      <c r="F46" s="22">
        <v>6291</v>
      </c>
      <c r="G46" s="22">
        <v>9</v>
      </c>
      <c r="H46" s="22">
        <v>6990</v>
      </c>
      <c r="I46" s="22">
        <v>10</v>
      </c>
      <c r="J46" s="22">
        <v>8388</v>
      </c>
      <c r="K46" s="22">
        <v>12</v>
      </c>
      <c r="L46" s="22">
        <v>7689</v>
      </c>
      <c r="M46" s="22">
        <v>11</v>
      </c>
      <c r="N46" s="22">
        <v>7689</v>
      </c>
      <c r="O46" s="22">
        <v>11</v>
      </c>
      <c r="P46" s="22">
        <v>9087</v>
      </c>
      <c r="Q46" s="22">
        <v>13</v>
      </c>
      <c r="R46" s="22">
        <v>11184</v>
      </c>
      <c r="S46" s="22">
        <v>16</v>
      </c>
      <c r="T46" s="22">
        <v>11883</v>
      </c>
      <c r="U46" s="22">
        <v>17</v>
      </c>
      <c r="V46" s="22">
        <v>12582</v>
      </c>
      <c r="W46" s="22">
        <v>18</v>
      </c>
      <c r="X46" s="22">
        <v>11883</v>
      </c>
      <c r="Y46" s="22">
        <v>17</v>
      </c>
      <c r="Z46" s="22">
        <v>11883</v>
      </c>
      <c r="AA46" s="22">
        <v>17</v>
      </c>
      <c r="AB46" s="22">
        <v>10784</v>
      </c>
      <c r="AC46" s="22">
        <v>16</v>
      </c>
      <c r="AD46" s="22">
        <v>16874</v>
      </c>
      <c r="AE46" s="22">
        <v>26</v>
      </c>
      <c r="AF46" s="22">
        <v>12980</v>
      </c>
      <c r="AG46" s="22">
        <v>20</v>
      </c>
      <c r="AH46" s="22">
        <v>15856</v>
      </c>
      <c r="AI46" s="22">
        <v>24</v>
      </c>
      <c r="AJ46" s="22">
        <v>15576</v>
      </c>
      <c r="AK46" s="22">
        <v>24</v>
      </c>
      <c r="AL46" s="22">
        <v>13629</v>
      </c>
      <c r="AM46" s="22">
        <v>21</v>
      </c>
      <c r="AN46" s="22">
        <v>15576</v>
      </c>
      <c r="AO46" s="22">
        <v>24</v>
      </c>
      <c r="AP46" s="22">
        <v>18172</v>
      </c>
      <c r="AQ46" s="22">
        <v>28</v>
      </c>
      <c r="AR46" s="22">
        <v>11033</v>
      </c>
      <c r="AS46" s="22">
        <v>17</v>
      </c>
      <c r="AT46" s="22">
        <v>17523</v>
      </c>
      <c r="AU46" s="22">
        <v>27</v>
      </c>
      <c r="AV46" s="22">
        <v>22066</v>
      </c>
      <c r="AW46" s="22">
        <v>34</v>
      </c>
      <c r="AX46" s="22">
        <v>16225</v>
      </c>
      <c r="AY46" s="22">
        <v>25</v>
      </c>
      <c r="AZ46" s="22">
        <v>14927</v>
      </c>
      <c r="BA46" s="22">
        <v>23</v>
      </c>
      <c r="BB46" s="22">
        <v>18172</v>
      </c>
      <c r="BC46" s="22">
        <v>28</v>
      </c>
      <c r="BD46" s="22">
        <v>20119</v>
      </c>
      <c r="BE46" s="22">
        <v>31</v>
      </c>
      <c r="BF46" s="22">
        <v>23750</v>
      </c>
      <c r="BG46" s="22">
        <v>38</v>
      </c>
      <c r="BH46" s="22">
        <v>20000</v>
      </c>
      <c r="BI46" s="22">
        <v>32</v>
      </c>
      <c r="BJ46" s="22">
        <v>13750</v>
      </c>
      <c r="BK46" s="22">
        <v>22</v>
      </c>
      <c r="BL46" s="22">
        <v>22066</v>
      </c>
      <c r="BM46" s="23">
        <v>34</v>
      </c>
      <c r="BS46" s="18" t="s">
        <v>232</v>
      </c>
      <c r="BU46" s="24">
        <v>45283</v>
      </c>
    </row>
    <row r="47" spans="1:73" ht="28.5" customHeight="1">
      <c r="A47" s="25" t="s">
        <v>87</v>
      </c>
      <c r="B47" s="26" t="s">
        <v>101</v>
      </c>
      <c r="C47" s="26" t="s">
        <v>148</v>
      </c>
      <c r="D47" s="26">
        <v>17132</v>
      </c>
      <c r="E47" s="26">
        <v>41</v>
      </c>
      <c r="F47" s="26">
        <v>23400</v>
      </c>
      <c r="G47" s="26">
        <v>56</v>
      </c>
      <c r="H47" s="26">
        <v>30086</v>
      </c>
      <c r="I47" s="26">
        <v>72</v>
      </c>
      <c r="J47" s="26">
        <v>17132</v>
      </c>
      <c r="K47" s="26">
        <v>41</v>
      </c>
      <c r="L47" s="26">
        <v>18804</v>
      </c>
      <c r="M47" s="26">
        <v>45</v>
      </c>
      <c r="N47" s="26">
        <v>16714</v>
      </c>
      <c r="O47" s="26">
        <v>40</v>
      </c>
      <c r="P47" s="26">
        <v>12536</v>
      </c>
      <c r="Q47" s="26">
        <v>30</v>
      </c>
      <c r="R47" s="26">
        <v>20475</v>
      </c>
      <c r="S47" s="26">
        <v>49</v>
      </c>
      <c r="T47" s="26">
        <v>21729</v>
      </c>
      <c r="U47" s="26">
        <v>52</v>
      </c>
      <c r="V47" s="26">
        <v>24236</v>
      </c>
      <c r="W47" s="26">
        <v>58</v>
      </c>
      <c r="X47" s="26">
        <v>21311</v>
      </c>
      <c r="Y47" s="26">
        <v>51</v>
      </c>
      <c r="Z47" s="26">
        <v>19222</v>
      </c>
      <c r="AA47" s="26">
        <v>46</v>
      </c>
      <c r="AB47" s="26">
        <v>15880</v>
      </c>
      <c r="AC47" s="26">
        <v>38</v>
      </c>
      <c r="AD47" s="26">
        <v>11282</v>
      </c>
      <c r="AE47" s="26">
        <v>27</v>
      </c>
      <c r="AF47" s="26">
        <v>18804</v>
      </c>
      <c r="AG47" s="26">
        <v>45</v>
      </c>
      <c r="AH47" s="26">
        <v>13372</v>
      </c>
      <c r="AI47" s="26">
        <v>32</v>
      </c>
      <c r="AJ47" s="26">
        <v>11282</v>
      </c>
      <c r="AK47" s="26">
        <v>27</v>
      </c>
      <c r="AL47" s="26">
        <v>13789</v>
      </c>
      <c r="AM47" s="26">
        <v>33</v>
      </c>
      <c r="AN47" s="26">
        <v>13372</v>
      </c>
      <c r="AO47" s="26">
        <v>32</v>
      </c>
      <c r="AP47" s="26">
        <v>11700</v>
      </c>
      <c r="AQ47" s="26">
        <v>28</v>
      </c>
      <c r="AR47" s="26">
        <v>15461</v>
      </c>
      <c r="AS47" s="26">
        <v>37</v>
      </c>
      <c r="AT47" s="26">
        <v>15879</v>
      </c>
      <c r="AU47" s="26">
        <v>38</v>
      </c>
      <c r="AV47" s="26">
        <v>14625</v>
      </c>
      <c r="AW47" s="26">
        <v>35</v>
      </c>
      <c r="AX47" s="26">
        <v>16297</v>
      </c>
      <c r="AY47" s="26">
        <v>39</v>
      </c>
      <c r="AZ47" s="26">
        <v>16714</v>
      </c>
      <c r="BA47" s="26">
        <v>40</v>
      </c>
      <c r="BB47" s="26">
        <v>17132</v>
      </c>
      <c r="BC47" s="26">
        <v>41</v>
      </c>
      <c r="BD47" s="26">
        <v>10447</v>
      </c>
      <c r="BE47" s="26">
        <v>25</v>
      </c>
      <c r="BF47" s="26">
        <v>8775</v>
      </c>
      <c r="BG47" s="26">
        <v>21</v>
      </c>
      <c r="BH47" s="26">
        <v>9193</v>
      </c>
      <c r="BI47" s="26">
        <v>22</v>
      </c>
      <c r="BJ47" s="26">
        <v>11282</v>
      </c>
      <c r="BK47" s="26">
        <v>27</v>
      </c>
      <c r="BL47" s="26">
        <v>14625</v>
      </c>
      <c r="BM47" s="27">
        <v>35</v>
      </c>
      <c r="BS47" s="18" t="s">
        <v>233</v>
      </c>
      <c r="BU47" s="24">
        <v>45283</v>
      </c>
    </row>
    <row r="48" spans="1:73" ht="28.5" customHeight="1">
      <c r="A48" s="21" t="s">
        <v>54</v>
      </c>
      <c r="B48" s="22" t="s">
        <v>103</v>
      </c>
      <c r="C48" s="22" t="s">
        <v>151</v>
      </c>
      <c r="D48" s="22">
        <v>227</v>
      </c>
      <c r="E48" s="22">
        <v>1</v>
      </c>
      <c r="F48" s="22">
        <v>0</v>
      </c>
      <c r="G48" s="22">
        <v>0</v>
      </c>
      <c r="H48" s="22">
        <v>359</v>
      </c>
      <c r="I48" s="22">
        <v>2</v>
      </c>
      <c r="J48" s="22">
        <v>0</v>
      </c>
      <c r="K48" s="22">
        <v>0</v>
      </c>
      <c r="L48" s="22">
        <v>0</v>
      </c>
      <c r="M48" s="22">
        <v>0</v>
      </c>
      <c r="N48" s="22">
        <v>362</v>
      </c>
      <c r="O48" s="22">
        <v>2</v>
      </c>
      <c r="P48" s="22">
        <v>0</v>
      </c>
      <c r="Q48" s="22">
        <v>0</v>
      </c>
      <c r="R48" s="22">
        <v>179</v>
      </c>
      <c r="S48" s="22">
        <v>1</v>
      </c>
      <c r="T48" s="22">
        <v>179</v>
      </c>
      <c r="U48" s="22">
        <v>1</v>
      </c>
      <c r="V48" s="22">
        <v>179</v>
      </c>
      <c r="W48" s="22">
        <v>1</v>
      </c>
      <c r="X48" s="22">
        <v>0</v>
      </c>
      <c r="Y48" s="22">
        <v>0</v>
      </c>
      <c r="Z48" s="22">
        <v>179</v>
      </c>
      <c r="AA48" s="22">
        <v>1</v>
      </c>
      <c r="AB48" s="22">
        <v>179</v>
      </c>
      <c r="AC48" s="22">
        <v>1</v>
      </c>
      <c r="AD48" s="22">
        <v>0</v>
      </c>
      <c r="AE48" s="22">
        <v>0</v>
      </c>
      <c r="AF48" s="22">
        <v>0</v>
      </c>
      <c r="AG48" s="22">
        <v>0</v>
      </c>
      <c r="AH48" s="22">
        <v>179</v>
      </c>
      <c r="AI48" s="22">
        <v>1</v>
      </c>
      <c r="AJ48" s="22">
        <v>0</v>
      </c>
      <c r="AK48" s="22">
        <v>0</v>
      </c>
      <c r="AL48" s="22">
        <v>538</v>
      </c>
      <c r="AM48" s="22">
        <v>3</v>
      </c>
      <c r="AN48" s="22">
        <v>179</v>
      </c>
      <c r="AO48" s="22">
        <v>1</v>
      </c>
      <c r="AP48" s="22">
        <v>172</v>
      </c>
      <c r="AQ48" s="22">
        <v>1</v>
      </c>
      <c r="AR48" s="22">
        <v>0</v>
      </c>
      <c r="AS48" s="22">
        <v>0</v>
      </c>
      <c r="AT48" s="22">
        <v>172</v>
      </c>
      <c r="AU48" s="22">
        <v>1</v>
      </c>
      <c r="AV48" s="22">
        <v>170</v>
      </c>
      <c r="AW48" s="22">
        <v>1</v>
      </c>
      <c r="AX48" s="22">
        <v>170</v>
      </c>
      <c r="AY48" s="22">
        <v>1</v>
      </c>
      <c r="AZ48" s="22">
        <v>340</v>
      </c>
      <c r="BA48" s="22">
        <v>2</v>
      </c>
      <c r="BB48" s="22">
        <v>0</v>
      </c>
      <c r="BC48" s="22">
        <v>0</v>
      </c>
      <c r="BD48" s="22">
        <v>0</v>
      </c>
      <c r="BE48" s="22">
        <v>0</v>
      </c>
      <c r="BF48" s="22">
        <v>402</v>
      </c>
      <c r="BG48" s="22">
        <v>2</v>
      </c>
      <c r="BH48" s="22">
        <v>0</v>
      </c>
      <c r="BI48" s="22">
        <v>0</v>
      </c>
      <c r="BJ48" s="22">
        <v>170</v>
      </c>
      <c r="BK48" s="22">
        <v>1</v>
      </c>
      <c r="BL48" s="22">
        <v>170</v>
      </c>
      <c r="BM48" s="23">
        <v>1</v>
      </c>
      <c r="BS48" s="18" t="s">
        <v>234</v>
      </c>
      <c r="BU48" s="24">
        <v>45284</v>
      </c>
    </row>
    <row r="49" spans="1:73" ht="28.5" customHeight="1">
      <c r="A49" s="25" t="s">
        <v>98</v>
      </c>
      <c r="B49" s="26" t="s">
        <v>101</v>
      </c>
      <c r="C49" s="26" t="s">
        <v>152</v>
      </c>
      <c r="D49" s="26">
        <v>21600</v>
      </c>
      <c r="E49" s="26">
        <v>160</v>
      </c>
      <c r="F49" s="26">
        <v>19035</v>
      </c>
      <c r="G49" s="26">
        <v>141</v>
      </c>
      <c r="H49" s="26">
        <v>18495</v>
      </c>
      <c r="I49" s="26">
        <v>137</v>
      </c>
      <c r="J49" s="26">
        <v>19170</v>
      </c>
      <c r="K49" s="26">
        <v>142</v>
      </c>
      <c r="L49" s="26">
        <v>15930</v>
      </c>
      <c r="M49" s="26">
        <v>118</v>
      </c>
      <c r="N49" s="26">
        <v>19049</v>
      </c>
      <c r="O49" s="26">
        <v>141</v>
      </c>
      <c r="P49" s="26">
        <v>20250</v>
      </c>
      <c r="Q49" s="26">
        <v>150</v>
      </c>
      <c r="R49" s="26">
        <v>20115</v>
      </c>
      <c r="S49" s="26">
        <v>149</v>
      </c>
      <c r="T49" s="26">
        <v>17955</v>
      </c>
      <c r="U49" s="26">
        <v>133</v>
      </c>
      <c r="V49" s="26">
        <v>20115</v>
      </c>
      <c r="W49" s="26">
        <v>149</v>
      </c>
      <c r="X49" s="26">
        <v>9720</v>
      </c>
      <c r="Y49" s="26">
        <v>72</v>
      </c>
      <c r="Z49" s="26">
        <v>675</v>
      </c>
      <c r="AA49" s="26">
        <v>5</v>
      </c>
      <c r="AB49" s="26">
        <v>2295</v>
      </c>
      <c r="AC49" s="26">
        <v>17</v>
      </c>
      <c r="AD49" s="26">
        <v>945</v>
      </c>
      <c r="AE49" s="26">
        <v>7</v>
      </c>
      <c r="AF49" s="26">
        <v>24030</v>
      </c>
      <c r="AG49" s="26">
        <v>178</v>
      </c>
      <c r="AH49" s="26">
        <v>29685</v>
      </c>
      <c r="AI49" s="26">
        <v>216</v>
      </c>
      <c r="AJ49" s="26">
        <v>34830</v>
      </c>
      <c r="AK49" s="26">
        <v>258</v>
      </c>
      <c r="AL49" s="26">
        <v>27540</v>
      </c>
      <c r="AM49" s="26">
        <v>204</v>
      </c>
      <c r="AN49" s="26">
        <v>26190</v>
      </c>
      <c r="AO49" s="26">
        <v>194</v>
      </c>
      <c r="AP49" s="26">
        <v>27270</v>
      </c>
      <c r="AQ49" s="26">
        <v>202</v>
      </c>
      <c r="AR49" s="26">
        <v>23909</v>
      </c>
      <c r="AS49" s="26">
        <v>177</v>
      </c>
      <c r="AT49" s="26">
        <v>32940</v>
      </c>
      <c r="AU49" s="26">
        <v>244</v>
      </c>
      <c r="AV49" s="26">
        <v>32265</v>
      </c>
      <c r="AW49" s="26">
        <v>239</v>
      </c>
      <c r="AX49" s="26">
        <v>25785</v>
      </c>
      <c r="AY49" s="26">
        <v>191</v>
      </c>
      <c r="AZ49" s="26">
        <v>20250</v>
      </c>
      <c r="BA49" s="26">
        <v>150</v>
      </c>
      <c r="BB49" s="26">
        <v>10530</v>
      </c>
      <c r="BC49" s="26">
        <v>78</v>
      </c>
      <c r="BD49" s="26">
        <v>8259</v>
      </c>
      <c r="BE49" s="26">
        <v>61</v>
      </c>
      <c r="BF49" s="26">
        <v>27369</v>
      </c>
      <c r="BG49" s="26">
        <v>212</v>
      </c>
      <c r="BH49" s="26">
        <v>30187</v>
      </c>
      <c r="BI49" s="26">
        <v>234</v>
      </c>
      <c r="BJ49" s="26">
        <v>27994</v>
      </c>
      <c r="BK49" s="26">
        <v>217</v>
      </c>
      <c r="BL49" s="26">
        <v>32265</v>
      </c>
      <c r="BM49" s="27">
        <v>239</v>
      </c>
      <c r="BS49" s="18" t="s">
        <v>235</v>
      </c>
      <c r="BU49" s="24">
        <v>45284</v>
      </c>
    </row>
    <row r="50" spans="1:73" ht="28.5" customHeight="1">
      <c r="A50" s="21" t="s">
        <v>38</v>
      </c>
      <c r="B50" s="22" t="s">
        <v>104</v>
      </c>
      <c r="C50" s="22" t="s">
        <v>144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3">
        <v>0</v>
      </c>
      <c r="BS50" s="18" t="s">
        <v>236</v>
      </c>
      <c r="BU50" s="24">
        <v>45285</v>
      </c>
    </row>
    <row r="51" spans="1:73" ht="28.5" customHeight="1">
      <c r="A51" s="25" t="s">
        <v>5</v>
      </c>
      <c r="B51" s="26" t="s">
        <v>103</v>
      </c>
      <c r="C51" s="26" t="s">
        <v>151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479</v>
      </c>
      <c r="AM51" s="26">
        <v>1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7">
        <v>0</v>
      </c>
      <c r="BS51" s="18" t="s">
        <v>237</v>
      </c>
      <c r="BU51" s="24">
        <v>45285</v>
      </c>
    </row>
    <row r="52" spans="1:73" ht="28.5" customHeight="1">
      <c r="A52" s="21" t="s">
        <v>60</v>
      </c>
      <c r="B52" s="22" t="s">
        <v>101</v>
      </c>
      <c r="C52" s="22" t="s">
        <v>152</v>
      </c>
      <c r="D52" s="22">
        <v>877</v>
      </c>
      <c r="E52" s="22">
        <v>3</v>
      </c>
      <c r="F52" s="22">
        <v>767</v>
      </c>
      <c r="G52" s="22">
        <v>3</v>
      </c>
      <c r="H52" s="22">
        <v>1196</v>
      </c>
      <c r="I52" s="22">
        <v>4</v>
      </c>
      <c r="J52" s="22">
        <v>837</v>
      </c>
      <c r="K52" s="22">
        <v>3</v>
      </c>
      <c r="L52" s="22">
        <v>877</v>
      </c>
      <c r="M52" s="22">
        <v>3</v>
      </c>
      <c r="N52" s="22">
        <v>957</v>
      </c>
      <c r="O52" s="22">
        <v>3</v>
      </c>
      <c r="P52" s="22">
        <v>1156</v>
      </c>
      <c r="Q52" s="22">
        <v>4</v>
      </c>
      <c r="R52" s="22">
        <v>1196</v>
      </c>
      <c r="S52" s="22">
        <v>4</v>
      </c>
      <c r="T52" s="22">
        <v>3348</v>
      </c>
      <c r="U52" s="22">
        <v>12</v>
      </c>
      <c r="V52" s="22">
        <v>279</v>
      </c>
      <c r="W52" s="22">
        <v>1</v>
      </c>
      <c r="X52" s="22">
        <v>558</v>
      </c>
      <c r="Y52" s="22">
        <v>2</v>
      </c>
      <c r="Z52" s="22">
        <v>837</v>
      </c>
      <c r="AA52" s="22">
        <v>3</v>
      </c>
      <c r="AB52" s="22">
        <v>2073</v>
      </c>
      <c r="AC52" s="22">
        <v>7</v>
      </c>
      <c r="AD52" s="22">
        <v>558</v>
      </c>
      <c r="AE52" s="22">
        <v>2</v>
      </c>
      <c r="AF52" s="22">
        <v>1714</v>
      </c>
      <c r="AG52" s="22">
        <v>6</v>
      </c>
      <c r="AH52" s="22">
        <v>1395</v>
      </c>
      <c r="AI52" s="22">
        <v>5</v>
      </c>
      <c r="AJ52" s="22">
        <v>1116</v>
      </c>
      <c r="AK52" s="22">
        <v>4</v>
      </c>
      <c r="AL52" s="22">
        <v>279</v>
      </c>
      <c r="AM52" s="22">
        <v>1</v>
      </c>
      <c r="AN52" s="22">
        <v>279</v>
      </c>
      <c r="AO52" s="22">
        <v>1</v>
      </c>
      <c r="AP52" s="22">
        <v>279</v>
      </c>
      <c r="AQ52" s="22">
        <v>1</v>
      </c>
      <c r="AR52" s="22">
        <v>1668</v>
      </c>
      <c r="AS52" s="22">
        <v>8</v>
      </c>
      <c r="AT52" s="22">
        <v>185</v>
      </c>
      <c r="AU52" s="22">
        <v>1</v>
      </c>
      <c r="AV52" s="22">
        <v>764</v>
      </c>
      <c r="AW52" s="22">
        <v>4</v>
      </c>
      <c r="AX52" s="22">
        <v>804</v>
      </c>
      <c r="AY52" s="22">
        <v>4</v>
      </c>
      <c r="AZ52" s="22">
        <v>613</v>
      </c>
      <c r="BA52" s="22">
        <v>3</v>
      </c>
      <c r="BB52" s="22">
        <v>1560</v>
      </c>
      <c r="BC52" s="22">
        <v>8</v>
      </c>
      <c r="BD52" s="22">
        <v>925</v>
      </c>
      <c r="BE52" s="22">
        <v>5</v>
      </c>
      <c r="BF52" s="22">
        <v>1110</v>
      </c>
      <c r="BG52" s="22">
        <v>6</v>
      </c>
      <c r="BH52" s="22">
        <v>1375</v>
      </c>
      <c r="BI52" s="22">
        <v>7</v>
      </c>
      <c r="BJ52" s="22">
        <v>1190</v>
      </c>
      <c r="BK52" s="22">
        <v>6</v>
      </c>
      <c r="BL52" s="22">
        <v>764</v>
      </c>
      <c r="BM52" s="23">
        <v>4</v>
      </c>
      <c r="BS52" s="18" t="s">
        <v>238</v>
      </c>
      <c r="BU52" s="24">
        <v>45286</v>
      </c>
    </row>
    <row r="53" spans="1:73" ht="28.5" customHeight="1">
      <c r="A53" s="25" t="s">
        <v>40</v>
      </c>
      <c r="B53" s="26" t="s">
        <v>104</v>
      </c>
      <c r="C53" s="26" t="s">
        <v>143</v>
      </c>
      <c r="D53" s="26">
        <v>10148</v>
      </c>
      <c r="E53" s="26">
        <v>12</v>
      </c>
      <c r="F53" s="26">
        <v>5228</v>
      </c>
      <c r="G53" s="26">
        <v>6</v>
      </c>
      <c r="H53" s="26">
        <v>6806</v>
      </c>
      <c r="I53" s="26">
        <v>8</v>
      </c>
      <c r="J53" s="26">
        <v>8548</v>
      </c>
      <c r="K53" s="26">
        <v>10</v>
      </c>
      <c r="L53" s="26">
        <v>15358</v>
      </c>
      <c r="M53" s="26">
        <v>18</v>
      </c>
      <c r="N53" s="26">
        <v>14441</v>
      </c>
      <c r="O53" s="26">
        <v>17</v>
      </c>
      <c r="P53" s="26">
        <v>10126</v>
      </c>
      <c r="Q53" s="26">
        <v>12</v>
      </c>
      <c r="R53" s="26">
        <v>16087</v>
      </c>
      <c r="S53" s="26">
        <v>19</v>
      </c>
      <c r="T53" s="26">
        <v>5118</v>
      </c>
      <c r="U53" s="26">
        <v>6</v>
      </c>
      <c r="V53" s="26">
        <v>10969</v>
      </c>
      <c r="W53" s="26">
        <v>13</v>
      </c>
      <c r="X53" s="26">
        <v>14400</v>
      </c>
      <c r="Y53" s="26">
        <v>17</v>
      </c>
      <c r="Z53" s="26">
        <v>12823</v>
      </c>
      <c r="AA53" s="26">
        <v>15</v>
      </c>
      <c r="AB53" s="26">
        <v>10199</v>
      </c>
      <c r="AC53" s="26">
        <v>12</v>
      </c>
      <c r="AD53" s="26">
        <v>16253</v>
      </c>
      <c r="AE53" s="26">
        <v>19</v>
      </c>
      <c r="AF53" s="26">
        <v>9447</v>
      </c>
      <c r="AG53" s="26">
        <v>11</v>
      </c>
      <c r="AH53" s="26">
        <v>10291</v>
      </c>
      <c r="AI53" s="26">
        <v>12</v>
      </c>
      <c r="AJ53" s="26">
        <v>8548</v>
      </c>
      <c r="AK53" s="26">
        <v>10</v>
      </c>
      <c r="AL53" s="26">
        <v>7815</v>
      </c>
      <c r="AM53" s="26">
        <v>9</v>
      </c>
      <c r="AN53" s="26">
        <v>10166</v>
      </c>
      <c r="AO53" s="26">
        <v>12</v>
      </c>
      <c r="AP53" s="26">
        <v>10996</v>
      </c>
      <c r="AQ53" s="26">
        <v>13</v>
      </c>
      <c r="AR53" s="26">
        <v>12606</v>
      </c>
      <c r="AS53" s="26">
        <v>15</v>
      </c>
      <c r="AT53" s="26">
        <v>11059</v>
      </c>
      <c r="AU53" s="26">
        <v>13</v>
      </c>
      <c r="AV53" s="26">
        <v>7573</v>
      </c>
      <c r="AW53" s="26">
        <v>9</v>
      </c>
      <c r="AX53" s="26">
        <v>9307</v>
      </c>
      <c r="AY53" s="26">
        <v>11</v>
      </c>
      <c r="AZ53" s="26">
        <v>9053</v>
      </c>
      <c r="BA53" s="26">
        <v>11</v>
      </c>
      <c r="BB53" s="26">
        <v>12958</v>
      </c>
      <c r="BC53" s="26">
        <v>19</v>
      </c>
      <c r="BD53" s="26">
        <v>13147</v>
      </c>
      <c r="BE53" s="26">
        <v>19</v>
      </c>
      <c r="BF53" s="26">
        <v>19374</v>
      </c>
      <c r="BG53" s="26">
        <v>28</v>
      </c>
      <c r="BH53" s="26">
        <v>13147</v>
      </c>
      <c r="BI53" s="26">
        <v>19</v>
      </c>
      <c r="BJ53" s="26">
        <v>11071</v>
      </c>
      <c r="BK53" s="26">
        <v>16</v>
      </c>
      <c r="BL53" s="26">
        <v>7573</v>
      </c>
      <c r="BM53" s="27">
        <v>9</v>
      </c>
      <c r="BS53" s="18" t="s">
        <v>239</v>
      </c>
      <c r="BU53" s="24">
        <v>45286</v>
      </c>
    </row>
    <row r="54" spans="1:73" ht="28.5" customHeight="1">
      <c r="A54" s="21" t="s">
        <v>83</v>
      </c>
      <c r="B54" s="22" t="s">
        <v>103</v>
      </c>
      <c r="C54" s="22" t="s">
        <v>146</v>
      </c>
      <c r="D54" s="22">
        <v>10472</v>
      </c>
      <c r="E54" s="22">
        <v>17</v>
      </c>
      <c r="F54" s="22">
        <v>6776</v>
      </c>
      <c r="G54" s="22">
        <v>11</v>
      </c>
      <c r="H54" s="22">
        <v>7629</v>
      </c>
      <c r="I54" s="22">
        <v>12</v>
      </c>
      <c r="J54" s="22">
        <v>7392</v>
      </c>
      <c r="K54" s="22">
        <v>12</v>
      </c>
      <c r="L54" s="22">
        <v>8394</v>
      </c>
      <c r="M54" s="22">
        <v>16</v>
      </c>
      <c r="N54" s="22">
        <v>6120</v>
      </c>
      <c r="O54" s="22">
        <v>10</v>
      </c>
      <c r="P54" s="22">
        <v>11767</v>
      </c>
      <c r="Q54" s="22">
        <v>23</v>
      </c>
      <c r="R54" s="22">
        <v>8697</v>
      </c>
      <c r="S54" s="22">
        <v>17</v>
      </c>
      <c r="T54" s="22">
        <v>17394</v>
      </c>
      <c r="U54" s="22">
        <v>34</v>
      </c>
      <c r="V54" s="22">
        <v>9209</v>
      </c>
      <c r="W54" s="22">
        <v>18</v>
      </c>
      <c r="X54" s="22">
        <v>9720</v>
      </c>
      <c r="Y54" s="22">
        <v>19</v>
      </c>
      <c r="Z54" s="22">
        <v>14730</v>
      </c>
      <c r="AA54" s="22">
        <v>29</v>
      </c>
      <c r="AB54" s="22">
        <v>7181</v>
      </c>
      <c r="AC54" s="22">
        <v>14</v>
      </c>
      <c r="AD54" s="22">
        <v>12600</v>
      </c>
      <c r="AE54" s="22">
        <v>25</v>
      </c>
      <c r="AF54" s="22">
        <v>11592</v>
      </c>
      <c r="AG54" s="22">
        <v>23</v>
      </c>
      <c r="AH54" s="22">
        <v>12883</v>
      </c>
      <c r="AI54" s="22">
        <v>31</v>
      </c>
      <c r="AJ54" s="22">
        <v>11152</v>
      </c>
      <c r="AK54" s="22">
        <v>31</v>
      </c>
      <c r="AL54" s="22">
        <v>10072</v>
      </c>
      <c r="AM54" s="22">
        <v>28</v>
      </c>
      <c r="AN54" s="22">
        <v>13310</v>
      </c>
      <c r="AO54" s="22">
        <v>37</v>
      </c>
      <c r="AP54" s="22">
        <v>10792</v>
      </c>
      <c r="AQ54" s="22">
        <v>30</v>
      </c>
      <c r="AR54" s="22">
        <v>11871</v>
      </c>
      <c r="AS54" s="22">
        <v>33</v>
      </c>
      <c r="AT54" s="22">
        <v>12950</v>
      </c>
      <c r="AU54" s="22">
        <v>36</v>
      </c>
      <c r="AV54" s="22">
        <v>17986</v>
      </c>
      <c r="AW54" s="22">
        <v>50</v>
      </c>
      <c r="AX54" s="22">
        <v>15109</v>
      </c>
      <c r="AY54" s="22">
        <v>42</v>
      </c>
      <c r="AZ54" s="22">
        <v>14749</v>
      </c>
      <c r="BA54" s="22">
        <v>41</v>
      </c>
      <c r="BB54" s="22">
        <v>15828</v>
      </c>
      <c r="BC54" s="22">
        <v>44</v>
      </c>
      <c r="BD54" s="22">
        <v>19785</v>
      </c>
      <c r="BE54" s="22">
        <v>55</v>
      </c>
      <c r="BF54" s="22">
        <v>14749</v>
      </c>
      <c r="BG54" s="22">
        <v>41</v>
      </c>
      <c r="BH54" s="22">
        <v>14749</v>
      </c>
      <c r="BI54" s="22">
        <v>41</v>
      </c>
      <c r="BJ54" s="22">
        <v>14389</v>
      </c>
      <c r="BK54" s="22">
        <v>40</v>
      </c>
      <c r="BL54" s="22">
        <v>17986</v>
      </c>
      <c r="BM54" s="23">
        <v>50</v>
      </c>
      <c r="BS54" s="18" t="s">
        <v>240</v>
      </c>
      <c r="BU54" s="24">
        <v>45287</v>
      </c>
    </row>
    <row r="55" spans="1:73" ht="28.5" customHeight="1">
      <c r="A55" s="25" t="s">
        <v>14</v>
      </c>
      <c r="B55" s="26" t="s">
        <v>102</v>
      </c>
      <c r="C55" s="26" t="s">
        <v>150</v>
      </c>
      <c r="D55" s="26">
        <v>0</v>
      </c>
      <c r="E55" s="26">
        <v>0</v>
      </c>
      <c r="F55" s="26">
        <v>632</v>
      </c>
      <c r="G55" s="26">
        <v>2</v>
      </c>
      <c r="H55" s="26">
        <v>0</v>
      </c>
      <c r="I55" s="26">
        <v>0</v>
      </c>
      <c r="J55" s="26">
        <v>0</v>
      </c>
      <c r="K55" s="26">
        <v>0</v>
      </c>
      <c r="L55" s="26">
        <v>316</v>
      </c>
      <c r="M55" s="26">
        <v>1</v>
      </c>
      <c r="N55" s="26">
        <v>632</v>
      </c>
      <c r="O55" s="26">
        <v>2</v>
      </c>
      <c r="P55" s="26">
        <v>672</v>
      </c>
      <c r="Q55" s="26">
        <v>2</v>
      </c>
      <c r="R55" s="26">
        <v>632</v>
      </c>
      <c r="S55" s="26">
        <v>2</v>
      </c>
      <c r="T55" s="26">
        <v>316</v>
      </c>
      <c r="U55" s="26">
        <v>1</v>
      </c>
      <c r="V55" s="26">
        <v>1304</v>
      </c>
      <c r="W55" s="26">
        <v>4</v>
      </c>
      <c r="X55" s="26">
        <v>316</v>
      </c>
      <c r="Y55" s="26">
        <v>1</v>
      </c>
      <c r="Z55" s="26">
        <v>672</v>
      </c>
      <c r="AA55" s="26">
        <v>2</v>
      </c>
      <c r="AB55" s="26">
        <v>632</v>
      </c>
      <c r="AC55" s="26">
        <v>2</v>
      </c>
      <c r="AD55" s="26">
        <v>712</v>
      </c>
      <c r="AE55" s="26">
        <v>2</v>
      </c>
      <c r="AF55" s="26">
        <v>1620</v>
      </c>
      <c r="AG55" s="26">
        <v>5</v>
      </c>
      <c r="AH55" s="26">
        <v>672</v>
      </c>
      <c r="AI55" s="26">
        <v>2</v>
      </c>
      <c r="AJ55" s="26">
        <v>316</v>
      </c>
      <c r="AK55" s="26">
        <v>1</v>
      </c>
      <c r="AL55" s="26">
        <v>2252</v>
      </c>
      <c r="AM55" s="26">
        <v>7</v>
      </c>
      <c r="AN55" s="26">
        <v>632</v>
      </c>
      <c r="AO55" s="26">
        <v>2</v>
      </c>
      <c r="AP55" s="26">
        <v>0</v>
      </c>
      <c r="AQ55" s="26">
        <v>0</v>
      </c>
      <c r="AR55" s="26">
        <v>672</v>
      </c>
      <c r="AS55" s="26">
        <v>2</v>
      </c>
      <c r="AT55" s="26">
        <v>948</v>
      </c>
      <c r="AU55" s="26">
        <v>3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1896</v>
      </c>
      <c r="BC55" s="26">
        <v>6</v>
      </c>
      <c r="BD55" s="26">
        <v>316</v>
      </c>
      <c r="BE55" s="26">
        <v>1</v>
      </c>
      <c r="BF55" s="26">
        <v>672</v>
      </c>
      <c r="BG55" s="26">
        <v>2</v>
      </c>
      <c r="BH55" s="26">
        <v>316</v>
      </c>
      <c r="BI55" s="26">
        <v>1</v>
      </c>
      <c r="BJ55" s="26">
        <v>1304</v>
      </c>
      <c r="BK55" s="26">
        <v>4</v>
      </c>
      <c r="BL55" s="26">
        <v>0</v>
      </c>
      <c r="BM55" s="27">
        <v>0</v>
      </c>
      <c r="BS55" s="18" t="s">
        <v>241</v>
      </c>
      <c r="BU55" s="24">
        <v>45287</v>
      </c>
    </row>
    <row r="56" spans="1:73" ht="28.5" customHeight="1">
      <c r="A56" s="21" t="s">
        <v>86</v>
      </c>
      <c r="B56" s="22" t="s">
        <v>104</v>
      </c>
      <c r="C56" s="22" t="s">
        <v>144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538</v>
      </c>
      <c r="K56" s="22">
        <v>2</v>
      </c>
      <c r="L56" s="22">
        <v>0</v>
      </c>
      <c r="M56" s="22">
        <v>0</v>
      </c>
      <c r="N56" s="22">
        <v>0</v>
      </c>
      <c r="O56" s="22">
        <v>0</v>
      </c>
      <c r="P56" s="22">
        <v>309</v>
      </c>
      <c r="Q56" s="22">
        <v>1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269</v>
      </c>
      <c r="Y56" s="22">
        <v>1</v>
      </c>
      <c r="Z56" s="22">
        <v>0</v>
      </c>
      <c r="AA56" s="22">
        <v>0</v>
      </c>
      <c r="AB56" s="22">
        <v>269</v>
      </c>
      <c r="AC56" s="22">
        <v>1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1216</v>
      </c>
      <c r="AO56" s="22">
        <v>4</v>
      </c>
      <c r="AP56" s="22">
        <v>0</v>
      </c>
      <c r="AQ56" s="22">
        <v>0</v>
      </c>
      <c r="AR56" s="22">
        <v>309</v>
      </c>
      <c r="AS56" s="22">
        <v>1</v>
      </c>
      <c r="AT56" s="22">
        <v>0</v>
      </c>
      <c r="AU56" s="22">
        <v>0</v>
      </c>
      <c r="AV56" s="22">
        <v>269</v>
      </c>
      <c r="AW56" s="22">
        <v>1</v>
      </c>
      <c r="AX56" s="22">
        <v>269</v>
      </c>
      <c r="AY56" s="22">
        <v>1</v>
      </c>
      <c r="AZ56" s="22">
        <v>0</v>
      </c>
      <c r="BA56" s="22">
        <v>0</v>
      </c>
      <c r="BB56" s="22">
        <v>0</v>
      </c>
      <c r="BC56" s="22">
        <v>0</v>
      </c>
      <c r="BD56" s="22">
        <v>269</v>
      </c>
      <c r="BE56" s="22">
        <v>1</v>
      </c>
      <c r="BF56" s="22">
        <v>0</v>
      </c>
      <c r="BG56" s="22">
        <v>0</v>
      </c>
      <c r="BH56" s="22">
        <v>0</v>
      </c>
      <c r="BI56" s="22">
        <v>0</v>
      </c>
      <c r="BJ56" s="22">
        <v>-267</v>
      </c>
      <c r="BK56" s="22">
        <v>-1</v>
      </c>
      <c r="BL56" s="22">
        <v>269</v>
      </c>
      <c r="BM56" s="23">
        <v>1</v>
      </c>
      <c r="BS56" s="18" t="s">
        <v>242</v>
      </c>
      <c r="BU56" s="24">
        <v>45288</v>
      </c>
    </row>
    <row r="57" spans="1:73" ht="28.5" customHeight="1">
      <c r="A57" s="25" t="s">
        <v>91</v>
      </c>
      <c r="B57" s="26" t="s">
        <v>103</v>
      </c>
      <c r="C57" s="26" t="s">
        <v>145</v>
      </c>
      <c r="D57" s="26">
        <v>0</v>
      </c>
      <c r="E57" s="26">
        <v>0</v>
      </c>
      <c r="F57" s="26">
        <v>244</v>
      </c>
      <c r="G57" s="26">
        <v>1</v>
      </c>
      <c r="H57" s="26">
        <v>488</v>
      </c>
      <c r="I57" s="26">
        <v>2</v>
      </c>
      <c r="J57" s="26">
        <v>244</v>
      </c>
      <c r="K57" s="26">
        <v>1</v>
      </c>
      <c r="L57" s="26">
        <v>0</v>
      </c>
      <c r="M57" s="26">
        <v>0</v>
      </c>
      <c r="N57" s="26">
        <v>488</v>
      </c>
      <c r="O57" s="26">
        <v>2</v>
      </c>
      <c r="P57" s="26">
        <v>244</v>
      </c>
      <c r="Q57" s="26">
        <v>1</v>
      </c>
      <c r="R57" s="26">
        <v>0</v>
      </c>
      <c r="S57" s="26">
        <v>0</v>
      </c>
      <c r="T57" s="26">
        <v>812</v>
      </c>
      <c r="U57" s="26">
        <v>3</v>
      </c>
      <c r="V57" s="26">
        <v>772</v>
      </c>
      <c r="W57" s="26">
        <v>3</v>
      </c>
      <c r="X57" s="26">
        <v>0</v>
      </c>
      <c r="Y57" s="26">
        <v>0</v>
      </c>
      <c r="Z57" s="26">
        <v>488</v>
      </c>
      <c r="AA57" s="26">
        <v>2</v>
      </c>
      <c r="AB57" s="26">
        <v>0</v>
      </c>
      <c r="AC57" s="26">
        <v>0</v>
      </c>
      <c r="AD57" s="26">
        <v>0</v>
      </c>
      <c r="AE57" s="26">
        <v>0</v>
      </c>
      <c r="AF57" s="26">
        <v>244</v>
      </c>
      <c r="AG57" s="26">
        <v>1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244</v>
      </c>
      <c r="AO57" s="26">
        <v>1</v>
      </c>
      <c r="AP57" s="26">
        <v>244</v>
      </c>
      <c r="AQ57" s="26">
        <v>1</v>
      </c>
      <c r="AR57" s="26">
        <v>732</v>
      </c>
      <c r="AS57" s="26">
        <v>3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732</v>
      </c>
      <c r="BC57" s="26">
        <v>3</v>
      </c>
      <c r="BD57" s="26">
        <v>732</v>
      </c>
      <c r="BE57" s="26">
        <v>3</v>
      </c>
      <c r="BF57" s="26">
        <v>732</v>
      </c>
      <c r="BG57" s="26">
        <v>3</v>
      </c>
      <c r="BH57" s="26">
        <v>732</v>
      </c>
      <c r="BI57" s="26">
        <v>3</v>
      </c>
      <c r="BJ57" s="26">
        <v>0</v>
      </c>
      <c r="BK57" s="26">
        <v>0</v>
      </c>
      <c r="BL57" s="26">
        <v>0</v>
      </c>
      <c r="BM57" s="27">
        <v>0</v>
      </c>
      <c r="BS57" s="18" t="s">
        <v>243</v>
      </c>
      <c r="BU57" s="24">
        <v>45288</v>
      </c>
    </row>
    <row r="58" spans="1:73" ht="28.5" customHeight="1">
      <c r="A58" s="21" t="s">
        <v>20</v>
      </c>
      <c r="B58" s="22" t="s">
        <v>104</v>
      </c>
      <c r="C58" s="22" t="s">
        <v>142</v>
      </c>
      <c r="D58" s="22">
        <v>2716</v>
      </c>
      <c r="E58" s="22">
        <v>4</v>
      </c>
      <c r="F58" s="22">
        <v>3395</v>
      </c>
      <c r="G58" s="22">
        <v>5</v>
      </c>
      <c r="H58" s="22">
        <v>2037</v>
      </c>
      <c r="I58" s="22">
        <v>3</v>
      </c>
      <c r="J58" s="22">
        <v>2037</v>
      </c>
      <c r="K58" s="22">
        <v>3</v>
      </c>
      <c r="L58" s="22">
        <v>2037</v>
      </c>
      <c r="M58" s="22">
        <v>3</v>
      </c>
      <c r="N58" s="22">
        <v>4753</v>
      </c>
      <c r="O58" s="22">
        <v>7</v>
      </c>
      <c r="P58" s="22">
        <v>4074</v>
      </c>
      <c r="Q58" s="22">
        <v>6</v>
      </c>
      <c r="R58" s="22">
        <v>4074</v>
      </c>
      <c r="S58" s="22">
        <v>6</v>
      </c>
      <c r="T58" s="22">
        <v>1358</v>
      </c>
      <c r="U58" s="22">
        <v>2</v>
      </c>
      <c r="V58" s="22">
        <v>2037</v>
      </c>
      <c r="W58" s="22">
        <v>3</v>
      </c>
      <c r="X58" s="22">
        <v>2716</v>
      </c>
      <c r="Y58" s="22">
        <v>4</v>
      </c>
      <c r="Z58" s="22">
        <v>3395</v>
      </c>
      <c r="AA58" s="22">
        <v>5</v>
      </c>
      <c r="AB58" s="22">
        <v>2007</v>
      </c>
      <c r="AC58" s="22">
        <v>3</v>
      </c>
      <c r="AD58" s="22">
        <v>4543</v>
      </c>
      <c r="AE58" s="22">
        <v>7</v>
      </c>
      <c r="AF58" s="22">
        <v>7788</v>
      </c>
      <c r="AG58" s="22">
        <v>12</v>
      </c>
      <c r="AH58" s="22">
        <v>3245</v>
      </c>
      <c r="AI58" s="22">
        <v>5</v>
      </c>
      <c r="AJ58" s="22">
        <v>5841</v>
      </c>
      <c r="AK58" s="22">
        <v>9</v>
      </c>
      <c r="AL58" s="22">
        <v>2596</v>
      </c>
      <c r="AM58" s="22">
        <v>4</v>
      </c>
      <c r="AN58" s="22">
        <v>5192</v>
      </c>
      <c r="AO58" s="22">
        <v>8</v>
      </c>
      <c r="AP58" s="22">
        <v>5192</v>
      </c>
      <c r="AQ58" s="22">
        <v>8</v>
      </c>
      <c r="AR58" s="22">
        <v>3894</v>
      </c>
      <c r="AS58" s="22">
        <v>6</v>
      </c>
      <c r="AT58" s="22">
        <v>6490</v>
      </c>
      <c r="AU58" s="22">
        <v>10</v>
      </c>
      <c r="AV58" s="22">
        <v>9735</v>
      </c>
      <c r="AW58" s="22">
        <v>15</v>
      </c>
      <c r="AX58" s="22">
        <v>12331</v>
      </c>
      <c r="AY58" s="22">
        <v>19</v>
      </c>
      <c r="AZ58" s="22">
        <v>5192</v>
      </c>
      <c r="BA58" s="22">
        <v>8</v>
      </c>
      <c r="BB58" s="22">
        <v>9086</v>
      </c>
      <c r="BC58" s="22">
        <v>14</v>
      </c>
      <c r="BD58" s="22">
        <v>5192</v>
      </c>
      <c r="BE58" s="22">
        <v>8</v>
      </c>
      <c r="BF58" s="22">
        <v>8985</v>
      </c>
      <c r="BG58" s="22">
        <v>15</v>
      </c>
      <c r="BH58" s="22">
        <v>11381</v>
      </c>
      <c r="BI58" s="22">
        <v>19</v>
      </c>
      <c r="BJ58" s="22">
        <v>7787</v>
      </c>
      <c r="BK58" s="22">
        <v>13</v>
      </c>
      <c r="BL58" s="22">
        <v>9735</v>
      </c>
      <c r="BM58" s="23">
        <v>15</v>
      </c>
      <c r="BS58" s="18" t="s">
        <v>244</v>
      </c>
      <c r="BU58" s="24">
        <v>45289</v>
      </c>
    </row>
    <row r="59" spans="1:73" ht="28.5" customHeight="1">
      <c r="A59" s="25" t="s">
        <v>51</v>
      </c>
      <c r="B59" s="26" t="s">
        <v>101</v>
      </c>
      <c r="C59" s="26" t="s">
        <v>148</v>
      </c>
      <c r="D59" s="26">
        <v>487</v>
      </c>
      <c r="E59" s="26">
        <v>3</v>
      </c>
      <c r="F59" s="26">
        <v>1163</v>
      </c>
      <c r="G59" s="26">
        <v>7</v>
      </c>
      <c r="H59" s="26">
        <v>1083</v>
      </c>
      <c r="I59" s="26">
        <v>7</v>
      </c>
      <c r="J59" s="26">
        <v>487</v>
      </c>
      <c r="K59" s="26">
        <v>3</v>
      </c>
      <c r="L59" s="26">
        <v>716</v>
      </c>
      <c r="M59" s="26">
        <v>4</v>
      </c>
      <c r="N59" s="26">
        <v>447</v>
      </c>
      <c r="O59" s="26">
        <v>3</v>
      </c>
      <c r="P59" s="26">
        <v>984</v>
      </c>
      <c r="Q59" s="26">
        <v>6</v>
      </c>
      <c r="R59" s="26">
        <v>785</v>
      </c>
      <c r="S59" s="26">
        <v>5</v>
      </c>
      <c r="T59" s="26">
        <v>865</v>
      </c>
      <c r="U59" s="26">
        <v>5</v>
      </c>
      <c r="V59" s="26">
        <v>636</v>
      </c>
      <c r="W59" s="26">
        <v>4</v>
      </c>
      <c r="X59" s="26">
        <v>596</v>
      </c>
      <c r="Y59" s="26">
        <v>4</v>
      </c>
      <c r="Z59" s="26">
        <v>1014</v>
      </c>
      <c r="AA59" s="26">
        <v>6</v>
      </c>
      <c r="AB59" s="26">
        <v>447</v>
      </c>
      <c r="AC59" s="26">
        <v>3</v>
      </c>
      <c r="AD59" s="26">
        <v>487</v>
      </c>
      <c r="AE59" s="26">
        <v>3</v>
      </c>
      <c r="AF59" s="26">
        <v>447</v>
      </c>
      <c r="AG59" s="26">
        <v>3</v>
      </c>
      <c r="AH59" s="26">
        <v>905</v>
      </c>
      <c r="AI59" s="26">
        <v>5</v>
      </c>
      <c r="AJ59" s="26">
        <v>865</v>
      </c>
      <c r="AK59" s="26">
        <v>5</v>
      </c>
      <c r="AL59" s="26">
        <v>189</v>
      </c>
      <c r="AM59" s="26">
        <v>1</v>
      </c>
      <c r="AN59" s="26">
        <v>785</v>
      </c>
      <c r="AO59" s="26">
        <v>5</v>
      </c>
      <c r="AP59" s="26">
        <v>338</v>
      </c>
      <c r="AQ59" s="26">
        <v>2</v>
      </c>
      <c r="AR59" s="26">
        <v>1075</v>
      </c>
      <c r="AS59" s="26">
        <v>5</v>
      </c>
      <c r="AT59" s="26">
        <v>1314</v>
      </c>
      <c r="AU59" s="26">
        <v>6</v>
      </c>
      <c r="AV59" s="26">
        <v>1632</v>
      </c>
      <c r="AW59" s="26">
        <v>8</v>
      </c>
      <c r="AX59" s="26">
        <v>1075</v>
      </c>
      <c r="AY59" s="26">
        <v>5</v>
      </c>
      <c r="AZ59" s="26">
        <v>2349</v>
      </c>
      <c r="BA59" s="26">
        <v>11</v>
      </c>
      <c r="BB59" s="26">
        <v>677</v>
      </c>
      <c r="BC59" s="26">
        <v>3</v>
      </c>
      <c r="BD59" s="26">
        <v>1234</v>
      </c>
      <c r="BE59" s="26">
        <v>6</v>
      </c>
      <c r="BF59" s="26">
        <v>1632</v>
      </c>
      <c r="BG59" s="26">
        <v>8</v>
      </c>
      <c r="BH59" s="26">
        <v>1115</v>
      </c>
      <c r="BI59" s="26">
        <v>5</v>
      </c>
      <c r="BJ59" s="26">
        <v>1075</v>
      </c>
      <c r="BK59" s="26">
        <v>5</v>
      </c>
      <c r="BL59" s="26">
        <v>1632</v>
      </c>
      <c r="BM59" s="27">
        <v>8</v>
      </c>
      <c r="BS59" s="18" t="s">
        <v>245</v>
      </c>
      <c r="BU59" s="24">
        <v>45289</v>
      </c>
    </row>
    <row r="60" spans="1:73" ht="28.5" customHeight="1">
      <c r="A60" s="21" t="s">
        <v>7</v>
      </c>
      <c r="B60" s="22" t="s">
        <v>104</v>
      </c>
      <c r="C60" s="22" t="s">
        <v>144</v>
      </c>
      <c r="D60" s="22">
        <v>16450</v>
      </c>
      <c r="E60" s="22">
        <v>33</v>
      </c>
      <c r="F60" s="22">
        <v>15769</v>
      </c>
      <c r="G60" s="22">
        <v>32</v>
      </c>
      <c r="H60" s="22">
        <v>19212</v>
      </c>
      <c r="I60" s="22">
        <v>39</v>
      </c>
      <c r="J60" s="22">
        <v>24138</v>
      </c>
      <c r="K60" s="22">
        <v>49</v>
      </c>
      <c r="L60" s="22">
        <v>21245</v>
      </c>
      <c r="M60" s="22">
        <v>43</v>
      </c>
      <c r="N60" s="22">
        <v>22283</v>
      </c>
      <c r="O60" s="22">
        <v>45</v>
      </c>
      <c r="P60" s="22">
        <v>20197</v>
      </c>
      <c r="Q60" s="22">
        <v>41</v>
      </c>
      <c r="R60" s="22">
        <v>17734</v>
      </c>
      <c r="S60" s="22">
        <v>36</v>
      </c>
      <c r="T60" s="22">
        <v>20197</v>
      </c>
      <c r="U60" s="22">
        <v>41</v>
      </c>
      <c r="V60" s="22">
        <v>24138</v>
      </c>
      <c r="W60" s="22">
        <v>49</v>
      </c>
      <c r="X60" s="22">
        <v>24631</v>
      </c>
      <c r="Y60" s="22">
        <v>50</v>
      </c>
      <c r="Z60" s="22">
        <v>13793</v>
      </c>
      <c r="AA60" s="22">
        <v>28</v>
      </c>
      <c r="AB60" s="22">
        <v>17242</v>
      </c>
      <c r="AC60" s="22">
        <v>35</v>
      </c>
      <c r="AD60" s="22">
        <v>14778</v>
      </c>
      <c r="AE60" s="22">
        <v>30</v>
      </c>
      <c r="AF60" s="22">
        <v>17734</v>
      </c>
      <c r="AG60" s="22">
        <v>36</v>
      </c>
      <c r="AH60" s="22">
        <v>15271</v>
      </c>
      <c r="AI60" s="22">
        <v>31</v>
      </c>
      <c r="AJ60" s="22">
        <v>24631</v>
      </c>
      <c r="AK60" s="22">
        <v>50</v>
      </c>
      <c r="AL60" s="22">
        <v>22660</v>
      </c>
      <c r="AM60" s="22">
        <v>46</v>
      </c>
      <c r="AN60" s="22">
        <v>23645</v>
      </c>
      <c r="AO60" s="22">
        <v>48</v>
      </c>
      <c r="AP60" s="22">
        <v>23153</v>
      </c>
      <c r="AQ60" s="22">
        <v>47</v>
      </c>
      <c r="AR60" s="22">
        <v>27094</v>
      </c>
      <c r="AS60" s="22">
        <v>55</v>
      </c>
      <c r="AT60" s="22">
        <v>38441</v>
      </c>
      <c r="AU60" s="22">
        <v>78</v>
      </c>
      <c r="AV60" s="22">
        <v>43964</v>
      </c>
      <c r="AW60" s="22">
        <v>91</v>
      </c>
      <c r="AX60" s="22">
        <v>50245</v>
      </c>
      <c r="AY60" s="22">
        <v>104</v>
      </c>
      <c r="AZ60" s="22">
        <v>31403</v>
      </c>
      <c r="BA60" s="22">
        <v>65</v>
      </c>
      <c r="BB60" s="22">
        <v>30437</v>
      </c>
      <c r="BC60" s="22">
        <v>63</v>
      </c>
      <c r="BD60" s="22">
        <v>34785</v>
      </c>
      <c r="BE60" s="22">
        <v>72</v>
      </c>
      <c r="BF60" s="22">
        <v>29631</v>
      </c>
      <c r="BG60" s="22">
        <v>60</v>
      </c>
      <c r="BH60" s="22">
        <v>27586</v>
      </c>
      <c r="BI60" s="22">
        <v>56</v>
      </c>
      <c r="BJ60" s="22">
        <v>21182</v>
      </c>
      <c r="BK60" s="22">
        <v>43</v>
      </c>
      <c r="BL60" s="22">
        <v>43964</v>
      </c>
      <c r="BM60" s="23">
        <v>91</v>
      </c>
      <c r="BS60" s="18" t="s">
        <v>246</v>
      </c>
      <c r="BU60" s="24">
        <v>45290</v>
      </c>
    </row>
    <row r="61" spans="1:73" ht="28.5" customHeight="1">
      <c r="A61" s="25" t="s">
        <v>62</v>
      </c>
      <c r="B61" s="26" t="s">
        <v>102</v>
      </c>
      <c r="C61" s="26" t="s">
        <v>150</v>
      </c>
      <c r="D61" s="26">
        <v>10994</v>
      </c>
      <c r="E61" s="26">
        <v>13</v>
      </c>
      <c r="F61" s="26">
        <v>10291</v>
      </c>
      <c r="G61" s="26">
        <v>12</v>
      </c>
      <c r="H61" s="26">
        <v>11979</v>
      </c>
      <c r="I61" s="26">
        <v>14</v>
      </c>
      <c r="J61" s="26">
        <v>9447</v>
      </c>
      <c r="K61" s="26">
        <v>11</v>
      </c>
      <c r="L61" s="26">
        <v>4221</v>
      </c>
      <c r="M61" s="26">
        <v>5</v>
      </c>
      <c r="N61" s="26">
        <v>2477</v>
      </c>
      <c r="O61" s="26">
        <v>3</v>
      </c>
      <c r="P61" s="26">
        <v>12878</v>
      </c>
      <c r="Q61" s="26">
        <v>15</v>
      </c>
      <c r="R61" s="26">
        <v>11190</v>
      </c>
      <c r="S61" s="26">
        <v>13</v>
      </c>
      <c r="T61" s="26">
        <v>7649</v>
      </c>
      <c r="U61" s="26">
        <v>9</v>
      </c>
      <c r="V61" s="26">
        <v>6916</v>
      </c>
      <c r="W61" s="26">
        <v>8</v>
      </c>
      <c r="X61" s="26">
        <v>12878</v>
      </c>
      <c r="Y61" s="26">
        <v>15</v>
      </c>
      <c r="Z61" s="26">
        <v>9282</v>
      </c>
      <c r="AA61" s="26">
        <v>11</v>
      </c>
      <c r="AB61" s="26">
        <v>11868</v>
      </c>
      <c r="AC61" s="26">
        <v>14</v>
      </c>
      <c r="AD61" s="26">
        <v>13666</v>
      </c>
      <c r="AE61" s="26">
        <v>16</v>
      </c>
      <c r="AF61" s="26">
        <v>10181</v>
      </c>
      <c r="AG61" s="26">
        <v>12</v>
      </c>
      <c r="AH61" s="26">
        <v>8438</v>
      </c>
      <c r="AI61" s="26">
        <v>10</v>
      </c>
      <c r="AJ61" s="26">
        <v>5907</v>
      </c>
      <c r="AK61" s="26">
        <v>7</v>
      </c>
      <c r="AL61" s="26">
        <v>5063</v>
      </c>
      <c r="AM61" s="26">
        <v>6</v>
      </c>
      <c r="AN61" s="26">
        <v>5876</v>
      </c>
      <c r="AO61" s="26">
        <v>7</v>
      </c>
      <c r="AP61" s="26">
        <v>5853</v>
      </c>
      <c r="AQ61" s="26">
        <v>7</v>
      </c>
      <c r="AR61" s="26">
        <v>7526</v>
      </c>
      <c r="AS61" s="26">
        <v>9</v>
      </c>
      <c r="AT61" s="26">
        <v>6690</v>
      </c>
      <c r="AU61" s="26">
        <v>8</v>
      </c>
      <c r="AV61" s="26">
        <v>5840</v>
      </c>
      <c r="AW61" s="26">
        <v>7</v>
      </c>
      <c r="AX61" s="26">
        <v>6674</v>
      </c>
      <c r="AY61" s="26">
        <v>8</v>
      </c>
      <c r="AZ61" s="26">
        <v>5006</v>
      </c>
      <c r="BA61" s="26">
        <v>6</v>
      </c>
      <c r="BB61" s="26">
        <v>10846</v>
      </c>
      <c r="BC61" s="26">
        <v>13</v>
      </c>
      <c r="BD61" s="26">
        <v>5840</v>
      </c>
      <c r="BE61" s="26">
        <v>7</v>
      </c>
      <c r="BF61" s="26">
        <v>6769</v>
      </c>
      <c r="BG61" s="26">
        <v>8</v>
      </c>
      <c r="BH61" s="26">
        <v>10969</v>
      </c>
      <c r="BI61" s="26">
        <v>13</v>
      </c>
      <c r="BJ61" s="26">
        <v>5907</v>
      </c>
      <c r="BK61" s="26">
        <v>7</v>
      </c>
      <c r="BL61" s="26">
        <v>5840</v>
      </c>
      <c r="BM61" s="27">
        <v>7</v>
      </c>
      <c r="BS61" s="18" t="s">
        <v>247</v>
      </c>
      <c r="BU61" s="24">
        <v>45290</v>
      </c>
    </row>
    <row r="62" spans="1:73" ht="28.5" customHeight="1">
      <c r="A62" s="21" t="s">
        <v>65</v>
      </c>
      <c r="B62" s="22" t="s">
        <v>103</v>
      </c>
      <c r="C62" s="22" t="s">
        <v>151</v>
      </c>
      <c r="D62" s="22">
        <v>9087</v>
      </c>
      <c r="E62" s="22">
        <v>13</v>
      </c>
      <c r="F62" s="22">
        <v>6291</v>
      </c>
      <c r="G62" s="22">
        <v>9</v>
      </c>
      <c r="H62" s="22">
        <v>6990</v>
      </c>
      <c r="I62" s="22">
        <v>10</v>
      </c>
      <c r="J62" s="22">
        <v>8388</v>
      </c>
      <c r="K62" s="22">
        <v>12</v>
      </c>
      <c r="L62" s="22">
        <v>7689</v>
      </c>
      <c r="M62" s="22">
        <v>11</v>
      </c>
      <c r="N62" s="22">
        <v>7689</v>
      </c>
      <c r="O62" s="22">
        <v>11</v>
      </c>
      <c r="P62" s="22">
        <v>9087</v>
      </c>
      <c r="Q62" s="22">
        <v>13</v>
      </c>
      <c r="R62" s="22">
        <v>11184</v>
      </c>
      <c r="S62" s="22">
        <v>16</v>
      </c>
      <c r="T62" s="22">
        <v>11883</v>
      </c>
      <c r="U62" s="22">
        <v>17</v>
      </c>
      <c r="V62" s="22">
        <v>12582</v>
      </c>
      <c r="W62" s="22">
        <v>18</v>
      </c>
      <c r="X62" s="22">
        <v>11883</v>
      </c>
      <c r="Y62" s="22">
        <v>17</v>
      </c>
      <c r="Z62" s="22">
        <v>11883</v>
      </c>
      <c r="AA62" s="22">
        <v>17</v>
      </c>
      <c r="AB62" s="22">
        <v>10784</v>
      </c>
      <c r="AC62" s="22">
        <v>16</v>
      </c>
      <c r="AD62" s="22">
        <v>16874</v>
      </c>
      <c r="AE62" s="22">
        <v>26</v>
      </c>
      <c r="AF62" s="22">
        <v>12980</v>
      </c>
      <c r="AG62" s="22">
        <v>20</v>
      </c>
      <c r="AH62" s="22">
        <v>15856</v>
      </c>
      <c r="AI62" s="22">
        <v>24</v>
      </c>
      <c r="AJ62" s="22">
        <v>15576</v>
      </c>
      <c r="AK62" s="22">
        <v>24</v>
      </c>
      <c r="AL62" s="22">
        <v>13629</v>
      </c>
      <c r="AM62" s="22">
        <v>21</v>
      </c>
      <c r="AN62" s="22">
        <v>15576</v>
      </c>
      <c r="AO62" s="22">
        <v>24</v>
      </c>
      <c r="AP62" s="22">
        <v>18172</v>
      </c>
      <c r="AQ62" s="22">
        <v>28</v>
      </c>
      <c r="AR62" s="22">
        <v>11033</v>
      </c>
      <c r="AS62" s="22">
        <v>17</v>
      </c>
      <c r="AT62" s="22">
        <v>17523</v>
      </c>
      <c r="AU62" s="22">
        <v>27</v>
      </c>
      <c r="AV62" s="22">
        <v>22066</v>
      </c>
      <c r="AW62" s="22">
        <v>34</v>
      </c>
      <c r="AX62" s="22">
        <v>16225</v>
      </c>
      <c r="AY62" s="22">
        <v>25</v>
      </c>
      <c r="AZ62" s="22">
        <v>14927</v>
      </c>
      <c r="BA62" s="22">
        <v>23</v>
      </c>
      <c r="BB62" s="22">
        <v>18172</v>
      </c>
      <c r="BC62" s="22">
        <v>28</v>
      </c>
      <c r="BD62" s="22">
        <v>20119</v>
      </c>
      <c r="BE62" s="22">
        <v>31</v>
      </c>
      <c r="BF62" s="22">
        <v>23750</v>
      </c>
      <c r="BG62" s="22">
        <v>38</v>
      </c>
      <c r="BH62" s="22">
        <v>20000</v>
      </c>
      <c r="BI62" s="22">
        <v>32</v>
      </c>
      <c r="BJ62" s="22">
        <v>13750</v>
      </c>
      <c r="BK62" s="22">
        <v>22</v>
      </c>
      <c r="BL62" s="22">
        <v>22066</v>
      </c>
      <c r="BM62" s="23">
        <v>34</v>
      </c>
      <c r="BS62" s="18" t="s">
        <v>248</v>
      </c>
      <c r="BU62" s="24">
        <v>45291</v>
      </c>
    </row>
    <row r="63" spans="1:73" ht="28.5" customHeight="1">
      <c r="A63" s="25" t="s">
        <v>17</v>
      </c>
      <c r="B63" s="26" t="s">
        <v>102</v>
      </c>
      <c r="C63" s="26" t="s">
        <v>154</v>
      </c>
      <c r="D63" s="26">
        <v>17132</v>
      </c>
      <c r="E63" s="26">
        <v>41</v>
      </c>
      <c r="F63" s="26">
        <v>23400</v>
      </c>
      <c r="G63" s="26">
        <v>56</v>
      </c>
      <c r="H63" s="26">
        <v>30086</v>
      </c>
      <c r="I63" s="26">
        <v>72</v>
      </c>
      <c r="J63" s="26">
        <v>17132</v>
      </c>
      <c r="K63" s="26">
        <v>41</v>
      </c>
      <c r="L63" s="26">
        <v>18804</v>
      </c>
      <c r="M63" s="26">
        <v>45</v>
      </c>
      <c r="N63" s="26">
        <v>16714</v>
      </c>
      <c r="O63" s="26">
        <v>40</v>
      </c>
      <c r="P63" s="26">
        <v>12536</v>
      </c>
      <c r="Q63" s="26">
        <v>30</v>
      </c>
      <c r="R63" s="26">
        <v>20475</v>
      </c>
      <c r="S63" s="26">
        <v>49</v>
      </c>
      <c r="T63" s="26">
        <v>21729</v>
      </c>
      <c r="U63" s="26">
        <v>52</v>
      </c>
      <c r="V63" s="26">
        <v>24236</v>
      </c>
      <c r="W63" s="26">
        <v>58</v>
      </c>
      <c r="X63" s="26">
        <v>21311</v>
      </c>
      <c r="Y63" s="26">
        <v>51</v>
      </c>
      <c r="Z63" s="26">
        <v>19222</v>
      </c>
      <c r="AA63" s="26">
        <v>46</v>
      </c>
      <c r="AB63" s="26">
        <v>15880</v>
      </c>
      <c r="AC63" s="26">
        <v>38</v>
      </c>
      <c r="AD63" s="26">
        <v>11282</v>
      </c>
      <c r="AE63" s="26">
        <v>27</v>
      </c>
      <c r="AF63" s="26">
        <v>18804</v>
      </c>
      <c r="AG63" s="26">
        <v>45</v>
      </c>
      <c r="AH63" s="26">
        <v>13372</v>
      </c>
      <c r="AI63" s="26">
        <v>32</v>
      </c>
      <c r="AJ63" s="26">
        <v>11282</v>
      </c>
      <c r="AK63" s="26">
        <v>27</v>
      </c>
      <c r="AL63" s="26">
        <v>13789</v>
      </c>
      <c r="AM63" s="26">
        <v>33</v>
      </c>
      <c r="AN63" s="26">
        <v>13372</v>
      </c>
      <c r="AO63" s="26">
        <v>32</v>
      </c>
      <c r="AP63" s="26">
        <v>11700</v>
      </c>
      <c r="AQ63" s="26">
        <v>28</v>
      </c>
      <c r="AR63" s="26">
        <v>15461</v>
      </c>
      <c r="AS63" s="26">
        <v>37</v>
      </c>
      <c r="AT63" s="26">
        <v>15879</v>
      </c>
      <c r="AU63" s="26">
        <v>38</v>
      </c>
      <c r="AV63" s="26">
        <v>14625</v>
      </c>
      <c r="AW63" s="26">
        <v>35</v>
      </c>
      <c r="AX63" s="26">
        <v>16297</v>
      </c>
      <c r="AY63" s="26">
        <v>39</v>
      </c>
      <c r="AZ63" s="26">
        <v>16714</v>
      </c>
      <c r="BA63" s="26">
        <v>40</v>
      </c>
      <c r="BB63" s="26">
        <v>17132</v>
      </c>
      <c r="BC63" s="26">
        <v>41</v>
      </c>
      <c r="BD63" s="26">
        <v>10447</v>
      </c>
      <c r="BE63" s="26">
        <v>25</v>
      </c>
      <c r="BF63" s="26">
        <v>8775</v>
      </c>
      <c r="BG63" s="26">
        <v>21</v>
      </c>
      <c r="BH63" s="26">
        <v>9193</v>
      </c>
      <c r="BI63" s="26">
        <v>22</v>
      </c>
      <c r="BJ63" s="26">
        <v>11282</v>
      </c>
      <c r="BK63" s="26">
        <v>27</v>
      </c>
      <c r="BL63" s="26">
        <v>14625</v>
      </c>
      <c r="BM63" s="27">
        <v>35</v>
      </c>
      <c r="BS63" s="19" t="s">
        <v>249</v>
      </c>
      <c r="BU63" s="29">
        <v>45291</v>
      </c>
    </row>
    <row r="64" spans="1:73" ht="28.5" customHeight="1">
      <c r="A64" s="21" t="s">
        <v>68</v>
      </c>
      <c r="B64" s="22" t="s">
        <v>104</v>
      </c>
      <c r="C64" s="22" t="s">
        <v>143</v>
      </c>
      <c r="D64" s="22">
        <v>227</v>
      </c>
      <c r="E64" s="22">
        <v>1</v>
      </c>
      <c r="F64" s="22">
        <v>0</v>
      </c>
      <c r="G64" s="22">
        <v>0</v>
      </c>
      <c r="H64" s="22">
        <v>359</v>
      </c>
      <c r="I64" s="22">
        <v>2</v>
      </c>
      <c r="J64" s="22">
        <v>0</v>
      </c>
      <c r="K64" s="22">
        <v>0</v>
      </c>
      <c r="L64" s="22">
        <v>0</v>
      </c>
      <c r="M64" s="22">
        <v>0</v>
      </c>
      <c r="N64" s="22">
        <v>362</v>
      </c>
      <c r="O64" s="22">
        <v>2</v>
      </c>
      <c r="P64" s="22">
        <v>0</v>
      </c>
      <c r="Q64" s="22">
        <v>0</v>
      </c>
      <c r="R64" s="22">
        <v>179</v>
      </c>
      <c r="S64" s="22">
        <v>1</v>
      </c>
      <c r="T64" s="22">
        <v>179</v>
      </c>
      <c r="U64" s="22">
        <v>1</v>
      </c>
      <c r="V64" s="22">
        <v>179</v>
      </c>
      <c r="W64" s="22">
        <v>1</v>
      </c>
      <c r="X64" s="22">
        <v>0</v>
      </c>
      <c r="Y64" s="22">
        <v>0</v>
      </c>
      <c r="Z64" s="22">
        <v>179</v>
      </c>
      <c r="AA64" s="22">
        <v>1</v>
      </c>
      <c r="AB64" s="22">
        <v>179</v>
      </c>
      <c r="AC64" s="22">
        <v>1</v>
      </c>
      <c r="AD64" s="22">
        <v>0</v>
      </c>
      <c r="AE64" s="22">
        <v>0</v>
      </c>
      <c r="AF64" s="22">
        <v>0</v>
      </c>
      <c r="AG64" s="22">
        <v>0</v>
      </c>
      <c r="AH64" s="22">
        <v>179</v>
      </c>
      <c r="AI64" s="22">
        <v>1</v>
      </c>
      <c r="AJ64" s="22">
        <v>0</v>
      </c>
      <c r="AK64" s="22">
        <v>0</v>
      </c>
      <c r="AL64" s="22">
        <v>538</v>
      </c>
      <c r="AM64" s="22">
        <v>3</v>
      </c>
      <c r="AN64" s="22">
        <v>179</v>
      </c>
      <c r="AO64" s="22">
        <v>1</v>
      </c>
      <c r="AP64" s="22">
        <v>172</v>
      </c>
      <c r="AQ64" s="22">
        <v>1</v>
      </c>
      <c r="AR64" s="22">
        <v>0</v>
      </c>
      <c r="AS64" s="22">
        <v>0</v>
      </c>
      <c r="AT64" s="22">
        <v>172</v>
      </c>
      <c r="AU64" s="22">
        <v>1</v>
      </c>
      <c r="AV64" s="22">
        <v>170</v>
      </c>
      <c r="AW64" s="22">
        <v>1</v>
      </c>
      <c r="AX64" s="22">
        <v>170</v>
      </c>
      <c r="AY64" s="22">
        <v>1</v>
      </c>
      <c r="AZ64" s="22">
        <v>340</v>
      </c>
      <c r="BA64" s="22">
        <v>2</v>
      </c>
      <c r="BB64" s="22">
        <v>0</v>
      </c>
      <c r="BC64" s="22">
        <v>0</v>
      </c>
      <c r="BD64" s="22">
        <v>0</v>
      </c>
      <c r="BE64" s="22">
        <v>0</v>
      </c>
      <c r="BF64" s="22">
        <v>402</v>
      </c>
      <c r="BG64" s="22">
        <v>2</v>
      </c>
      <c r="BH64" s="22">
        <v>0</v>
      </c>
      <c r="BI64" s="22">
        <v>0</v>
      </c>
      <c r="BJ64" s="22">
        <v>170</v>
      </c>
      <c r="BK64" s="22">
        <v>1</v>
      </c>
      <c r="BL64" s="22">
        <v>170</v>
      </c>
      <c r="BM64" s="23">
        <v>1</v>
      </c>
    </row>
    <row r="65" spans="1:65" ht="28.5" customHeight="1">
      <c r="A65" s="25" t="s">
        <v>76</v>
      </c>
      <c r="B65" s="26" t="s">
        <v>104</v>
      </c>
      <c r="C65" s="26" t="s">
        <v>142</v>
      </c>
      <c r="D65" s="26">
        <v>21600</v>
      </c>
      <c r="E65" s="26">
        <v>160</v>
      </c>
      <c r="F65" s="26">
        <v>19035</v>
      </c>
      <c r="G65" s="26">
        <v>141</v>
      </c>
      <c r="H65" s="26">
        <v>18495</v>
      </c>
      <c r="I65" s="26">
        <v>137</v>
      </c>
      <c r="J65" s="26">
        <v>19170</v>
      </c>
      <c r="K65" s="26">
        <v>142</v>
      </c>
      <c r="L65" s="26">
        <v>15930</v>
      </c>
      <c r="M65" s="26">
        <v>118</v>
      </c>
      <c r="N65" s="26">
        <v>19049</v>
      </c>
      <c r="O65" s="26">
        <v>141</v>
      </c>
      <c r="P65" s="26">
        <v>20250</v>
      </c>
      <c r="Q65" s="26">
        <v>150</v>
      </c>
      <c r="R65" s="26">
        <v>20115</v>
      </c>
      <c r="S65" s="26">
        <v>149</v>
      </c>
      <c r="T65" s="26">
        <v>17955</v>
      </c>
      <c r="U65" s="26">
        <v>133</v>
      </c>
      <c r="V65" s="26">
        <v>20115</v>
      </c>
      <c r="W65" s="26">
        <v>149</v>
      </c>
      <c r="X65" s="26">
        <v>9720</v>
      </c>
      <c r="Y65" s="26">
        <v>72</v>
      </c>
      <c r="Z65" s="26">
        <v>675</v>
      </c>
      <c r="AA65" s="26">
        <v>5</v>
      </c>
      <c r="AB65" s="26">
        <v>2295</v>
      </c>
      <c r="AC65" s="26">
        <v>17</v>
      </c>
      <c r="AD65" s="26">
        <v>945</v>
      </c>
      <c r="AE65" s="26">
        <v>7</v>
      </c>
      <c r="AF65" s="26">
        <v>24030</v>
      </c>
      <c r="AG65" s="26">
        <v>178</v>
      </c>
      <c r="AH65" s="26">
        <v>29685</v>
      </c>
      <c r="AI65" s="26">
        <v>216</v>
      </c>
      <c r="AJ65" s="26">
        <v>34830</v>
      </c>
      <c r="AK65" s="26">
        <v>258</v>
      </c>
      <c r="AL65" s="26">
        <v>27540</v>
      </c>
      <c r="AM65" s="26">
        <v>204</v>
      </c>
      <c r="AN65" s="26">
        <v>26190</v>
      </c>
      <c r="AO65" s="26">
        <v>194</v>
      </c>
      <c r="AP65" s="26">
        <v>27270</v>
      </c>
      <c r="AQ65" s="26">
        <v>202</v>
      </c>
      <c r="AR65" s="26">
        <v>23909</v>
      </c>
      <c r="AS65" s="26">
        <v>177</v>
      </c>
      <c r="AT65" s="26">
        <v>32940</v>
      </c>
      <c r="AU65" s="26">
        <v>244</v>
      </c>
      <c r="AV65" s="26">
        <v>32265</v>
      </c>
      <c r="AW65" s="26">
        <v>239</v>
      </c>
      <c r="AX65" s="26">
        <v>25785</v>
      </c>
      <c r="AY65" s="26">
        <v>191</v>
      </c>
      <c r="AZ65" s="26">
        <v>20250</v>
      </c>
      <c r="BA65" s="26">
        <v>150</v>
      </c>
      <c r="BB65" s="26">
        <v>10530</v>
      </c>
      <c r="BC65" s="26">
        <v>78</v>
      </c>
      <c r="BD65" s="26">
        <v>8259</v>
      </c>
      <c r="BE65" s="26">
        <v>61</v>
      </c>
      <c r="BF65" s="26">
        <v>27369</v>
      </c>
      <c r="BG65" s="26">
        <v>212</v>
      </c>
      <c r="BH65" s="26">
        <v>30187</v>
      </c>
      <c r="BI65" s="26">
        <v>234</v>
      </c>
      <c r="BJ65" s="26">
        <v>27994</v>
      </c>
      <c r="BK65" s="26">
        <v>217</v>
      </c>
      <c r="BL65" s="26">
        <v>32265</v>
      </c>
      <c r="BM65" s="27">
        <v>239</v>
      </c>
    </row>
    <row r="66" spans="1:65" ht="28.5" customHeight="1">
      <c r="A66" s="21" t="s">
        <v>18</v>
      </c>
      <c r="B66" s="22" t="s">
        <v>102</v>
      </c>
      <c r="C66" s="22" t="s">
        <v>154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3">
        <v>0</v>
      </c>
    </row>
    <row r="67" spans="1:65" ht="28.5" customHeight="1">
      <c r="A67" s="25" t="s">
        <v>13</v>
      </c>
      <c r="B67" s="26" t="s">
        <v>101</v>
      </c>
      <c r="C67" s="26" t="s">
        <v>147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479</v>
      </c>
      <c r="AM67" s="26">
        <v>1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7">
        <v>0</v>
      </c>
    </row>
    <row r="68" spans="1:65" ht="28.5" customHeight="1">
      <c r="A68" s="21" t="s">
        <v>27</v>
      </c>
      <c r="B68" s="22" t="s">
        <v>103</v>
      </c>
      <c r="C68" s="22" t="s">
        <v>145</v>
      </c>
      <c r="D68" s="22">
        <v>877</v>
      </c>
      <c r="E68" s="22">
        <v>3</v>
      </c>
      <c r="F68" s="22">
        <v>767</v>
      </c>
      <c r="G68" s="22">
        <v>3</v>
      </c>
      <c r="H68" s="22">
        <v>1196</v>
      </c>
      <c r="I68" s="22">
        <v>4</v>
      </c>
      <c r="J68" s="22">
        <v>837</v>
      </c>
      <c r="K68" s="22">
        <v>3</v>
      </c>
      <c r="L68" s="22">
        <v>877</v>
      </c>
      <c r="M68" s="22">
        <v>3</v>
      </c>
      <c r="N68" s="22">
        <v>957</v>
      </c>
      <c r="O68" s="22">
        <v>3</v>
      </c>
      <c r="P68" s="22">
        <v>1156</v>
      </c>
      <c r="Q68" s="22">
        <v>4</v>
      </c>
      <c r="R68" s="22">
        <v>1196</v>
      </c>
      <c r="S68" s="22">
        <v>4</v>
      </c>
      <c r="T68" s="22">
        <v>3348</v>
      </c>
      <c r="U68" s="22">
        <v>12</v>
      </c>
      <c r="V68" s="22">
        <v>279</v>
      </c>
      <c r="W68" s="22">
        <v>1</v>
      </c>
      <c r="X68" s="22">
        <v>558</v>
      </c>
      <c r="Y68" s="22">
        <v>2</v>
      </c>
      <c r="Z68" s="22">
        <v>837</v>
      </c>
      <c r="AA68" s="22">
        <v>3</v>
      </c>
      <c r="AB68" s="22">
        <v>2073</v>
      </c>
      <c r="AC68" s="22">
        <v>7</v>
      </c>
      <c r="AD68" s="22">
        <v>558</v>
      </c>
      <c r="AE68" s="22">
        <v>2</v>
      </c>
      <c r="AF68" s="22">
        <v>1714</v>
      </c>
      <c r="AG68" s="22">
        <v>6</v>
      </c>
      <c r="AH68" s="22">
        <v>1395</v>
      </c>
      <c r="AI68" s="22">
        <v>5</v>
      </c>
      <c r="AJ68" s="22">
        <v>1116</v>
      </c>
      <c r="AK68" s="22">
        <v>4</v>
      </c>
      <c r="AL68" s="22">
        <v>279</v>
      </c>
      <c r="AM68" s="22">
        <v>1</v>
      </c>
      <c r="AN68" s="22">
        <v>279</v>
      </c>
      <c r="AO68" s="22">
        <v>1</v>
      </c>
      <c r="AP68" s="22">
        <v>279</v>
      </c>
      <c r="AQ68" s="22">
        <v>1</v>
      </c>
      <c r="AR68" s="22">
        <v>1668</v>
      </c>
      <c r="AS68" s="22">
        <v>8</v>
      </c>
      <c r="AT68" s="22">
        <v>185</v>
      </c>
      <c r="AU68" s="22">
        <v>1</v>
      </c>
      <c r="AV68" s="22">
        <v>764</v>
      </c>
      <c r="AW68" s="22">
        <v>4</v>
      </c>
      <c r="AX68" s="22">
        <v>804</v>
      </c>
      <c r="AY68" s="22">
        <v>4</v>
      </c>
      <c r="AZ68" s="22">
        <v>613</v>
      </c>
      <c r="BA68" s="22">
        <v>3</v>
      </c>
      <c r="BB68" s="22">
        <v>1560</v>
      </c>
      <c r="BC68" s="22">
        <v>8</v>
      </c>
      <c r="BD68" s="22">
        <v>925</v>
      </c>
      <c r="BE68" s="22">
        <v>5</v>
      </c>
      <c r="BF68" s="22">
        <v>1110</v>
      </c>
      <c r="BG68" s="22">
        <v>6</v>
      </c>
      <c r="BH68" s="22">
        <v>1375</v>
      </c>
      <c r="BI68" s="22">
        <v>7</v>
      </c>
      <c r="BJ68" s="22">
        <v>1190</v>
      </c>
      <c r="BK68" s="22">
        <v>6</v>
      </c>
      <c r="BL68" s="22">
        <v>764</v>
      </c>
      <c r="BM68" s="23">
        <v>4</v>
      </c>
    </row>
    <row r="69" spans="1:65" ht="28.5" customHeight="1">
      <c r="A69" s="25" t="s">
        <v>67</v>
      </c>
      <c r="B69" s="26" t="s">
        <v>104</v>
      </c>
      <c r="C69" s="26" t="s">
        <v>144</v>
      </c>
      <c r="D69" s="26">
        <v>10148</v>
      </c>
      <c r="E69" s="26">
        <v>12</v>
      </c>
      <c r="F69" s="26">
        <v>5228</v>
      </c>
      <c r="G69" s="26">
        <v>6</v>
      </c>
      <c r="H69" s="26">
        <v>6806</v>
      </c>
      <c r="I69" s="26">
        <v>8</v>
      </c>
      <c r="J69" s="26">
        <v>8548</v>
      </c>
      <c r="K69" s="26">
        <v>10</v>
      </c>
      <c r="L69" s="26">
        <v>15358</v>
      </c>
      <c r="M69" s="26">
        <v>18</v>
      </c>
      <c r="N69" s="26">
        <v>14441</v>
      </c>
      <c r="O69" s="26">
        <v>17</v>
      </c>
      <c r="P69" s="26">
        <v>10126</v>
      </c>
      <c r="Q69" s="26">
        <v>12</v>
      </c>
      <c r="R69" s="26">
        <v>16087</v>
      </c>
      <c r="S69" s="26">
        <v>19</v>
      </c>
      <c r="T69" s="26">
        <v>5118</v>
      </c>
      <c r="U69" s="26">
        <v>6</v>
      </c>
      <c r="V69" s="26">
        <v>10969</v>
      </c>
      <c r="W69" s="26">
        <v>13</v>
      </c>
      <c r="X69" s="26">
        <v>14400</v>
      </c>
      <c r="Y69" s="26">
        <v>17</v>
      </c>
      <c r="Z69" s="26">
        <v>12823</v>
      </c>
      <c r="AA69" s="26">
        <v>15</v>
      </c>
      <c r="AB69" s="26">
        <v>10199</v>
      </c>
      <c r="AC69" s="26">
        <v>12</v>
      </c>
      <c r="AD69" s="26">
        <v>16253</v>
      </c>
      <c r="AE69" s="26">
        <v>19</v>
      </c>
      <c r="AF69" s="26">
        <v>9447</v>
      </c>
      <c r="AG69" s="26">
        <v>11</v>
      </c>
      <c r="AH69" s="26">
        <v>10291</v>
      </c>
      <c r="AI69" s="26">
        <v>12</v>
      </c>
      <c r="AJ69" s="26">
        <v>8548</v>
      </c>
      <c r="AK69" s="26">
        <v>10</v>
      </c>
      <c r="AL69" s="26">
        <v>7815</v>
      </c>
      <c r="AM69" s="26">
        <v>9</v>
      </c>
      <c r="AN69" s="26">
        <v>10166</v>
      </c>
      <c r="AO69" s="26">
        <v>12</v>
      </c>
      <c r="AP69" s="26">
        <v>10996</v>
      </c>
      <c r="AQ69" s="26">
        <v>13</v>
      </c>
      <c r="AR69" s="26">
        <v>12606</v>
      </c>
      <c r="AS69" s="26">
        <v>15</v>
      </c>
      <c r="AT69" s="26">
        <v>11059</v>
      </c>
      <c r="AU69" s="26">
        <v>13</v>
      </c>
      <c r="AV69" s="26">
        <v>7573</v>
      </c>
      <c r="AW69" s="26">
        <v>9</v>
      </c>
      <c r="AX69" s="26">
        <v>9307</v>
      </c>
      <c r="AY69" s="26">
        <v>11</v>
      </c>
      <c r="AZ69" s="26">
        <v>9053</v>
      </c>
      <c r="BA69" s="26">
        <v>11</v>
      </c>
      <c r="BB69" s="26">
        <v>12958</v>
      </c>
      <c r="BC69" s="26">
        <v>19</v>
      </c>
      <c r="BD69" s="26">
        <v>13147</v>
      </c>
      <c r="BE69" s="26">
        <v>19</v>
      </c>
      <c r="BF69" s="26">
        <v>19374</v>
      </c>
      <c r="BG69" s="26">
        <v>28</v>
      </c>
      <c r="BH69" s="26">
        <v>13147</v>
      </c>
      <c r="BI69" s="26">
        <v>19</v>
      </c>
      <c r="BJ69" s="26">
        <v>11071</v>
      </c>
      <c r="BK69" s="26">
        <v>16</v>
      </c>
      <c r="BL69" s="26">
        <v>7573</v>
      </c>
      <c r="BM69" s="27">
        <v>9</v>
      </c>
    </row>
    <row r="70" spans="1:65" ht="28.5" customHeight="1">
      <c r="A70" s="21" t="s">
        <v>26</v>
      </c>
      <c r="B70" s="22" t="s">
        <v>102</v>
      </c>
      <c r="C70" s="22" t="s">
        <v>149</v>
      </c>
      <c r="D70" s="22">
        <v>10472</v>
      </c>
      <c r="E70" s="22">
        <v>17</v>
      </c>
      <c r="F70" s="22">
        <v>6776</v>
      </c>
      <c r="G70" s="22">
        <v>11</v>
      </c>
      <c r="H70" s="22">
        <v>7629</v>
      </c>
      <c r="I70" s="22">
        <v>12</v>
      </c>
      <c r="J70" s="22">
        <v>7392</v>
      </c>
      <c r="K70" s="22">
        <v>12</v>
      </c>
      <c r="L70" s="22">
        <v>8394</v>
      </c>
      <c r="M70" s="22">
        <v>16</v>
      </c>
      <c r="N70" s="22">
        <v>6120</v>
      </c>
      <c r="O70" s="22">
        <v>10</v>
      </c>
      <c r="P70" s="22">
        <v>11767</v>
      </c>
      <c r="Q70" s="22">
        <v>23</v>
      </c>
      <c r="R70" s="22">
        <v>8697</v>
      </c>
      <c r="S70" s="22">
        <v>17</v>
      </c>
      <c r="T70" s="22">
        <v>17394</v>
      </c>
      <c r="U70" s="22">
        <v>34</v>
      </c>
      <c r="V70" s="22">
        <v>9209</v>
      </c>
      <c r="W70" s="22">
        <v>18</v>
      </c>
      <c r="X70" s="22">
        <v>9720</v>
      </c>
      <c r="Y70" s="22">
        <v>19</v>
      </c>
      <c r="Z70" s="22">
        <v>14730</v>
      </c>
      <c r="AA70" s="22">
        <v>29</v>
      </c>
      <c r="AB70" s="22">
        <v>7181</v>
      </c>
      <c r="AC70" s="22">
        <v>14</v>
      </c>
      <c r="AD70" s="22">
        <v>12600</v>
      </c>
      <c r="AE70" s="22">
        <v>25</v>
      </c>
      <c r="AF70" s="22">
        <v>11592</v>
      </c>
      <c r="AG70" s="22">
        <v>23</v>
      </c>
      <c r="AH70" s="22">
        <v>12883</v>
      </c>
      <c r="AI70" s="22">
        <v>31</v>
      </c>
      <c r="AJ70" s="22">
        <v>11152</v>
      </c>
      <c r="AK70" s="22">
        <v>31</v>
      </c>
      <c r="AL70" s="22">
        <v>10072</v>
      </c>
      <c r="AM70" s="22">
        <v>28</v>
      </c>
      <c r="AN70" s="22">
        <v>13310</v>
      </c>
      <c r="AO70" s="22">
        <v>37</v>
      </c>
      <c r="AP70" s="22">
        <v>10792</v>
      </c>
      <c r="AQ70" s="22">
        <v>30</v>
      </c>
      <c r="AR70" s="22">
        <v>11871</v>
      </c>
      <c r="AS70" s="22">
        <v>33</v>
      </c>
      <c r="AT70" s="22">
        <v>12950</v>
      </c>
      <c r="AU70" s="22">
        <v>36</v>
      </c>
      <c r="AV70" s="22">
        <v>17986</v>
      </c>
      <c r="AW70" s="22">
        <v>50</v>
      </c>
      <c r="AX70" s="22">
        <v>15109</v>
      </c>
      <c r="AY70" s="22">
        <v>42</v>
      </c>
      <c r="AZ70" s="22">
        <v>14749</v>
      </c>
      <c r="BA70" s="22">
        <v>41</v>
      </c>
      <c r="BB70" s="22">
        <v>15828</v>
      </c>
      <c r="BC70" s="22">
        <v>44</v>
      </c>
      <c r="BD70" s="22">
        <v>19785</v>
      </c>
      <c r="BE70" s="22">
        <v>55</v>
      </c>
      <c r="BF70" s="22">
        <v>14749</v>
      </c>
      <c r="BG70" s="22">
        <v>41</v>
      </c>
      <c r="BH70" s="22">
        <v>14749</v>
      </c>
      <c r="BI70" s="22">
        <v>41</v>
      </c>
      <c r="BJ70" s="22">
        <v>14389</v>
      </c>
      <c r="BK70" s="22">
        <v>40</v>
      </c>
      <c r="BL70" s="22">
        <v>17986</v>
      </c>
      <c r="BM70" s="23">
        <v>50</v>
      </c>
    </row>
    <row r="71" spans="1:65" ht="28.5" customHeight="1">
      <c r="A71" s="25" t="s">
        <v>84</v>
      </c>
      <c r="B71" s="26" t="s">
        <v>104</v>
      </c>
      <c r="C71" s="26" t="s">
        <v>144</v>
      </c>
      <c r="D71" s="26">
        <v>0</v>
      </c>
      <c r="E71" s="26">
        <v>0</v>
      </c>
      <c r="F71" s="26">
        <v>632</v>
      </c>
      <c r="G71" s="26">
        <v>2</v>
      </c>
      <c r="H71" s="26">
        <v>0</v>
      </c>
      <c r="I71" s="26">
        <v>0</v>
      </c>
      <c r="J71" s="26">
        <v>0</v>
      </c>
      <c r="K71" s="26">
        <v>0</v>
      </c>
      <c r="L71" s="26">
        <v>316</v>
      </c>
      <c r="M71" s="26">
        <v>1</v>
      </c>
      <c r="N71" s="26">
        <v>632</v>
      </c>
      <c r="O71" s="26">
        <v>2</v>
      </c>
      <c r="P71" s="26">
        <v>672</v>
      </c>
      <c r="Q71" s="26">
        <v>2</v>
      </c>
      <c r="R71" s="26">
        <v>632</v>
      </c>
      <c r="S71" s="26">
        <v>2</v>
      </c>
      <c r="T71" s="26">
        <v>316</v>
      </c>
      <c r="U71" s="26">
        <v>1</v>
      </c>
      <c r="V71" s="26">
        <v>1304</v>
      </c>
      <c r="W71" s="26">
        <v>4</v>
      </c>
      <c r="X71" s="26">
        <v>316</v>
      </c>
      <c r="Y71" s="26">
        <v>1</v>
      </c>
      <c r="Z71" s="26">
        <v>672</v>
      </c>
      <c r="AA71" s="26">
        <v>2</v>
      </c>
      <c r="AB71" s="26">
        <v>632</v>
      </c>
      <c r="AC71" s="26">
        <v>2</v>
      </c>
      <c r="AD71" s="26">
        <v>712</v>
      </c>
      <c r="AE71" s="26">
        <v>2</v>
      </c>
      <c r="AF71" s="26">
        <v>1620</v>
      </c>
      <c r="AG71" s="26">
        <v>5</v>
      </c>
      <c r="AH71" s="26">
        <v>672</v>
      </c>
      <c r="AI71" s="26">
        <v>2</v>
      </c>
      <c r="AJ71" s="26">
        <v>316</v>
      </c>
      <c r="AK71" s="26">
        <v>1</v>
      </c>
      <c r="AL71" s="26">
        <v>2252</v>
      </c>
      <c r="AM71" s="26">
        <v>7</v>
      </c>
      <c r="AN71" s="26">
        <v>632</v>
      </c>
      <c r="AO71" s="26">
        <v>2</v>
      </c>
      <c r="AP71" s="26">
        <v>0</v>
      </c>
      <c r="AQ71" s="26">
        <v>0</v>
      </c>
      <c r="AR71" s="26">
        <v>672</v>
      </c>
      <c r="AS71" s="26">
        <v>2</v>
      </c>
      <c r="AT71" s="26">
        <v>948</v>
      </c>
      <c r="AU71" s="26">
        <v>3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1896</v>
      </c>
      <c r="BC71" s="26">
        <v>6</v>
      </c>
      <c r="BD71" s="26">
        <v>316</v>
      </c>
      <c r="BE71" s="26">
        <v>1</v>
      </c>
      <c r="BF71" s="26">
        <v>672</v>
      </c>
      <c r="BG71" s="26">
        <v>2</v>
      </c>
      <c r="BH71" s="26">
        <v>316</v>
      </c>
      <c r="BI71" s="26">
        <v>1</v>
      </c>
      <c r="BJ71" s="26">
        <v>1304</v>
      </c>
      <c r="BK71" s="26">
        <v>4</v>
      </c>
      <c r="BL71" s="26">
        <v>0</v>
      </c>
      <c r="BM71" s="27">
        <v>0</v>
      </c>
    </row>
    <row r="72" spans="1:65" ht="28.5" customHeight="1">
      <c r="A72" s="21" t="s">
        <v>25</v>
      </c>
      <c r="B72" s="22" t="s">
        <v>103</v>
      </c>
      <c r="C72" s="22" t="s">
        <v>146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538</v>
      </c>
      <c r="K72" s="22">
        <v>2</v>
      </c>
      <c r="L72" s="22">
        <v>0</v>
      </c>
      <c r="M72" s="22">
        <v>0</v>
      </c>
      <c r="N72" s="22">
        <v>0</v>
      </c>
      <c r="O72" s="22">
        <v>0</v>
      </c>
      <c r="P72" s="22">
        <v>309</v>
      </c>
      <c r="Q72" s="22">
        <v>1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269</v>
      </c>
      <c r="Y72" s="22">
        <v>1</v>
      </c>
      <c r="Z72" s="22">
        <v>0</v>
      </c>
      <c r="AA72" s="22">
        <v>0</v>
      </c>
      <c r="AB72" s="22">
        <v>269</v>
      </c>
      <c r="AC72" s="22">
        <v>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1216</v>
      </c>
      <c r="AO72" s="22">
        <v>4</v>
      </c>
      <c r="AP72" s="22">
        <v>0</v>
      </c>
      <c r="AQ72" s="22">
        <v>0</v>
      </c>
      <c r="AR72" s="22">
        <v>309</v>
      </c>
      <c r="AS72" s="22">
        <v>1</v>
      </c>
      <c r="AT72" s="22">
        <v>0</v>
      </c>
      <c r="AU72" s="22">
        <v>0</v>
      </c>
      <c r="AV72" s="22">
        <v>269</v>
      </c>
      <c r="AW72" s="22">
        <v>1</v>
      </c>
      <c r="AX72" s="22">
        <v>269</v>
      </c>
      <c r="AY72" s="22">
        <v>1</v>
      </c>
      <c r="AZ72" s="22">
        <v>0</v>
      </c>
      <c r="BA72" s="22">
        <v>0</v>
      </c>
      <c r="BB72" s="22">
        <v>0</v>
      </c>
      <c r="BC72" s="22">
        <v>0</v>
      </c>
      <c r="BD72" s="22">
        <v>269</v>
      </c>
      <c r="BE72" s="22">
        <v>1</v>
      </c>
      <c r="BF72" s="22">
        <v>0</v>
      </c>
      <c r="BG72" s="22">
        <v>0</v>
      </c>
      <c r="BH72" s="22">
        <v>0</v>
      </c>
      <c r="BI72" s="22">
        <v>0</v>
      </c>
      <c r="BJ72" s="22">
        <v>-267</v>
      </c>
      <c r="BK72" s="22">
        <v>-1</v>
      </c>
      <c r="BL72" s="22">
        <v>269</v>
      </c>
      <c r="BM72" s="23">
        <v>1</v>
      </c>
    </row>
    <row r="73" spans="1:65" ht="28.5" customHeight="1">
      <c r="A73" s="25" t="s">
        <v>48</v>
      </c>
      <c r="B73" s="26" t="s">
        <v>101</v>
      </c>
      <c r="C73" s="26" t="s">
        <v>147</v>
      </c>
      <c r="D73" s="26">
        <v>0</v>
      </c>
      <c r="E73" s="26">
        <v>0</v>
      </c>
      <c r="F73" s="26">
        <v>244</v>
      </c>
      <c r="G73" s="26">
        <v>1</v>
      </c>
      <c r="H73" s="26">
        <v>488</v>
      </c>
      <c r="I73" s="26">
        <v>2</v>
      </c>
      <c r="J73" s="26">
        <v>244</v>
      </c>
      <c r="K73" s="26">
        <v>1</v>
      </c>
      <c r="L73" s="26">
        <v>0</v>
      </c>
      <c r="M73" s="26">
        <v>0</v>
      </c>
      <c r="N73" s="26">
        <v>488</v>
      </c>
      <c r="O73" s="26">
        <v>2</v>
      </c>
      <c r="P73" s="26">
        <v>244</v>
      </c>
      <c r="Q73" s="26">
        <v>1</v>
      </c>
      <c r="R73" s="26">
        <v>0</v>
      </c>
      <c r="S73" s="26">
        <v>0</v>
      </c>
      <c r="T73" s="26">
        <v>812</v>
      </c>
      <c r="U73" s="26">
        <v>3</v>
      </c>
      <c r="V73" s="26">
        <v>772</v>
      </c>
      <c r="W73" s="26">
        <v>3</v>
      </c>
      <c r="X73" s="26">
        <v>0</v>
      </c>
      <c r="Y73" s="26">
        <v>0</v>
      </c>
      <c r="Z73" s="26">
        <v>488</v>
      </c>
      <c r="AA73" s="26">
        <v>2</v>
      </c>
      <c r="AB73" s="26">
        <v>0</v>
      </c>
      <c r="AC73" s="26">
        <v>0</v>
      </c>
      <c r="AD73" s="26">
        <v>0</v>
      </c>
      <c r="AE73" s="26">
        <v>0</v>
      </c>
      <c r="AF73" s="26">
        <v>244</v>
      </c>
      <c r="AG73" s="26">
        <v>1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244</v>
      </c>
      <c r="AO73" s="26">
        <v>1</v>
      </c>
      <c r="AP73" s="26">
        <v>244</v>
      </c>
      <c r="AQ73" s="26">
        <v>1</v>
      </c>
      <c r="AR73" s="26">
        <v>732</v>
      </c>
      <c r="AS73" s="26">
        <v>3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732</v>
      </c>
      <c r="BC73" s="26">
        <v>3</v>
      </c>
      <c r="BD73" s="26">
        <v>732</v>
      </c>
      <c r="BE73" s="26">
        <v>3</v>
      </c>
      <c r="BF73" s="26">
        <v>732</v>
      </c>
      <c r="BG73" s="26">
        <v>3</v>
      </c>
      <c r="BH73" s="26">
        <v>732</v>
      </c>
      <c r="BI73" s="26">
        <v>3</v>
      </c>
      <c r="BJ73" s="26">
        <v>0</v>
      </c>
      <c r="BK73" s="26">
        <v>0</v>
      </c>
      <c r="BL73" s="26">
        <v>0</v>
      </c>
      <c r="BM73" s="27">
        <v>0</v>
      </c>
    </row>
    <row r="74" spans="1:65" ht="28.5" customHeight="1">
      <c r="A74" s="21" t="s">
        <v>33</v>
      </c>
      <c r="B74" s="22" t="s">
        <v>102</v>
      </c>
      <c r="C74" s="22" t="s">
        <v>149</v>
      </c>
      <c r="D74" s="22">
        <v>2716</v>
      </c>
      <c r="E74" s="22">
        <v>4</v>
      </c>
      <c r="F74" s="22">
        <v>3395</v>
      </c>
      <c r="G74" s="22">
        <v>5</v>
      </c>
      <c r="H74" s="22">
        <v>2037</v>
      </c>
      <c r="I74" s="22">
        <v>3</v>
      </c>
      <c r="J74" s="22">
        <v>2037</v>
      </c>
      <c r="K74" s="22">
        <v>3</v>
      </c>
      <c r="L74" s="22">
        <v>2037</v>
      </c>
      <c r="M74" s="22">
        <v>3</v>
      </c>
      <c r="N74" s="22">
        <v>4753</v>
      </c>
      <c r="O74" s="22">
        <v>7</v>
      </c>
      <c r="P74" s="22">
        <v>4074</v>
      </c>
      <c r="Q74" s="22">
        <v>6</v>
      </c>
      <c r="R74" s="22">
        <v>4074</v>
      </c>
      <c r="S74" s="22">
        <v>6</v>
      </c>
      <c r="T74" s="22">
        <v>1358</v>
      </c>
      <c r="U74" s="22">
        <v>2</v>
      </c>
      <c r="V74" s="22">
        <v>2037</v>
      </c>
      <c r="W74" s="22">
        <v>3</v>
      </c>
      <c r="X74" s="22">
        <v>2716</v>
      </c>
      <c r="Y74" s="22">
        <v>4</v>
      </c>
      <c r="Z74" s="22">
        <v>3395</v>
      </c>
      <c r="AA74" s="22">
        <v>5</v>
      </c>
      <c r="AB74" s="22">
        <v>2007</v>
      </c>
      <c r="AC74" s="22">
        <v>3</v>
      </c>
      <c r="AD74" s="22">
        <v>4543</v>
      </c>
      <c r="AE74" s="22">
        <v>7</v>
      </c>
      <c r="AF74" s="22">
        <v>7788</v>
      </c>
      <c r="AG74" s="22">
        <v>12</v>
      </c>
      <c r="AH74" s="22">
        <v>3245</v>
      </c>
      <c r="AI74" s="22">
        <v>5</v>
      </c>
      <c r="AJ74" s="22">
        <v>5841</v>
      </c>
      <c r="AK74" s="22">
        <v>9</v>
      </c>
      <c r="AL74" s="22">
        <v>2596</v>
      </c>
      <c r="AM74" s="22">
        <v>4</v>
      </c>
      <c r="AN74" s="22">
        <v>5192</v>
      </c>
      <c r="AO74" s="22">
        <v>8</v>
      </c>
      <c r="AP74" s="22">
        <v>5192</v>
      </c>
      <c r="AQ74" s="22">
        <v>8</v>
      </c>
      <c r="AR74" s="22">
        <v>3894</v>
      </c>
      <c r="AS74" s="22">
        <v>6</v>
      </c>
      <c r="AT74" s="22">
        <v>6490</v>
      </c>
      <c r="AU74" s="22">
        <v>10</v>
      </c>
      <c r="AV74" s="22">
        <v>9735</v>
      </c>
      <c r="AW74" s="22">
        <v>15</v>
      </c>
      <c r="AX74" s="22">
        <v>12331</v>
      </c>
      <c r="AY74" s="22">
        <v>19</v>
      </c>
      <c r="AZ74" s="22">
        <v>5192</v>
      </c>
      <c r="BA74" s="22">
        <v>8</v>
      </c>
      <c r="BB74" s="22">
        <v>9086</v>
      </c>
      <c r="BC74" s="22">
        <v>14</v>
      </c>
      <c r="BD74" s="22">
        <v>5192</v>
      </c>
      <c r="BE74" s="22">
        <v>8</v>
      </c>
      <c r="BF74" s="22">
        <v>8985</v>
      </c>
      <c r="BG74" s="22">
        <v>15</v>
      </c>
      <c r="BH74" s="22">
        <v>11381</v>
      </c>
      <c r="BI74" s="22">
        <v>19</v>
      </c>
      <c r="BJ74" s="22">
        <v>7787</v>
      </c>
      <c r="BK74" s="22">
        <v>13</v>
      </c>
      <c r="BL74" s="22">
        <v>9735</v>
      </c>
      <c r="BM74" s="23">
        <v>15</v>
      </c>
    </row>
    <row r="75" spans="1:65" ht="28.5" customHeight="1">
      <c r="A75" s="25" t="s">
        <v>79</v>
      </c>
      <c r="B75" s="26" t="s">
        <v>102</v>
      </c>
      <c r="C75" s="26" t="s">
        <v>150</v>
      </c>
      <c r="D75" s="26">
        <v>487</v>
      </c>
      <c r="E75" s="26">
        <v>3</v>
      </c>
      <c r="F75" s="26">
        <v>1163</v>
      </c>
      <c r="G75" s="26">
        <v>7</v>
      </c>
      <c r="H75" s="26">
        <v>1083</v>
      </c>
      <c r="I75" s="26">
        <v>7</v>
      </c>
      <c r="J75" s="26">
        <v>487</v>
      </c>
      <c r="K75" s="26">
        <v>3</v>
      </c>
      <c r="L75" s="26">
        <v>716</v>
      </c>
      <c r="M75" s="26">
        <v>4</v>
      </c>
      <c r="N75" s="26">
        <v>447</v>
      </c>
      <c r="O75" s="26">
        <v>3</v>
      </c>
      <c r="P75" s="26">
        <v>984</v>
      </c>
      <c r="Q75" s="26">
        <v>6</v>
      </c>
      <c r="R75" s="26">
        <v>785</v>
      </c>
      <c r="S75" s="26">
        <v>5</v>
      </c>
      <c r="T75" s="26">
        <v>865</v>
      </c>
      <c r="U75" s="26">
        <v>5</v>
      </c>
      <c r="V75" s="26">
        <v>636</v>
      </c>
      <c r="W75" s="26">
        <v>4</v>
      </c>
      <c r="X75" s="26">
        <v>596</v>
      </c>
      <c r="Y75" s="26">
        <v>4</v>
      </c>
      <c r="Z75" s="26">
        <v>1014</v>
      </c>
      <c r="AA75" s="26">
        <v>6</v>
      </c>
      <c r="AB75" s="26">
        <v>447</v>
      </c>
      <c r="AC75" s="26">
        <v>3</v>
      </c>
      <c r="AD75" s="26">
        <v>487</v>
      </c>
      <c r="AE75" s="26">
        <v>3</v>
      </c>
      <c r="AF75" s="26">
        <v>447</v>
      </c>
      <c r="AG75" s="26">
        <v>3</v>
      </c>
      <c r="AH75" s="26">
        <v>905</v>
      </c>
      <c r="AI75" s="26">
        <v>5</v>
      </c>
      <c r="AJ75" s="26">
        <v>865</v>
      </c>
      <c r="AK75" s="26">
        <v>5</v>
      </c>
      <c r="AL75" s="26">
        <v>189</v>
      </c>
      <c r="AM75" s="26">
        <v>1</v>
      </c>
      <c r="AN75" s="26">
        <v>785</v>
      </c>
      <c r="AO75" s="26">
        <v>5</v>
      </c>
      <c r="AP75" s="26">
        <v>338</v>
      </c>
      <c r="AQ75" s="26">
        <v>2</v>
      </c>
      <c r="AR75" s="26">
        <v>1075</v>
      </c>
      <c r="AS75" s="26">
        <v>5</v>
      </c>
      <c r="AT75" s="26">
        <v>1314</v>
      </c>
      <c r="AU75" s="26">
        <v>6</v>
      </c>
      <c r="AV75" s="26">
        <v>1632</v>
      </c>
      <c r="AW75" s="26">
        <v>8</v>
      </c>
      <c r="AX75" s="26">
        <v>1075</v>
      </c>
      <c r="AY75" s="26">
        <v>5</v>
      </c>
      <c r="AZ75" s="26">
        <v>2349</v>
      </c>
      <c r="BA75" s="26">
        <v>11</v>
      </c>
      <c r="BB75" s="26">
        <v>677</v>
      </c>
      <c r="BC75" s="26">
        <v>3</v>
      </c>
      <c r="BD75" s="26">
        <v>1234</v>
      </c>
      <c r="BE75" s="26">
        <v>6</v>
      </c>
      <c r="BF75" s="26">
        <v>1632</v>
      </c>
      <c r="BG75" s="26">
        <v>8</v>
      </c>
      <c r="BH75" s="26">
        <v>1115</v>
      </c>
      <c r="BI75" s="26">
        <v>5</v>
      </c>
      <c r="BJ75" s="26">
        <v>1075</v>
      </c>
      <c r="BK75" s="26">
        <v>5</v>
      </c>
      <c r="BL75" s="26">
        <v>1632</v>
      </c>
      <c r="BM75" s="27">
        <v>8</v>
      </c>
    </row>
    <row r="76" spans="1:65" ht="28.5" customHeight="1">
      <c r="A76" s="21" t="s">
        <v>95</v>
      </c>
      <c r="B76" s="22" t="s">
        <v>104</v>
      </c>
      <c r="C76" s="22" t="s">
        <v>142</v>
      </c>
      <c r="D76" s="22">
        <v>2739</v>
      </c>
      <c r="E76" s="22">
        <v>11</v>
      </c>
      <c r="F76" s="22">
        <v>2530</v>
      </c>
      <c r="G76" s="22">
        <v>10</v>
      </c>
      <c r="H76" s="22">
        <v>1823</v>
      </c>
      <c r="I76" s="22">
        <v>7</v>
      </c>
      <c r="J76" s="22">
        <v>1743</v>
      </c>
      <c r="K76" s="22">
        <v>7</v>
      </c>
      <c r="L76" s="22">
        <v>3526</v>
      </c>
      <c r="M76" s="22">
        <v>14</v>
      </c>
      <c r="N76" s="22">
        <v>3068</v>
      </c>
      <c r="O76" s="22">
        <v>12</v>
      </c>
      <c r="P76" s="22">
        <v>4353</v>
      </c>
      <c r="Q76" s="22">
        <v>17</v>
      </c>
      <c r="R76" s="22">
        <v>1245</v>
      </c>
      <c r="S76" s="22">
        <v>5</v>
      </c>
      <c r="T76" s="22">
        <v>3028</v>
      </c>
      <c r="U76" s="22">
        <v>12</v>
      </c>
      <c r="V76" s="22">
        <v>1823</v>
      </c>
      <c r="W76" s="22">
        <v>7</v>
      </c>
      <c r="X76" s="22">
        <v>1534</v>
      </c>
      <c r="Y76" s="22">
        <v>6</v>
      </c>
      <c r="Z76" s="22">
        <v>2241</v>
      </c>
      <c r="AA76" s="22">
        <v>9</v>
      </c>
      <c r="AB76" s="22">
        <v>1992</v>
      </c>
      <c r="AC76" s="22">
        <v>8</v>
      </c>
      <c r="AD76" s="22">
        <v>2321</v>
      </c>
      <c r="AE76" s="22">
        <v>9</v>
      </c>
      <c r="AF76" s="22">
        <v>2032</v>
      </c>
      <c r="AG76" s="22">
        <v>8</v>
      </c>
      <c r="AH76" s="22">
        <v>2281</v>
      </c>
      <c r="AI76" s="22">
        <v>9</v>
      </c>
      <c r="AJ76" s="22">
        <v>498</v>
      </c>
      <c r="AK76" s="22">
        <v>2</v>
      </c>
      <c r="AL76" s="22">
        <v>1534</v>
      </c>
      <c r="AM76" s="22">
        <v>6</v>
      </c>
      <c r="AN76" s="22">
        <v>2072</v>
      </c>
      <c r="AO76" s="22">
        <v>8</v>
      </c>
      <c r="AP76" s="22">
        <v>1036</v>
      </c>
      <c r="AQ76" s="22">
        <v>4</v>
      </c>
      <c r="AR76" s="22">
        <v>1343</v>
      </c>
      <c r="AS76" s="22">
        <v>3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527</v>
      </c>
      <c r="BC76" s="22">
        <v>1</v>
      </c>
      <c r="BD76" s="22">
        <v>1054</v>
      </c>
      <c r="BE76" s="22">
        <v>2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3">
        <v>0</v>
      </c>
    </row>
    <row r="77" spans="1:65" ht="28.5" customHeight="1">
      <c r="A77" s="25" t="s">
        <v>3</v>
      </c>
      <c r="B77" s="26" t="s">
        <v>101</v>
      </c>
      <c r="C77" s="26" t="s">
        <v>148</v>
      </c>
      <c r="D77" s="26">
        <v>1693</v>
      </c>
      <c r="E77" s="26">
        <v>2</v>
      </c>
      <c r="F77" s="26">
        <v>7596</v>
      </c>
      <c r="G77" s="26">
        <v>9</v>
      </c>
      <c r="H77" s="26">
        <v>844</v>
      </c>
      <c r="I77" s="26">
        <v>1</v>
      </c>
      <c r="J77" s="26">
        <v>8436</v>
      </c>
      <c r="K77" s="26">
        <v>10</v>
      </c>
      <c r="L77" s="26">
        <v>2533</v>
      </c>
      <c r="M77" s="26">
        <v>3</v>
      </c>
      <c r="N77" s="26">
        <v>7819</v>
      </c>
      <c r="O77" s="26">
        <v>9</v>
      </c>
      <c r="P77" s="26">
        <v>7594</v>
      </c>
      <c r="Q77" s="26">
        <v>9</v>
      </c>
      <c r="R77" s="26">
        <v>5063</v>
      </c>
      <c r="S77" s="26">
        <v>6</v>
      </c>
      <c r="T77" s="26">
        <v>3375</v>
      </c>
      <c r="U77" s="26">
        <v>4</v>
      </c>
      <c r="V77" s="26">
        <v>3375</v>
      </c>
      <c r="W77" s="26">
        <v>4</v>
      </c>
      <c r="X77" s="26">
        <v>5907</v>
      </c>
      <c r="Y77" s="26">
        <v>7</v>
      </c>
      <c r="Z77" s="26">
        <v>7594</v>
      </c>
      <c r="AA77" s="26">
        <v>9</v>
      </c>
      <c r="AB77" s="26">
        <v>2531</v>
      </c>
      <c r="AC77" s="26">
        <v>3</v>
      </c>
      <c r="AD77" s="26">
        <v>8438</v>
      </c>
      <c r="AE77" s="26">
        <v>10</v>
      </c>
      <c r="AF77" s="26">
        <v>4219</v>
      </c>
      <c r="AG77" s="26">
        <v>5</v>
      </c>
      <c r="AH77" s="26">
        <v>4219</v>
      </c>
      <c r="AI77" s="26">
        <v>5</v>
      </c>
      <c r="AJ77" s="26">
        <v>4219</v>
      </c>
      <c r="AK77" s="26">
        <v>5</v>
      </c>
      <c r="AL77" s="26">
        <v>5907</v>
      </c>
      <c r="AM77" s="26">
        <v>7</v>
      </c>
      <c r="AN77" s="26">
        <v>3375</v>
      </c>
      <c r="AO77" s="26">
        <v>4</v>
      </c>
      <c r="AP77" s="26">
        <v>1672</v>
      </c>
      <c r="AQ77" s="26">
        <v>2</v>
      </c>
      <c r="AR77" s="26">
        <v>8362</v>
      </c>
      <c r="AS77" s="26">
        <v>10</v>
      </c>
      <c r="AT77" s="26">
        <v>3345</v>
      </c>
      <c r="AU77" s="26">
        <v>4</v>
      </c>
      <c r="AV77" s="26">
        <v>4172</v>
      </c>
      <c r="AW77" s="26">
        <v>5</v>
      </c>
      <c r="AX77" s="26">
        <v>7509</v>
      </c>
      <c r="AY77" s="26">
        <v>9</v>
      </c>
      <c r="AZ77" s="26">
        <v>8969</v>
      </c>
      <c r="BA77" s="26">
        <v>11</v>
      </c>
      <c r="BB77" s="26">
        <v>6569</v>
      </c>
      <c r="BC77" s="26">
        <v>9</v>
      </c>
      <c r="BD77" s="26">
        <v>5109</v>
      </c>
      <c r="BE77" s="26">
        <v>7</v>
      </c>
      <c r="BF77" s="26">
        <v>11678</v>
      </c>
      <c r="BG77" s="26">
        <v>16</v>
      </c>
      <c r="BH77" s="26">
        <v>5109</v>
      </c>
      <c r="BI77" s="26">
        <v>7</v>
      </c>
      <c r="BJ77" s="26">
        <v>5109</v>
      </c>
      <c r="BK77" s="26">
        <v>7</v>
      </c>
      <c r="BL77" s="26">
        <v>4172</v>
      </c>
      <c r="BM77" s="27">
        <v>5</v>
      </c>
    </row>
    <row r="78" spans="1:65" ht="28.5" customHeight="1">
      <c r="A78" s="21" t="s">
        <v>44</v>
      </c>
      <c r="B78" s="22" t="s">
        <v>103</v>
      </c>
      <c r="C78" s="22" t="s">
        <v>146</v>
      </c>
      <c r="D78" s="22">
        <v>3335</v>
      </c>
      <c r="E78" s="22">
        <v>23</v>
      </c>
      <c r="F78" s="22">
        <v>2320</v>
      </c>
      <c r="G78" s="22">
        <v>16</v>
      </c>
      <c r="H78" s="22">
        <v>1305</v>
      </c>
      <c r="I78" s="22">
        <v>9</v>
      </c>
      <c r="J78" s="22">
        <v>2030</v>
      </c>
      <c r="K78" s="22">
        <v>14</v>
      </c>
      <c r="L78" s="22">
        <v>1015</v>
      </c>
      <c r="M78" s="22">
        <v>7</v>
      </c>
      <c r="N78" s="22">
        <v>1305</v>
      </c>
      <c r="O78" s="22">
        <v>9</v>
      </c>
      <c r="P78" s="22">
        <v>3335</v>
      </c>
      <c r="Q78" s="22">
        <v>23</v>
      </c>
      <c r="R78" s="22">
        <v>2030</v>
      </c>
      <c r="S78" s="22">
        <v>14</v>
      </c>
      <c r="T78" s="22">
        <v>2465</v>
      </c>
      <c r="U78" s="22">
        <v>17</v>
      </c>
      <c r="V78" s="22">
        <v>3335</v>
      </c>
      <c r="W78" s="22">
        <v>23</v>
      </c>
      <c r="X78" s="22">
        <v>3625</v>
      </c>
      <c r="Y78" s="22">
        <v>25</v>
      </c>
      <c r="Z78" s="22">
        <v>1015</v>
      </c>
      <c r="AA78" s="22">
        <v>7</v>
      </c>
      <c r="AB78" s="22">
        <v>2320</v>
      </c>
      <c r="AC78" s="22">
        <v>16</v>
      </c>
      <c r="AD78" s="22">
        <v>1740</v>
      </c>
      <c r="AE78" s="22">
        <v>12</v>
      </c>
      <c r="AF78" s="22">
        <v>1740</v>
      </c>
      <c r="AG78" s="22">
        <v>12</v>
      </c>
      <c r="AH78" s="22">
        <v>2900</v>
      </c>
      <c r="AI78" s="22">
        <v>20</v>
      </c>
      <c r="AJ78" s="22">
        <v>1740</v>
      </c>
      <c r="AK78" s="22">
        <v>12</v>
      </c>
      <c r="AL78" s="22">
        <v>3625</v>
      </c>
      <c r="AM78" s="22">
        <v>25</v>
      </c>
      <c r="AN78" s="22">
        <v>2175</v>
      </c>
      <c r="AO78" s="22">
        <v>15</v>
      </c>
      <c r="AP78" s="22">
        <v>1885</v>
      </c>
      <c r="AQ78" s="22">
        <v>13</v>
      </c>
      <c r="AR78" s="22">
        <v>1450</v>
      </c>
      <c r="AS78" s="22">
        <v>10</v>
      </c>
      <c r="AT78" s="22">
        <v>2465</v>
      </c>
      <c r="AU78" s="22">
        <v>17</v>
      </c>
      <c r="AV78" s="22">
        <v>2900</v>
      </c>
      <c r="AW78" s="22">
        <v>20</v>
      </c>
      <c r="AX78" s="22">
        <v>5220</v>
      </c>
      <c r="AY78" s="22">
        <v>36</v>
      </c>
      <c r="AZ78" s="22">
        <v>2175</v>
      </c>
      <c r="BA78" s="22">
        <v>15</v>
      </c>
      <c r="BB78" s="22">
        <v>2175</v>
      </c>
      <c r="BC78" s="22">
        <v>15</v>
      </c>
      <c r="BD78" s="22">
        <v>1885</v>
      </c>
      <c r="BE78" s="22">
        <v>13</v>
      </c>
      <c r="BF78" s="22">
        <v>2160</v>
      </c>
      <c r="BG78" s="22">
        <v>16</v>
      </c>
      <c r="BH78" s="22">
        <v>2430</v>
      </c>
      <c r="BI78" s="22">
        <v>18</v>
      </c>
      <c r="BJ78" s="22">
        <v>2835</v>
      </c>
      <c r="BK78" s="22">
        <v>21</v>
      </c>
      <c r="BL78" s="22">
        <v>2900</v>
      </c>
      <c r="BM78" s="23">
        <v>20</v>
      </c>
    </row>
    <row r="79" spans="1:65" ht="28.5" customHeight="1">
      <c r="A79" s="25" t="s">
        <v>61</v>
      </c>
      <c r="B79" s="26" t="s">
        <v>101</v>
      </c>
      <c r="C79" s="26" t="s">
        <v>147</v>
      </c>
      <c r="D79" s="26">
        <v>2368</v>
      </c>
      <c r="E79" s="26">
        <v>5</v>
      </c>
      <c r="F79" s="26">
        <v>3249</v>
      </c>
      <c r="G79" s="26">
        <v>7</v>
      </c>
      <c r="H79" s="26">
        <v>928</v>
      </c>
      <c r="I79" s="26">
        <v>2</v>
      </c>
      <c r="J79" s="26">
        <v>464</v>
      </c>
      <c r="K79" s="26">
        <v>1</v>
      </c>
      <c r="L79" s="26">
        <v>928</v>
      </c>
      <c r="M79" s="26">
        <v>2</v>
      </c>
      <c r="N79" s="26">
        <v>928</v>
      </c>
      <c r="O79" s="26">
        <v>2</v>
      </c>
      <c r="P79" s="26">
        <v>928</v>
      </c>
      <c r="Q79" s="26">
        <v>2</v>
      </c>
      <c r="R79" s="26">
        <v>1392</v>
      </c>
      <c r="S79" s="26">
        <v>3</v>
      </c>
      <c r="T79" s="26">
        <v>928</v>
      </c>
      <c r="U79" s="26">
        <v>2</v>
      </c>
      <c r="V79" s="26">
        <v>2321</v>
      </c>
      <c r="W79" s="26">
        <v>5</v>
      </c>
      <c r="X79" s="26">
        <v>464</v>
      </c>
      <c r="Y79" s="26">
        <v>1</v>
      </c>
      <c r="Z79" s="26">
        <v>464</v>
      </c>
      <c r="AA79" s="26">
        <v>1</v>
      </c>
      <c r="AB79" s="26">
        <v>0</v>
      </c>
      <c r="AC79" s="26">
        <v>0</v>
      </c>
      <c r="AD79" s="26">
        <v>0</v>
      </c>
      <c r="AE79" s="26">
        <v>0</v>
      </c>
      <c r="AF79" s="26">
        <v>3249</v>
      </c>
      <c r="AG79" s="26">
        <v>7</v>
      </c>
      <c r="AH79" s="26">
        <v>464</v>
      </c>
      <c r="AI79" s="26">
        <v>1</v>
      </c>
      <c r="AJ79" s="26">
        <v>928</v>
      </c>
      <c r="AK79" s="26">
        <v>2</v>
      </c>
      <c r="AL79" s="26">
        <v>1392</v>
      </c>
      <c r="AM79" s="26">
        <v>3</v>
      </c>
      <c r="AN79" s="26">
        <v>2785</v>
      </c>
      <c r="AO79" s="26">
        <v>6</v>
      </c>
      <c r="AP79" s="26">
        <v>1392</v>
      </c>
      <c r="AQ79" s="26">
        <v>3</v>
      </c>
      <c r="AR79" s="26">
        <v>464</v>
      </c>
      <c r="AS79" s="26">
        <v>1</v>
      </c>
      <c r="AT79" s="26">
        <v>1402</v>
      </c>
      <c r="AU79" s="26">
        <v>3</v>
      </c>
      <c r="AV79" s="26">
        <v>0</v>
      </c>
      <c r="AW79" s="26">
        <v>0</v>
      </c>
      <c r="AX79" s="26">
        <v>455</v>
      </c>
      <c r="AY79" s="26">
        <v>1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6">
        <v>0</v>
      </c>
      <c r="BH79" s="26">
        <v>2083</v>
      </c>
      <c r="BI79" s="26">
        <v>5</v>
      </c>
      <c r="BJ79" s="26">
        <v>1667</v>
      </c>
      <c r="BK79" s="26">
        <v>4</v>
      </c>
      <c r="BL79" s="26">
        <v>0</v>
      </c>
      <c r="BM79" s="27">
        <v>0</v>
      </c>
    </row>
    <row r="80" spans="1:65" ht="28.5" customHeight="1">
      <c r="A80" s="21" t="s">
        <v>70</v>
      </c>
      <c r="B80" s="22" t="s">
        <v>102</v>
      </c>
      <c r="C80" s="22" t="s">
        <v>149</v>
      </c>
      <c r="D80" s="22">
        <v>501</v>
      </c>
      <c r="E80" s="22">
        <v>3</v>
      </c>
      <c r="F80" s="22">
        <v>1877</v>
      </c>
      <c r="G80" s="22">
        <v>11</v>
      </c>
      <c r="H80" s="22">
        <v>1583</v>
      </c>
      <c r="I80" s="22">
        <v>9</v>
      </c>
      <c r="J80" s="22">
        <v>1209</v>
      </c>
      <c r="K80" s="22">
        <v>7</v>
      </c>
      <c r="L80" s="22">
        <v>1416</v>
      </c>
      <c r="M80" s="22">
        <v>8</v>
      </c>
      <c r="N80" s="22">
        <v>1837</v>
      </c>
      <c r="O80" s="22">
        <v>11</v>
      </c>
      <c r="P80" s="22">
        <v>1543</v>
      </c>
      <c r="Q80" s="22">
        <v>9</v>
      </c>
      <c r="R80" s="22">
        <v>1002</v>
      </c>
      <c r="S80" s="22">
        <v>6</v>
      </c>
      <c r="T80" s="22">
        <v>132</v>
      </c>
      <c r="U80" s="22">
        <v>1</v>
      </c>
      <c r="V80" s="22">
        <v>668</v>
      </c>
      <c r="W80" s="22">
        <v>4</v>
      </c>
      <c r="X80" s="22">
        <v>334</v>
      </c>
      <c r="Y80" s="22">
        <v>2</v>
      </c>
      <c r="Z80" s="22">
        <v>1042</v>
      </c>
      <c r="AA80" s="22">
        <v>6</v>
      </c>
      <c r="AB80" s="22">
        <v>2545</v>
      </c>
      <c r="AC80" s="22">
        <v>15</v>
      </c>
      <c r="AD80" s="22">
        <v>1381</v>
      </c>
      <c r="AE80" s="22">
        <v>8</v>
      </c>
      <c r="AF80" s="22">
        <v>501</v>
      </c>
      <c r="AG80" s="22">
        <v>3</v>
      </c>
      <c r="AH80" s="22">
        <v>2124</v>
      </c>
      <c r="AI80" s="22">
        <v>12</v>
      </c>
      <c r="AJ80" s="22">
        <v>668</v>
      </c>
      <c r="AK80" s="22">
        <v>4</v>
      </c>
      <c r="AL80" s="22">
        <v>2164</v>
      </c>
      <c r="AM80" s="22">
        <v>12</v>
      </c>
      <c r="AN80" s="22">
        <v>1209</v>
      </c>
      <c r="AO80" s="22">
        <v>7</v>
      </c>
      <c r="AP80" s="22">
        <v>2004</v>
      </c>
      <c r="AQ80" s="22">
        <v>12</v>
      </c>
      <c r="AR80" s="22">
        <v>1543</v>
      </c>
      <c r="AS80" s="22">
        <v>9</v>
      </c>
      <c r="AT80" s="22">
        <v>1427</v>
      </c>
      <c r="AU80" s="22">
        <v>8</v>
      </c>
      <c r="AV80" s="22">
        <v>1682</v>
      </c>
      <c r="AW80" s="22">
        <v>9</v>
      </c>
      <c r="AX80" s="22">
        <v>1464</v>
      </c>
      <c r="AY80" s="22">
        <v>8</v>
      </c>
      <c r="AZ80" s="22">
        <v>2394</v>
      </c>
      <c r="BA80" s="22">
        <v>13</v>
      </c>
      <c r="BB80" s="22">
        <v>2354</v>
      </c>
      <c r="BC80" s="22">
        <v>13</v>
      </c>
      <c r="BD80" s="22">
        <v>2038</v>
      </c>
      <c r="BE80" s="22">
        <v>11</v>
      </c>
      <c r="BF80" s="22">
        <v>3146</v>
      </c>
      <c r="BG80" s="22">
        <v>17</v>
      </c>
      <c r="BH80" s="22">
        <v>2354</v>
      </c>
      <c r="BI80" s="22">
        <v>13</v>
      </c>
      <c r="BJ80" s="22">
        <v>1820</v>
      </c>
      <c r="BK80" s="22">
        <v>10</v>
      </c>
      <c r="BL80" s="22">
        <v>1682</v>
      </c>
      <c r="BM80" s="23">
        <v>9</v>
      </c>
    </row>
    <row r="81" spans="1:65" ht="28.5" customHeight="1">
      <c r="A81" s="25" t="s">
        <v>47</v>
      </c>
      <c r="B81" s="26" t="s">
        <v>103</v>
      </c>
      <c r="C81" s="26" t="s">
        <v>145</v>
      </c>
      <c r="D81" s="26">
        <v>0</v>
      </c>
      <c r="E81" s="26">
        <v>0</v>
      </c>
      <c r="F81" s="26">
        <v>0</v>
      </c>
      <c r="G81" s="26">
        <v>0</v>
      </c>
      <c r="H81" s="26">
        <v>2197</v>
      </c>
      <c r="I81" s="26">
        <v>3</v>
      </c>
      <c r="J81" s="26">
        <v>1596</v>
      </c>
      <c r="K81" s="26">
        <v>4</v>
      </c>
      <c r="L81" s="26">
        <v>2394</v>
      </c>
      <c r="M81" s="26">
        <v>6</v>
      </c>
      <c r="N81" s="26">
        <v>1995</v>
      </c>
      <c r="O81" s="26">
        <v>5</v>
      </c>
      <c r="P81" s="26">
        <v>3192</v>
      </c>
      <c r="Q81" s="26">
        <v>8</v>
      </c>
      <c r="R81" s="26">
        <v>1596</v>
      </c>
      <c r="S81" s="26">
        <v>4</v>
      </c>
      <c r="T81" s="26">
        <v>1995</v>
      </c>
      <c r="U81" s="26">
        <v>5</v>
      </c>
      <c r="V81" s="26">
        <v>2495</v>
      </c>
      <c r="W81" s="26">
        <v>5</v>
      </c>
      <c r="X81" s="26">
        <v>3591</v>
      </c>
      <c r="Y81" s="26">
        <v>9</v>
      </c>
      <c r="Z81" s="26">
        <v>3990</v>
      </c>
      <c r="AA81" s="26">
        <v>10</v>
      </c>
      <c r="AB81" s="26">
        <v>1995</v>
      </c>
      <c r="AC81" s="26">
        <v>5</v>
      </c>
      <c r="AD81" s="26">
        <v>2394</v>
      </c>
      <c r="AE81" s="26">
        <v>6</v>
      </c>
      <c r="AF81" s="26">
        <v>2793</v>
      </c>
      <c r="AG81" s="26">
        <v>7</v>
      </c>
      <c r="AH81" s="26">
        <v>2394</v>
      </c>
      <c r="AI81" s="26">
        <v>6</v>
      </c>
      <c r="AJ81" s="26">
        <v>3990</v>
      </c>
      <c r="AK81" s="26">
        <v>10</v>
      </c>
      <c r="AL81" s="26">
        <v>2394</v>
      </c>
      <c r="AM81" s="26">
        <v>6</v>
      </c>
      <c r="AN81" s="26">
        <v>1596</v>
      </c>
      <c r="AO81" s="26">
        <v>4</v>
      </c>
      <c r="AP81" s="26">
        <v>2793</v>
      </c>
      <c r="AQ81" s="26">
        <v>7</v>
      </c>
      <c r="AR81" s="26">
        <v>1995</v>
      </c>
      <c r="AS81" s="26">
        <v>5</v>
      </c>
      <c r="AT81" s="26">
        <v>1995</v>
      </c>
      <c r="AU81" s="26">
        <v>5</v>
      </c>
      <c r="AV81" s="26">
        <v>1596</v>
      </c>
      <c r="AW81" s="26">
        <v>4</v>
      </c>
      <c r="AX81" s="26">
        <v>4389</v>
      </c>
      <c r="AY81" s="26">
        <v>11</v>
      </c>
      <c r="AZ81" s="26">
        <v>1197</v>
      </c>
      <c r="BA81" s="26">
        <v>3</v>
      </c>
      <c r="BB81" s="26">
        <v>0</v>
      </c>
      <c r="BC81" s="26">
        <v>0</v>
      </c>
      <c r="BD81" s="26">
        <v>3596</v>
      </c>
      <c r="BE81" s="26">
        <v>4</v>
      </c>
      <c r="BF81" s="26">
        <v>399</v>
      </c>
      <c r="BG81" s="26">
        <v>1</v>
      </c>
      <c r="BH81" s="26">
        <v>798</v>
      </c>
      <c r="BI81" s="26">
        <v>2</v>
      </c>
      <c r="BJ81" s="26">
        <v>859</v>
      </c>
      <c r="BK81" s="26">
        <v>1</v>
      </c>
      <c r="BL81" s="26">
        <v>1596</v>
      </c>
      <c r="BM81" s="27">
        <v>4</v>
      </c>
    </row>
    <row r="82" spans="1:65" ht="28.5" customHeight="1">
      <c r="A82" s="21" t="s">
        <v>88</v>
      </c>
      <c r="B82" s="22" t="s">
        <v>101</v>
      </c>
      <c r="C82" s="22" t="s">
        <v>148</v>
      </c>
      <c r="D82" s="22">
        <v>891</v>
      </c>
      <c r="E82" s="22">
        <v>1</v>
      </c>
      <c r="F82" s="22">
        <v>1860</v>
      </c>
      <c r="G82" s="22">
        <v>2</v>
      </c>
      <c r="H82" s="22">
        <v>1783</v>
      </c>
      <c r="I82" s="22">
        <v>2</v>
      </c>
      <c r="J82" s="22">
        <v>1783</v>
      </c>
      <c r="K82" s="22">
        <v>2</v>
      </c>
      <c r="L82" s="22">
        <v>2674</v>
      </c>
      <c r="M82" s="22">
        <v>3</v>
      </c>
      <c r="N82" s="22">
        <v>912</v>
      </c>
      <c r="O82" s="22">
        <v>1</v>
      </c>
      <c r="P82" s="22">
        <v>891</v>
      </c>
      <c r="Q82" s="22">
        <v>1</v>
      </c>
      <c r="R82" s="22">
        <v>891</v>
      </c>
      <c r="S82" s="22">
        <v>1</v>
      </c>
      <c r="T82" s="22">
        <v>1783</v>
      </c>
      <c r="U82" s="22">
        <v>2</v>
      </c>
      <c r="V82" s="22">
        <v>1783</v>
      </c>
      <c r="W82" s="22">
        <v>2</v>
      </c>
      <c r="X82" s="22">
        <v>891</v>
      </c>
      <c r="Y82" s="22">
        <v>1</v>
      </c>
      <c r="Z82" s="22">
        <v>2537</v>
      </c>
      <c r="AA82" s="22">
        <v>3</v>
      </c>
      <c r="AB82" s="22">
        <v>846</v>
      </c>
      <c r="AC82" s="22">
        <v>1</v>
      </c>
      <c r="AD82" s="22">
        <v>1691</v>
      </c>
      <c r="AE82" s="22">
        <v>2</v>
      </c>
      <c r="AF82" s="22">
        <v>0</v>
      </c>
      <c r="AG82" s="22">
        <v>0</v>
      </c>
      <c r="AH82" s="22">
        <v>846</v>
      </c>
      <c r="AI82" s="22">
        <v>1</v>
      </c>
      <c r="AJ82" s="22">
        <v>1691</v>
      </c>
      <c r="AK82" s="22">
        <v>2</v>
      </c>
      <c r="AL82" s="22">
        <v>1691</v>
      </c>
      <c r="AM82" s="22">
        <v>2</v>
      </c>
      <c r="AN82" s="22">
        <v>846</v>
      </c>
      <c r="AO82" s="22">
        <v>1</v>
      </c>
      <c r="AP82" s="22">
        <v>1672</v>
      </c>
      <c r="AQ82" s="22">
        <v>2</v>
      </c>
      <c r="AR82" s="22">
        <v>0</v>
      </c>
      <c r="AS82" s="22">
        <v>0</v>
      </c>
      <c r="AT82" s="22">
        <v>836</v>
      </c>
      <c r="AU82" s="22">
        <v>1</v>
      </c>
      <c r="AV82" s="22">
        <v>901</v>
      </c>
      <c r="AW82" s="22">
        <v>1</v>
      </c>
      <c r="AX82" s="22">
        <v>1801</v>
      </c>
      <c r="AY82" s="22">
        <v>2</v>
      </c>
      <c r="AZ82" s="22">
        <v>901</v>
      </c>
      <c r="BA82" s="22">
        <v>1</v>
      </c>
      <c r="BB82" s="22">
        <v>1889</v>
      </c>
      <c r="BC82" s="22">
        <v>2</v>
      </c>
      <c r="BD82" s="22">
        <v>944</v>
      </c>
      <c r="BE82" s="22">
        <v>1</v>
      </c>
      <c r="BF82" s="22">
        <v>910</v>
      </c>
      <c r="BG82" s="22">
        <v>1</v>
      </c>
      <c r="BH82" s="22">
        <v>910</v>
      </c>
      <c r="BI82" s="22">
        <v>1</v>
      </c>
      <c r="BJ82" s="22">
        <v>910</v>
      </c>
      <c r="BK82" s="22">
        <v>1</v>
      </c>
      <c r="BL82" s="22">
        <v>901</v>
      </c>
      <c r="BM82" s="23">
        <v>1</v>
      </c>
    </row>
    <row r="83" spans="1:65" ht="28.5" customHeight="1">
      <c r="A83" s="25" t="s">
        <v>22</v>
      </c>
      <c r="B83" s="26" t="s">
        <v>101</v>
      </c>
      <c r="C83" s="26" t="s">
        <v>147</v>
      </c>
      <c r="D83" s="26">
        <v>0</v>
      </c>
      <c r="E83" s="26">
        <v>0</v>
      </c>
      <c r="F83" s="26">
        <v>1798</v>
      </c>
      <c r="G83" s="26">
        <v>2</v>
      </c>
      <c r="H83" s="26">
        <v>2697</v>
      </c>
      <c r="I83" s="26">
        <v>3</v>
      </c>
      <c r="J83" s="26">
        <v>2697</v>
      </c>
      <c r="K83" s="26">
        <v>3</v>
      </c>
      <c r="L83" s="26">
        <v>1798</v>
      </c>
      <c r="M83" s="26">
        <v>2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844</v>
      </c>
      <c r="U83" s="26">
        <v>1</v>
      </c>
      <c r="V83" s="26">
        <v>5907</v>
      </c>
      <c r="W83" s="26">
        <v>7</v>
      </c>
      <c r="X83" s="26">
        <v>3375</v>
      </c>
      <c r="Y83" s="26">
        <v>4</v>
      </c>
      <c r="Z83" s="26">
        <v>3375</v>
      </c>
      <c r="AA83" s="26">
        <v>4</v>
      </c>
      <c r="AB83" s="26">
        <v>2531</v>
      </c>
      <c r="AC83" s="26">
        <v>3</v>
      </c>
      <c r="AD83" s="26">
        <v>4219</v>
      </c>
      <c r="AE83" s="26">
        <v>5</v>
      </c>
      <c r="AF83" s="26">
        <v>1688</v>
      </c>
      <c r="AG83" s="26">
        <v>2</v>
      </c>
      <c r="AH83" s="26">
        <v>1688</v>
      </c>
      <c r="AI83" s="26">
        <v>2</v>
      </c>
      <c r="AJ83" s="26">
        <v>2531</v>
      </c>
      <c r="AK83" s="26">
        <v>3</v>
      </c>
      <c r="AL83" s="26">
        <v>1688</v>
      </c>
      <c r="AM83" s="26">
        <v>2</v>
      </c>
      <c r="AN83" s="26">
        <v>1672</v>
      </c>
      <c r="AO83" s="26">
        <v>2</v>
      </c>
      <c r="AP83" s="26">
        <v>836</v>
      </c>
      <c r="AQ83" s="26">
        <v>1</v>
      </c>
      <c r="AR83" s="26">
        <v>1680</v>
      </c>
      <c r="AS83" s="26">
        <v>2</v>
      </c>
      <c r="AT83" s="26">
        <v>853</v>
      </c>
      <c r="AU83" s="26">
        <v>1</v>
      </c>
      <c r="AV83" s="26">
        <v>10846</v>
      </c>
      <c r="AW83" s="26">
        <v>13</v>
      </c>
      <c r="AX83" s="26">
        <v>5840</v>
      </c>
      <c r="AY83" s="26">
        <v>7</v>
      </c>
      <c r="AZ83" s="26">
        <v>5840</v>
      </c>
      <c r="BA83" s="26">
        <v>7</v>
      </c>
      <c r="BB83" s="26">
        <v>4172</v>
      </c>
      <c r="BC83" s="26">
        <v>5</v>
      </c>
      <c r="BD83" s="26">
        <v>5840</v>
      </c>
      <c r="BE83" s="26">
        <v>7</v>
      </c>
      <c r="BF83" s="26">
        <v>4882</v>
      </c>
      <c r="BG83" s="26">
        <v>6</v>
      </c>
      <c r="BH83" s="26">
        <v>8864</v>
      </c>
      <c r="BI83" s="26">
        <v>11</v>
      </c>
      <c r="BJ83" s="26">
        <v>5641</v>
      </c>
      <c r="BK83" s="26">
        <v>7</v>
      </c>
      <c r="BL83" s="26">
        <v>10846</v>
      </c>
      <c r="BM83" s="27">
        <v>13</v>
      </c>
    </row>
    <row r="84" spans="1:65" ht="28.5" customHeight="1">
      <c r="A84" s="21" t="s">
        <v>23</v>
      </c>
      <c r="B84" s="22" t="s">
        <v>102</v>
      </c>
      <c r="C84" s="22" t="s">
        <v>150</v>
      </c>
      <c r="D84" s="22">
        <v>8058</v>
      </c>
      <c r="E84" s="22">
        <v>42</v>
      </c>
      <c r="F84" s="22">
        <v>8138</v>
      </c>
      <c r="G84" s="22">
        <v>42</v>
      </c>
      <c r="H84" s="22">
        <v>5870</v>
      </c>
      <c r="I84" s="22">
        <v>30</v>
      </c>
      <c r="J84" s="22">
        <v>8625</v>
      </c>
      <c r="K84" s="22">
        <v>45</v>
      </c>
      <c r="L84" s="22">
        <v>7531</v>
      </c>
      <c r="M84" s="22">
        <v>39</v>
      </c>
      <c r="N84" s="22">
        <v>7044</v>
      </c>
      <c r="O84" s="22">
        <v>36</v>
      </c>
      <c r="P84" s="22">
        <v>4885</v>
      </c>
      <c r="Q84" s="22">
        <v>25</v>
      </c>
      <c r="R84" s="22">
        <v>9506</v>
      </c>
      <c r="S84" s="22">
        <v>50</v>
      </c>
      <c r="T84" s="22">
        <v>7995</v>
      </c>
      <c r="U84" s="22">
        <v>41</v>
      </c>
      <c r="V84" s="22">
        <v>6248</v>
      </c>
      <c r="W84" s="22">
        <v>32</v>
      </c>
      <c r="X84" s="22">
        <v>8367</v>
      </c>
      <c r="Y84" s="22">
        <v>43</v>
      </c>
      <c r="Z84" s="22">
        <v>7374</v>
      </c>
      <c r="AA84" s="22">
        <v>38</v>
      </c>
      <c r="AB84" s="22">
        <v>7576</v>
      </c>
      <c r="AC84" s="22">
        <v>40</v>
      </c>
      <c r="AD84" s="22">
        <v>8790</v>
      </c>
      <c r="AE84" s="22">
        <v>46</v>
      </c>
      <c r="AF84" s="22">
        <v>10106</v>
      </c>
      <c r="AG84" s="22">
        <v>52</v>
      </c>
      <c r="AH84" s="22">
        <v>8506</v>
      </c>
      <c r="AI84" s="22">
        <v>44</v>
      </c>
      <c r="AJ84" s="22">
        <v>8665</v>
      </c>
      <c r="AK84" s="22">
        <v>45</v>
      </c>
      <c r="AL84" s="22">
        <v>8436</v>
      </c>
      <c r="AM84" s="22">
        <v>44</v>
      </c>
      <c r="AN84" s="22">
        <v>6687</v>
      </c>
      <c r="AO84" s="22">
        <v>35</v>
      </c>
      <c r="AP84" s="22">
        <v>7831</v>
      </c>
      <c r="AQ84" s="22">
        <v>39</v>
      </c>
      <c r="AR84" s="22">
        <v>8138</v>
      </c>
      <c r="AS84" s="22">
        <v>42</v>
      </c>
      <c r="AT84" s="22">
        <v>7740</v>
      </c>
      <c r="AU84" s="22">
        <v>40</v>
      </c>
      <c r="AV84" s="22">
        <v>2170</v>
      </c>
      <c r="AW84" s="22">
        <v>10</v>
      </c>
      <c r="AX84" s="22">
        <v>5385</v>
      </c>
      <c r="AY84" s="22">
        <v>25</v>
      </c>
      <c r="AZ84" s="22">
        <v>3215</v>
      </c>
      <c r="BA84" s="22">
        <v>15</v>
      </c>
      <c r="BB84" s="22">
        <v>3344</v>
      </c>
      <c r="BC84" s="22">
        <v>16</v>
      </c>
      <c r="BD84" s="22">
        <v>3633</v>
      </c>
      <c r="BE84" s="22">
        <v>17</v>
      </c>
      <c r="BF84" s="22">
        <v>2966</v>
      </c>
      <c r="BG84" s="22">
        <v>14</v>
      </c>
      <c r="BH84" s="22">
        <v>4011</v>
      </c>
      <c r="BI84" s="22">
        <v>19</v>
      </c>
      <c r="BJ84" s="22">
        <v>1712</v>
      </c>
      <c r="BK84" s="22">
        <v>8</v>
      </c>
      <c r="BL84" s="22">
        <v>2170</v>
      </c>
      <c r="BM84" s="23">
        <v>10</v>
      </c>
    </row>
    <row r="85" spans="1:65" ht="28.5" customHeight="1">
      <c r="A85" s="25" t="s">
        <v>66</v>
      </c>
      <c r="B85" s="26" t="s">
        <v>104</v>
      </c>
      <c r="C85" s="26" t="s">
        <v>144</v>
      </c>
      <c r="D85" s="26">
        <v>3365</v>
      </c>
      <c r="E85" s="26">
        <v>11</v>
      </c>
      <c r="F85" s="26">
        <v>2360</v>
      </c>
      <c r="G85" s="26">
        <v>8</v>
      </c>
      <c r="H85" s="26">
        <v>4505</v>
      </c>
      <c r="I85" s="26">
        <v>15</v>
      </c>
      <c r="J85" s="26">
        <v>2775</v>
      </c>
      <c r="K85" s="26">
        <v>9</v>
      </c>
      <c r="L85" s="26">
        <v>3620</v>
      </c>
      <c r="M85" s="26">
        <v>12</v>
      </c>
      <c r="N85" s="26">
        <v>2735</v>
      </c>
      <c r="O85" s="26">
        <v>9</v>
      </c>
      <c r="P85" s="26">
        <v>2145</v>
      </c>
      <c r="Q85" s="26">
        <v>7</v>
      </c>
      <c r="R85" s="26">
        <v>4465</v>
      </c>
      <c r="S85" s="26">
        <v>15</v>
      </c>
      <c r="T85" s="26">
        <v>2735</v>
      </c>
      <c r="U85" s="26">
        <v>9</v>
      </c>
      <c r="V85" s="26">
        <v>2065</v>
      </c>
      <c r="W85" s="26">
        <v>7</v>
      </c>
      <c r="X85" s="26">
        <v>4130</v>
      </c>
      <c r="Y85" s="26">
        <v>14</v>
      </c>
      <c r="Z85" s="26">
        <v>3660</v>
      </c>
      <c r="AA85" s="26">
        <v>12</v>
      </c>
      <c r="AB85" s="26">
        <v>3580</v>
      </c>
      <c r="AC85" s="26">
        <v>12</v>
      </c>
      <c r="AD85" s="26">
        <v>1810</v>
      </c>
      <c r="AE85" s="26">
        <v>6</v>
      </c>
      <c r="AF85" s="26">
        <v>4290</v>
      </c>
      <c r="AG85" s="26">
        <v>14</v>
      </c>
      <c r="AH85" s="26">
        <v>2520</v>
      </c>
      <c r="AI85" s="26">
        <v>8</v>
      </c>
      <c r="AJ85" s="26">
        <v>3995</v>
      </c>
      <c r="AK85" s="26">
        <v>13</v>
      </c>
      <c r="AL85" s="26">
        <v>3190</v>
      </c>
      <c r="AM85" s="26">
        <v>10</v>
      </c>
      <c r="AN85" s="26">
        <v>3245</v>
      </c>
      <c r="AO85" s="26">
        <v>11</v>
      </c>
      <c r="AP85" s="26">
        <v>2440</v>
      </c>
      <c r="AQ85" s="26">
        <v>8</v>
      </c>
      <c r="AR85" s="26">
        <v>1730</v>
      </c>
      <c r="AS85" s="26">
        <v>6</v>
      </c>
      <c r="AT85" s="26">
        <v>1435</v>
      </c>
      <c r="AU85" s="26">
        <v>5</v>
      </c>
      <c r="AV85" s="26">
        <v>0</v>
      </c>
      <c r="AW85" s="26">
        <v>0</v>
      </c>
      <c r="AX85" s="26">
        <v>0</v>
      </c>
      <c r="AY85" s="26">
        <v>0</v>
      </c>
      <c r="AZ85" s="26">
        <v>598</v>
      </c>
      <c r="BA85" s="26">
        <v>2</v>
      </c>
      <c r="BB85" s="26">
        <v>6657</v>
      </c>
      <c r="BC85" s="26">
        <v>23</v>
      </c>
      <c r="BD85" s="26">
        <v>4783</v>
      </c>
      <c r="BE85" s="26">
        <v>17</v>
      </c>
      <c r="BF85" s="26">
        <v>5152</v>
      </c>
      <c r="BG85" s="26">
        <v>18</v>
      </c>
      <c r="BH85" s="26">
        <v>7075</v>
      </c>
      <c r="BI85" s="26">
        <v>25</v>
      </c>
      <c r="BJ85" s="26">
        <v>5830</v>
      </c>
      <c r="BK85" s="26">
        <v>20</v>
      </c>
      <c r="BL85" s="26">
        <v>0</v>
      </c>
      <c r="BM85" s="27">
        <v>0</v>
      </c>
    </row>
    <row r="86" spans="1:65" ht="28.5" customHeight="1">
      <c r="A86" s="21" t="s">
        <v>85</v>
      </c>
      <c r="B86" s="22" t="s">
        <v>104</v>
      </c>
      <c r="C86" s="22" t="s">
        <v>142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359</v>
      </c>
      <c r="AO86" s="22">
        <v>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758</v>
      </c>
      <c r="BE86" s="22">
        <v>2</v>
      </c>
      <c r="BF86" s="22">
        <v>359</v>
      </c>
      <c r="BG86" s="22">
        <v>1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3">
        <v>0</v>
      </c>
    </row>
    <row r="87" spans="1:65" ht="28.5" customHeight="1">
      <c r="A87" s="25" t="s">
        <v>28</v>
      </c>
      <c r="B87" s="26" t="s">
        <v>102</v>
      </c>
      <c r="C87" s="26" t="s">
        <v>149</v>
      </c>
      <c r="D87" s="26">
        <v>16450</v>
      </c>
      <c r="E87" s="26">
        <v>33</v>
      </c>
      <c r="F87" s="26">
        <v>15769</v>
      </c>
      <c r="G87" s="26">
        <v>32</v>
      </c>
      <c r="H87" s="26">
        <v>19212</v>
      </c>
      <c r="I87" s="26">
        <v>39</v>
      </c>
      <c r="J87" s="26">
        <v>24138</v>
      </c>
      <c r="K87" s="26">
        <v>49</v>
      </c>
      <c r="L87" s="26">
        <v>21245</v>
      </c>
      <c r="M87" s="26">
        <v>43</v>
      </c>
      <c r="N87" s="26">
        <v>22283</v>
      </c>
      <c r="O87" s="26">
        <v>45</v>
      </c>
      <c r="P87" s="26">
        <v>20197</v>
      </c>
      <c r="Q87" s="26">
        <v>41</v>
      </c>
      <c r="R87" s="26">
        <v>17734</v>
      </c>
      <c r="S87" s="26">
        <v>36</v>
      </c>
      <c r="T87" s="26">
        <v>20197</v>
      </c>
      <c r="U87" s="26">
        <v>41</v>
      </c>
      <c r="V87" s="26">
        <v>24138</v>
      </c>
      <c r="W87" s="26">
        <v>49</v>
      </c>
      <c r="X87" s="26">
        <v>24631</v>
      </c>
      <c r="Y87" s="26">
        <v>50</v>
      </c>
      <c r="Z87" s="26">
        <v>13793</v>
      </c>
      <c r="AA87" s="26">
        <v>28</v>
      </c>
      <c r="AB87" s="26">
        <v>17242</v>
      </c>
      <c r="AC87" s="26">
        <v>35</v>
      </c>
      <c r="AD87" s="26">
        <v>14778</v>
      </c>
      <c r="AE87" s="26">
        <v>30</v>
      </c>
      <c r="AF87" s="26">
        <v>17734</v>
      </c>
      <c r="AG87" s="26">
        <v>36</v>
      </c>
      <c r="AH87" s="26">
        <v>15271</v>
      </c>
      <c r="AI87" s="26">
        <v>31</v>
      </c>
      <c r="AJ87" s="26">
        <v>24631</v>
      </c>
      <c r="AK87" s="26">
        <v>50</v>
      </c>
      <c r="AL87" s="26">
        <v>22660</v>
      </c>
      <c r="AM87" s="26">
        <v>46</v>
      </c>
      <c r="AN87" s="26">
        <v>23645</v>
      </c>
      <c r="AO87" s="26">
        <v>48</v>
      </c>
      <c r="AP87" s="26">
        <v>23153</v>
      </c>
      <c r="AQ87" s="26">
        <v>47</v>
      </c>
      <c r="AR87" s="26">
        <v>27094</v>
      </c>
      <c r="AS87" s="26">
        <v>55</v>
      </c>
      <c r="AT87" s="26">
        <v>38441</v>
      </c>
      <c r="AU87" s="26">
        <v>78</v>
      </c>
      <c r="AV87" s="26">
        <v>43964</v>
      </c>
      <c r="AW87" s="26">
        <v>91</v>
      </c>
      <c r="AX87" s="26">
        <v>50245</v>
      </c>
      <c r="AY87" s="26">
        <v>104</v>
      </c>
      <c r="AZ87" s="26">
        <v>31403</v>
      </c>
      <c r="BA87" s="26">
        <v>65</v>
      </c>
      <c r="BB87" s="26">
        <v>30437</v>
      </c>
      <c r="BC87" s="26">
        <v>63</v>
      </c>
      <c r="BD87" s="26">
        <v>34785</v>
      </c>
      <c r="BE87" s="26">
        <v>72</v>
      </c>
      <c r="BF87" s="26">
        <v>29631</v>
      </c>
      <c r="BG87" s="26">
        <v>60</v>
      </c>
      <c r="BH87" s="26">
        <v>27586</v>
      </c>
      <c r="BI87" s="26">
        <v>56</v>
      </c>
      <c r="BJ87" s="26">
        <v>21182</v>
      </c>
      <c r="BK87" s="26">
        <v>43</v>
      </c>
      <c r="BL87" s="26">
        <v>43964</v>
      </c>
      <c r="BM87" s="27">
        <v>91</v>
      </c>
    </row>
    <row r="88" spans="1:65" ht="28.5" customHeight="1">
      <c r="A88" s="21" t="s">
        <v>75</v>
      </c>
      <c r="B88" s="22" t="s">
        <v>102</v>
      </c>
      <c r="C88" s="22" t="s">
        <v>149</v>
      </c>
      <c r="D88" s="22">
        <v>10994</v>
      </c>
      <c r="E88" s="22">
        <v>13</v>
      </c>
      <c r="F88" s="22">
        <v>10291</v>
      </c>
      <c r="G88" s="22">
        <v>12</v>
      </c>
      <c r="H88" s="22">
        <v>11979</v>
      </c>
      <c r="I88" s="22">
        <v>14</v>
      </c>
      <c r="J88" s="22">
        <v>9447</v>
      </c>
      <c r="K88" s="22">
        <v>11</v>
      </c>
      <c r="L88" s="22">
        <v>4221</v>
      </c>
      <c r="M88" s="22">
        <v>5</v>
      </c>
      <c r="N88" s="22">
        <v>2477</v>
      </c>
      <c r="O88" s="22">
        <v>3</v>
      </c>
      <c r="P88" s="22">
        <v>12878</v>
      </c>
      <c r="Q88" s="22">
        <v>15</v>
      </c>
      <c r="R88" s="22">
        <v>11190</v>
      </c>
      <c r="S88" s="22">
        <v>13</v>
      </c>
      <c r="T88" s="22">
        <v>7649</v>
      </c>
      <c r="U88" s="22">
        <v>9</v>
      </c>
      <c r="V88" s="22">
        <v>6916</v>
      </c>
      <c r="W88" s="22">
        <v>8</v>
      </c>
      <c r="X88" s="22">
        <v>12878</v>
      </c>
      <c r="Y88" s="22">
        <v>15</v>
      </c>
      <c r="Z88" s="22">
        <v>9282</v>
      </c>
      <c r="AA88" s="22">
        <v>11</v>
      </c>
      <c r="AB88" s="22">
        <v>11868</v>
      </c>
      <c r="AC88" s="22">
        <v>14</v>
      </c>
      <c r="AD88" s="22">
        <v>13666</v>
      </c>
      <c r="AE88" s="22">
        <v>16</v>
      </c>
      <c r="AF88" s="22">
        <v>10181</v>
      </c>
      <c r="AG88" s="22">
        <v>12</v>
      </c>
      <c r="AH88" s="22">
        <v>8438</v>
      </c>
      <c r="AI88" s="22">
        <v>10</v>
      </c>
      <c r="AJ88" s="22">
        <v>5907</v>
      </c>
      <c r="AK88" s="22">
        <v>7</v>
      </c>
      <c r="AL88" s="22">
        <v>5063</v>
      </c>
      <c r="AM88" s="22">
        <v>6</v>
      </c>
      <c r="AN88" s="22">
        <v>5876</v>
      </c>
      <c r="AO88" s="22">
        <v>7</v>
      </c>
      <c r="AP88" s="22">
        <v>5853</v>
      </c>
      <c r="AQ88" s="22">
        <v>7</v>
      </c>
      <c r="AR88" s="22">
        <v>7526</v>
      </c>
      <c r="AS88" s="22">
        <v>9</v>
      </c>
      <c r="AT88" s="22">
        <v>6690</v>
      </c>
      <c r="AU88" s="22">
        <v>8</v>
      </c>
      <c r="AV88" s="22">
        <v>5840</v>
      </c>
      <c r="AW88" s="22">
        <v>7</v>
      </c>
      <c r="AX88" s="22">
        <v>6674</v>
      </c>
      <c r="AY88" s="22">
        <v>8</v>
      </c>
      <c r="AZ88" s="22">
        <v>5006</v>
      </c>
      <c r="BA88" s="22">
        <v>6</v>
      </c>
      <c r="BB88" s="22">
        <v>10846</v>
      </c>
      <c r="BC88" s="22">
        <v>13</v>
      </c>
      <c r="BD88" s="22">
        <v>5840</v>
      </c>
      <c r="BE88" s="22">
        <v>7</v>
      </c>
      <c r="BF88" s="22">
        <v>6769</v>
      </c>
      <c r="BG88" s="22">
        <v>8</v>
      </c>
      <c r="BH88" s="22">
        <v>10969</v>
      </c>
      <c r="BI88" s="22">
        <v>13</v>
      </c>
      <c r="BJ88" s="22">
        <v>5907</v>
      </c>
      <c r="BK88" s="22">
        <v>7</v>
      </c>
      <c r="BL88" s="22">
        <v>5840</v>
      </c>
      <c r="BM88" s="23">
        <v>7</v>
      </c>
    </row>
    <row r="89" spans="1:65" ht="28.5" customHeight="1">
      <c r="A89" s="25" t="s">
        <v>19</v>
      </c>
      <c r="B89" s="26" t="s">
        <v>104</v>
      </c>
      <c r="C89" s="26" t="s">
        <v>143</v>
      </c>
      <c r="D89" s="26">
        <v>9087</v>
      </c>
      <c r="E89" s="26">
        <v>13</v>
      </c>
      <c r="F89" s="26">
        <v>6291</v>
      </c>
      <c r="G89" s="26">
        <v>9</v>
      </c>
      <c r="H89" s="26">
        <v>6990</v>
      </c>
      <c r="I89" s="26">
        <v>10</v>
      </c>
      <c r="J89" s="26">
        <v>8388</v>
      </c>
      <c r="K89" s="26">
        <v>12</v>
      </c>
      <c r="L89" s="26">
        <v>7689</v>
      </c>
      <c r="M89" s="26">
        <v>11</v>
      </c>
      <c r="N89" s="26">
        <v>7689</v>
      </c>
      <c r="O89" s="26">
        <v>11</v>
      </c>
      <c r="P89" s="26">
        <v>9087</v>
      </c>
      <c r="Q89" s="26">
        <v>13</v>
      </c>
      <c r="R89" s="26">
        <v>11184</v>
      </c>
      <c r="S89" s="26">
        <v>16</v>
      </c>
      <c r="T89" s="26">
        <v>11883</v>
      </c>
      <c r="U89" s="26">
        <v>17</v>
      </c>
      <c r="V89" s="26">
        <v>12582</v>
      </c>
      <c r="W89" s="26">
        <v>18</v>
      </c>
      <c r="X89" s="26">
        <v>11883</v>
      </c>
      <c r="Y89" s="26">
        <v>17</v>
      </c>
      <c r="Z89" s="26">
        <v>11883</v>
      </c>
      <c r="AA89" s="26">
        <v>17</v>
      </c>
      <c r="AB89" s="26">
        <v>10784</v>
      </c>
      <c r="AC89" s="26">
        <v>16</v>
      </c>
      <c r="AD89" s="26">
        <v>16874</v>
      </c>
      <c r="AE89" s="26">
        <v>26</v>
      </c>
      <c r="AF89" s="26">
        <v>12980</v>
      </c>
      <c r="AG89" s="26">
        <v>20</v>
      </c>
      <c r="AH89" s="26">
        <v>15856</v>
      </c>
      <c r="AI89" s="26">
        <v>24</v>
      </c>
      <c r="AJ89" s="26">
        <v>15576</v>
      </c>
      <c r="AK89" s="26">
        <v>24</v>
      </c>
      <c r="AL89" s="26">
        <v>13629</v>
      </c>
      <c r="AM89" s="26">
        <v>21</v>
      </c>
      <c r="AN89" s="26">
        <v>15576</v>
      </c>
      <c r="AO89" s="26">
        <v>24</v>
      </c>
      <c r="AP89" s="26">
        <v>18172</v>
      </c>
      <c r="AQ89" s="26">
        <v>28</v>
      </c>
      <c r="AR89" s="26">
        <v>11033</v>
      </c>
      <c r="AS89" s="26">
        <v>17</v>
      </c>
      <c r="AT89" s="26">
        <v>17523</v>
      </c>
      <c r="AU89" s="26">
        <v>27</v>
      </c>
      <c r="AV89" s="26">
        <v>22066</v>
      </c>
      <c r="AW89" s="26">
        <v>34</v>
      </c>
      <c r="AX89" s="26">
        <v>16225</v>
      </c>
      <c r="AY89" s="26">
        <v>25</v>
      </c>
      <c r="AZ89" s="26">
        <v>14927</v>
      </c>
      <c r="BA89" s="26">
        <v>23</v>
      </c>
      <c r="BB89" s="26">
        <v>18172</v>
      </c>
      <c r="BC89" s="26">
        <v>28</v>
      </c>
      <c r="BD89" s="26">
        <v>20119</v>
      </c>
      <c r="BE89" s="26">
        <v>31</v>
      </c>
      <c r="BF89" s="26">
        <v>23750</v>
      </c>
      <c r="BG89" s="26">
        <v>38</v>
      </c>
      <c r="BH89" s="26">
        <v>20000</v>
      </c>
      <c r="BI89" s="26">
        <v>32</v>
      </c>
      <c r="BJ89" s="26">
        <v>13750</v>
      </c>
      <c r="BK89" s="26">
        <v>22</v>
      </c>
      <c r="BL89" s="26">
        <v>22066</v>
      </c>
      <c r="BM89" s="27">
        <v>34</v>
      </c>
    </row>
    <row r="90" spans="1:65" ht="28.5" customHeight="1">
      <c r="A90" s="21" t="s">
        <v>52</v>
      </c>
      <c r="B90" s="22" t="s">
        <v>101</v>
      </c>
      <c r="C90" s="22" t="s">
        <v>148</v>
      </c>
      <c r="D90" s="22">
        <v>17132</v>
      </c>
      <c r="E90" s="22">
        <v>41</v>
      </c>
      <c r="F90" s="22">
        <v>23400</v>
      </c>
      <c r="G90" s="22">
        <v>56</v>
      </c>
      <c r="H90" s="22">
        <v>30086</v>
      </c>
      <c r="I90" s="22">
        <v>72</v>
      </c>
      <c r="J90" s="22">
        <v>17132</v>
      </c>
      <c r="K90" s="22">
        <v>41</v>
      </c>
      <c r="L90" s="22">
        <v>18804</v>
      </c>
      <c r="M90" s="22">
        <v>45</v>
      </c>
      <c r="N90" s="22">
        <v>16714</v>
      </c>
      <c r="O90" s="22">
        <v>40</v>
      </c>
      <c r="P90" s="22">
        <v>12536</v>
      </c>
      <c r="Q90" s="22">
        <v>30</v>
      </c>
      <c r="R90" s="22">
        <v>20475</v>
      </c>
      <c r="S90" s="22">
        <v>49</v>
      </c>
      <c r="T90" s="22">
        <v>21729</v>
      </c>
      <c r="U90" s="22">
        <v>52</v>
      </c>
      <c r="V90" s="22">
        <v>24236</v>
      </c>
      <c r="W90" s="22">
        <v>58</v>
      </c>
      <c r="X90" s="22">
        <v>21311</v>
      </c>
      <c r="Y90" s="22">
        <v>51</v>
      </c>
      <c r="Z90" s="22">
        <v>19222</v>
      </c>
      <c r="AA90" s="22">
        <v>46</v>
      </c>
      <c r="AB90" s="22">
        <v>15880</v>
      </c>
      <c r="AC90" s="22">
        <v>38</v>
      </c>
      <c r="AD90" s="22">
        <v>11282</v>
      </c>
      <c r="AE90" s="22">
        <v>27</v>
      </c>
      <c r="AF90" s="22">
        <v>18804</v>
      </c>
      <c r="AG90" s="22">
        <v>45</v>
      </c>
      <c r="AH90" s="22">
        <v>13372</v>
      </c>
      <c r="AI90" s="22">
        <v>32</v>
      </c>
      <c r="AJ90" s="22">
        <v>11282</v>
      </c>
      <c r="AK90" s="22">
        <v>27</v>
      </c>
      <c r="AL90" s="22">
        <v>13789</v>
      </c>
      <c r="AM90" s="22">
        <v>33</v>
      </c>
      <c r="AN90" s="22">
        <v>13372</v>
      </c>
      <c r="AO90" s="22">
        <v>32</v>
      </c>
      <c r="AP90" s="22">
        <v>11700</v>
      </c>
      <c r="AQ90" s="22">
        <v>28</v>
      </c>
      <c r="AR90" s="22">
        <v>15461</v>
      </c>
      <c r="AS90" s="22">
        <v>37</v>
      </c>
      <c r="AT90" s="22">
        <v>15879</v>
      </c>
      <c r="AU90" s="22">
        <v>38</v>
      </c>
      <c r="AV90" s="22">
        <v>14625</v>
      </c>
      <c r="AW90" s="22">
        <v>35</v>
      </c>
      <c r="AX90" s="22">
        <v>16297</v>
      </c>
      <c r="AY90" s="22">
        <v>39</v>
      </c>
      <c r="AZ90" s="22">
        <v>16714</v>
      </c>
      <c r="BA90" s="22">
        <v>40</v>
      </c>
      <c r="BB90" s="22">
        <v>17132</v>
      </c>
      <c r="BC90" s="22">
        <v>41</v>
      </c>
      <c r="BD90" s="22">
        <v>10447</v>
      </c>
      <c r="BE90" s="22">
        <v>25</v>
      </c>
      <c r="BF90" s="22">
        <v>8775</v>
      </c>
      <c r="BG90" s="22">
        <v>21</v>
      </c>
      <c r="BH90" s="22">
        <v>9193</v>
      </c>
      <c r="BI90" s="22">
        <v>22</v>
      </c>
      <c r="BJ90" s="22">
        <v>11282</v>
      </c>
      <c r="BK90" s="22">
        <v>27</v>
      </c>
      <c r="BL90" s="22">
        <v>14625</v>
      </c>
      <c r="BM90" s="23">
        <v>35</v>
      </c>
    </row>
    <row r="91" spans="1:65" ht="28.5" customHeight="1">
      <c r="A91" s="25" t="s">
        <v>73</v>
      </c>
      <c r="B91" s="26" t="s">
        <v>104</v>
      </c>
      <c r="C91" s="26" t="s">
        <v>143</v>
      </c>
      <c r="D91" s="26">
        <v>227</v>
      </c>
      <c r="E91" s="26">
        <v>1</v>
      </c>
      <c r="F91" s="26">
        <v>0</v>
      </c>
      <c r="G91" s="26">
        <v>0</v>
      </c>
      <c r="H91" s="26">
        <v>359</v>
      </c>
      <c r="I91" s="26">
        <v>2</v>
      </c>
      <c r="J91" s="26">
        <v>0</v>
      </c>
      <c r="K91" s="26">
        <v>0</v>
      </c>
      <c r="L91" s="26">
        <v>0</v>
      </c>
      <c r="M91" s="26">
        <v>0</v>
      </c>
      <c r="N91" s="26">
        <v>362</v>
      </c>
      <c r="O91" s="26">
        <v>2</v>
      </c>
      <c r="P91" s="26">
        <v>0</v>
      </c>
      <c r="Q91" s="26">
        <v>0</v>
      </c>
      <c r="R91" s="26">
        <v>179</v>
      </c>
      <c r="S91" s="26">
        <v>1</v>
      </c>
      <c r="T91" s="26">
        <v>179</v>
      </c>
      <c r="U91" s="26">
        <v>1</v>
      </c>
      <c r="V91" s="26">
        <v>179</v>
      </c>
      <c r="W91" s="26">
        <v>1</v>
      </c>
      <c r="X91" s="26">
        <v>0</v>
      </c>
      <c r="Y91" s="26">
        <v>0</v>
      </c>
      <c r="Z91" s="26">
        <v>179</v>
      </c>
      <c r="AA91" s="26">
        <v>1</v>
      </c>
      <c r="AB91" s="26">
        <v>179</v>
      </c>
      <c r="AC91" s="26">
        <v>1</v>
      </c>
      <c r="AD91" s="26">
        <v>0</v>
      </c>
      <c r="AE91" s="26">
        <v>0</v>
      </c>
      <c r="AF91" s="26">
        <v>0</v>
      </c>
      <c r="AG91" s="26">
        <v>0</v>
      </c>
      <c r="AH91" s="26">
        <v>179</v>
      </c>
      <c r="AI91" s="26">
        <v>1</v>
      </c>
      <c r="AJ91" s="26">
        <v>0</v>
      </c>
      <c r="AK91" s="26">
        <v>0</v>
      </c>
      <c r="AL91" s="26">
        <v>538</v>
      </c>
      <c r="AM91" s="26">
        <v>3</v>
      </c>
      <c r="AN91" s="26">
        <v>179</v>
      </c>
      <c r="AO91" s="26">
        <v>1</v>
      </c>
      <c r="AP91" s="26">
        <v>172</v>
      </c>
      <c r="AQ91" s="26">
        <v>1</v>
      </c>
      <c r="AR91" s="26">
        <v>0</v>
      </c>
      <c r="AS91" s="26">
        <v>0</v>
      </c>
      <c r="AT91" s="26">
        <v>172</v>
      </c>
      <c r="AU91" s="26">
        <v>1</v>
      </c>
      <c r="AV91" s="26">
        <v>170</v>
      </c>
      <c r="AW91" s="26">
        <v>1</v>
      </c>
      <c r="AX91" s="26">
        <v>170</v>
      </c>
      <c r="AY91" s="26">
        <v>1</v>
      </c>
      <c r="AZ91" s="26">
        <v>340</v>
      </c>
      <c r="BA91" s="26">
        <v>2</v>
      </c>
      <c r="BB91" s="26">
        <v>0</v>
      </c>
      <c r="BC91" s="26">
        <v>0</v>
      </c>
      <c r="BD91" s="26">
        <v>0</v>
      </c>
      <c r="BE91" s="26">
        <v>0</v>
      </c>
      <c r="BF91" s="26">
        <v>402</v>
      </c>
      <c r="BG91" s="26">
        <v>2</v>
      </c>
      <c r="BH91" s="26">
        <v>0</v>
      </c>
      <c r="BI91" s="26">
        <v>0</v>
      </c>
      <c r="BJ91" s="26">
        <v>170</v>
      </c>
      <c r="BK91" s="26">
        <v>1</v>
      </c>
      <c r="BL91" s="26">
        <v>170</v>
      </c>
      <c r="BM91" s="27">
        <v>1</v>
      </c>
    </row>
    <row r="92" spans="1:65" ht="28.5" customHeight="1">
      <c r="A92" s="21" t="s">
        <v>34</v>
      </c>
      <c r="B92" s="22" t="s">
        <v>103</v>
      </c>
      <c r="C92" s="22" t="s">
        <v>145</v>
      </c>
      <c r="D92" s="22">
        <v>21600</v>
      </c>
      <c r="E92" s="22">
        <v>160</v>
      </c>
      <c r="F92" s="22">
        <v>19035</v>
      </c>
      <c r="G92" s="22">
        <v>141</v>
      </c>
      <c r="H92" s="22">
        <v>18495</v>
      </c>
      <c r="I92" s="22">
        <v>137</v>
      </c>
      <c r="J92" s="22">
        <v>19170</v>
      </c>
      <c r="K92" s="22">
        <v>142</v>
      </c>
      <c r="L92" s="22">
        <v>15930</v>
      </c>
      <c r="M92" s="22">
        <v>118</v>
      </c>
      <c r="N92" s="22">
        <v>19049</v>
      </c>
      <c r="O92" s="22">
        <v>141</v>
      </c>
      <c r="P92" s="22">
        <v>20250</v>
      </c>
      <c r="Q92" s="22">
        <v>150</v>
      </c>
      <c r="R92" s="22">
        <v>20115</v>
      </c>
      <c r="S92" s="22">
        <v>149</v>
      </c>
      <c r="T92" s="22">
        <v>17955</v>
      </c>
      <c r="U92" s="22">
        <v>133</v>
      </c>
      <c r="V92" s="22">
        <v>20115</v>
      </c>
      <c r="W92" s="22">
        <v>149</v>
      </c>
      <c r="X92" s="22">
        <v>9720</v>
      </c>
      <c r="Y92" s="22">
        <v>72</v>
      </c>
      <c r="Z92" s="22">
        <v>675</v>
      </c>
      <c r="AA92" s="22">
        <v>5</v>
      </c>
      <c r="AB92" s="22">
        <v>2295</v>
      </c>
      <c r="AC92" s="22">
        <v>17</v>
      </c>
      <c r="AD92" s="22">
        <v>945</v>
      </c>
      <c r="AE92" s="22">
        <v>7</v>
      </c>
      <c r="AF92" s="22">
        <v>24030</v>
      </c>
      <c r="AG92" s="22">
        <v>178</v>
      </c>
      <c r="AH92" s="22">
        <v>29685</v>
      </c>
      <c r="AI92" s="22">
        <v>216</v>
      </c>
      <c r="AJ92" s="22">
        <v>34830</v>
      </c>
      <c r="AK92" s="22">
        <v>258</v>
      </c>
      <c r="AL92" s="22">
        <v>27540</v>
      </c>
      <c r="AM92" s="22">
        <v>204</v>
      </c>
      <c r="AN92" s="22">
        <v>26190</v>
      </c>
      <c r="AO92" s="22">
        <v>194</v>
      </c>
      <c r="AP92" s="22">
        <v>27270</v>
      </c>
      <c r="AQ92" s="22">
        <v>202</v>
      </c>
      <c r="AR92" s="22">
        <v>23909</v>
      </c>
      <c r="AS92" s="22">
        <v>177</v>
      </c>
      <c r="AT92" s="22">
        <v>32940</v>
      </c>
      <c r="AU92" s="22">
        <v>244</v>
      </c>
      <c r="AV92" s="22">
        <v>32265</v>
      </c>
      <c r="AW92" s="22">
        <v>239</v>
      </c>
      <c r="AX92" s="22">
        <v>25785</v>
      </c>
      <c r="AY92" s="22">
        <v>191</v>
      </c>
      <c r="AZ92" s="22">
        <v>20250</v>
      </c>
      <c r="BA92" s="22">
        <v>150</v>
      </c>
      <c r="BB92" s="22">
        <v>10530</v>
      </c>
      <c r="BC92" s="22">
        <v>78</v>
      </c>
      <c r="BD92" s="22">
        <v>8259</v>
      </c>
      <c r="BE92" s="22">
        <v>61</v>
      </c>
      <c r="BF92" s="22">
        <v>27369</v>
      </c>
      <c r="BG92" s="22">
        <v>212</v>
      </c>
      <c r="BH92" s="22">
        <v>30187</v>
      </c>
      <c r="BI92" s="22">
        <v>234</v>
      </c>
      <c r="BJ92" s="22">
        <v>27994</v>
      </c>
      <c r="BK92" s="22">
        <v>217</v>
      </c>
      <c r="BL92" s="22">
        <v>32265</v>
      </c>
      <c r="BM92" s="23">
        <v>239</v>
      </c>
    </row>
    <row r="93" spans="1:65" ht="28.5" customHeight="1">
      <c r="A93" s="25" t="s">
        <v>46</v>
      </c>
      <c r="B93" s="26" t="s">
        <v>102</v>
      </c>
      <c r="C93" s="26" t="s">
        <v>154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7">
        <v>0</v>
      </c>
    </row>
    <row r="94" spans="1:65" ht="28.5" customHeight="1">
      <c r="A94" s="21" t="s">
        <v>49</v>
      </c>
      <c r="B94" s="22" t="s">
        <v>104</v>
      </c>
      <c r="C94" s="22" t="s">
        <v>142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479</v>
      </c>
      <c r="AM94" s="22">
        <v>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3">
        <v>0</v>
      </c>
    </row>
    <row r="95" spans="1:65" ht="28.5" customHeight="1">
      <c r="A95" s="25" t="s">
        <v>71</v>
      </c>
      <c r="B95" s="26" t="s">
        <v>103</v>
      </c>
      <c r="C95" s="26" t="s">
        <v>145</v>
      </c>
      <c r="D95" s="26">
        <v>877</v>
      </c>
      <c r="E95" s="26">
        <v>3</v>
      </c>
      <c r="F95" s="26">
        <v>767</v>
      </c>
      <c r="G95" s="26">
        <v>3</v>
      </c>
      <c r="H95" s="26">
        <v>1196</v>
      </c>
      <c r="I95" s="26">
        <v>4</v>
      </c>
      <c r="J95" s="26">
        <v>837</v>
      </c>
      <c r="K95" s="26">
        <v>3</v>
      </c>
      <c r="L95" s="26">
        <v>877</v>
      </c>
      <c r="M95" s="26">
        <v>3</v>
      </c>
      <c r="N95" s="26">
        <v>957</v>
      </c>
      <c r="O95" s="26">
        <v>3</v>
      </c>
      <c r="P95" s="26">
        <v>1156</v>
      </c>
      <c r="Q95" s="26">
        <v>4</v>
      </c>
      <c r="R95" s="26">
        <v>1196</v>
      </c>
      <c r="S95" s="26">
        <v>4</v>
      </c>
      <c r="T95" s="26">
        <v>3348</v>
      </c>
      <c r="U95" s="26">
        <v>12</v>
      </c>
      <c r="V95" s="26">
        <v>279</v>
      </c>
      <c r="W95" s="26">
        <v>1</v>
      </c>
      <c r="X95" s="26">
        <v>558</v>
      </c>
      <c r="Y95" s="26">
        <v>2</v>
      </c>
      <c r="Z95" s="26">
        <v>837</v>
      </c>
      <c r="AA95" s="26">
        <v>3</v>
      </c>
      <c r="AB95" s="26">
        <v>2073</v>
      </c>
      <c r="AC95" s="26">
        <v>7</v>
      </c>
      <c r="AD95" s="26">
        <v>558</v>
      </c>
      <c r="AE95" s="26">
        <v>2</v>
      </c>
      <c r="AF95" s="26">
        <v>1714</v>
      </c>
      <c r="AG95" s="26">
        <v>6</v>
      </c>
      <c r="AH95" s="26">
        <v>1395</v>
      </c>
      <c r="AI95" s="26">
        <v>5</v>
      </c>
      <c r="AJ95" s="26">
        <v>1116</v>
      </c>
      <c r="AK95" s="26">
        <v>4</v>
      </c>
      <c r="AL95" s="26">
        <v>279</v>
      </c>
      <c r="AM95" s="26">
        <v>1</v>
      </c>
      <c r="AN95" s="26">
        <v>279</v>
      </c>
      <c r="AO95" s="26">
        <v>1</v>
      </c>
      <c r="AP95" s="26">
        <v>279</v>
      </c>
      <c r="AQ95" s="26">
        <v>1</v>
      </c>
      <c r="AR95" s="26">
        <v>1668</v>
      </c>
      <c r="AS95" s="26">
        <v>8</v>
      </c>
      <c r="AT95" s="26">
        <v>185</v>
      </c>
      <c r="AU95" s="26">
        <v>1</v>
      </c>
      <c r="AV95" s="26">
        <v>764</v>
      </c>
      <c r="AW95" s="26">
        <v>4</v>
      </c>
      <c r="AX95" s="26">
        <v>804</v>
      </c>
      <c r="AY95" s="26">
        <v>4</v>
      </c>
      <c r="AZ95" s="26">
        <v>613</v>
      </c>
      <c r="BA95" s="26">
        <v>3</v>
      </c>
      <c r="BB95" s="26">
        <v>1560</v>
      </c>
      <c r="BC95" s="26">
        <v>8</v>
      </c>
      <c r="BD95" s="26">
        <v>925</v>
      </c>
      <c r="BE95" s="26">
        <v>5</v>
      </c>
      <c r="BF95" s="26">
        <v>1110</v>
      </c>
      <c r="BG95" s="26">
        <v>6</v>
      </c>
      <c r="BH95" s="26">
        <v>1375</v>
      </c>
      <c r="BI95" s="26">
        <v>7</v>
      </c>
      <c r="BJ95" s="26">
        <v>1190</v>
      </c>
      <c r="BK95" s="26">
        <v>6</v>
      </c>
      <c r="BL95" s="26">
        <v>764</v>
      </c>
      <c r="BM95" s="27">
        <v>4</v>
      </c>
    </row>
    <row r="96" spans="1:65" ht="28.5" customHeight="1">
      <c r="A96" s="21" t="s">
        <v>80</v>
      </c>
      <c r="B96" s="22" t="s">
        <v>103</v>
      </c>
      <c r="C96" s="22" t="s">
        <v>151</v>
      </c>
      <c r="D96" s="22">
        <v>10148</v>
      </c>
      <c r="E96" s="22">
        <v>12</v>
      </c>
      <c r="F96" s="22">
        <v>5228</v>
      </c>
      <c r="G96" s="22">
        <v>6</v>
      </c>
      <c r="H96" s="22">
        <v>6806</v>
      </c>
      <c r="I96" s="22">
        <v>8</v>
      </c>
      <c r="J96" s="22">
        <v>8548</v>
      </c>
      <c r="K96" s="22">
        <v>10</v>
      </c>
      <c r="L96" s="22">
        <v>15358</v>
      </c>
      <c r="M96" s="22">
        <v>18</v>
      </c>
      <c r="N96" s="22">
        <v>14441</v>
      </c>
      <c r="O96" s="22">
        <v>17</v>
      </c>
      <c r="P96" s="22">
        <v>10126</v>
      </c>
      <c r="Q96" s="22">
        <v>12</v>
      </c>
      <c r="R96" s="22">
        <v>16087</v>
      </c>
      <c r="S96" s="22">
        <v>19</v>
      </c>
      <c r="T96" s="22">
        <v>5118</v>
      </c>
      <c r="U96" s="22">
        <v>6</v>
      </c>
      <c r="V96" s="22">
        <v>10969</v>
      </c>
      <c r="W96" s="22">
        <v>13</v>
      </c>
      <c r="X96" s="22">
        <v>14400</v>
      </c>
      <c r="Y96" s="22">
        <v>17</v>
      </c>
      <c r="Z96" s="22">
        <v>12823</v>
      </c>
      <c r="AA96" s="22">
        <v>15</v>
      </c>
      <c r="AB96" s="22">
        <v>10199</v>
      </c>
      <c r="AC96" s="22">
        <v>12</v>
      </c>
      <c r="AD96" s="22">
        <v>16253</v>
      </c>
      <c r="AE96" s="22">
        <v>19</v>
      </c>
      <c r="AF96" s="22">
        <v>9447</v>
      </c>
      <c r="AG96" s="22">
        <v>11</v>
      </c>
      <c r="AH96" s="22">
        <v>10291</v>
      </c>
      <c r="AI96" s="22">
        <v>12</v>
      </c>
      <c r="AJ96" s="22">
        <v>8548</v>
      </c>
      <c r="AK96" s="22">
        <v>10</v>
      </c>
      <c r="AL96" s="22">
        <v>7815</v>
      </c>
      <c r="AM96" s="22">
        <v>9</v>
      </c>
      <c r="AN96" s="22">
        <v>10166</v>
      </c>
      <c r="AO96" s="22">
        <v>12</v>
      </c>
      <c r="AP96" s="22">
        <v>10996</v>
      </c>
      <c r="AQ96" s="22">
        <v>13</v>
      </c>
      <c r="AR96" s="22">
        <v>12606</v>
      </c>
      <c r="AS96" s="22">
        <v>15</v>
      </c>
      <c r="AT96" s="22">
        <v>11059</v>
      </c>
      <c r="AU96" s="22">
        <v>13</v>
      </c>
      <c r="AV96" s="22">
        <v>7573</v>
      </c>
      <c r="AW96" s="22">
        <v>9</v>
      </c>
      <c r="AX96" s="22">
        <v>9307</v>
      </c>
      <c r="AY96" s="22">
        <v>11</v>
      </c>
      <c r="AZ96" s="22">
        <v>9053</v>
      </c>
      <c r="BA96" s="22">
        <v>11</v>
      </c>
      <c r="BB96" s="22">
        <v>12958</v>
      </c>
      <c r="BC96" s="22">
        <v>19</v>
      </c>
      <c r="BD96" s="22">
        <v>13147</v>
      </c>
      <c r="BE96" s="22">
        <v>19</v>
      </c>
      <c r="BF96" s="22">
        <v>19374</v>
      </c>
      <c r="BG96" s="22">
        <v>28</v>
      </c>
      <c r="BH96" s="22">
        <v>13147</v>
      </c>
      <c r="BI96" s="22">
        <v>19</v>
      </c>
      <c r="BJ96" s="22">
        <v>11071</v>
      </c>
      <c r="BK96" s="22">
        <v>16</v>
      </c>
      <c r="BL96" s="22">
        <v>7573</v>
      </c>
      <c r="BM96" s="23">
        <v>9</v>
      </c>
    </row>
    <row r="97" spans="1:65" ht="28.5" customHeight="1">
      <c r="A97" s="25" t="s">
        <v>30</v>
      </c>
      <c r="B97" s="26" t="s">
        <v>104</v>
      </c>
      <c r="C97" s="26" t="s">
        <v>143</v>
      </c>
      <c r="D97" s="26">
        <v>10472</v>
      </c>
      <c r="E97" s="26">
        <v>17</v>
      </c>
      <c r="F97" s="26">
        <v>6776</v>
      </c>
      <c r="G97" s="26">
        <v>11</v>
      </c>
      <c r="H97" s="26">
        <v>7629</v>
      </c>
      <c r="I97" s="26">
        <v>12</v>
      </c>
      <c r="J97" s="26">
        <v>7392</v>
      </c>
      <c r="K97" s="26">
        <v>12</v>
      </c>
      <c r="L97" s="26">
        <v>8394</v>
      </c>
      <c r="M97" s="26">
        <v>16</v>
      </c>
      <c r="N97" s="26">
        <v>6120</v>
      </c>
      <c r="O97" s="26">
        <v>10</v>
      </c>
      <c r="P97" s="26">
        <v>11767</v>
      </c>
      <c r="Q97" s="26">
        <v>23</v>
      </c>
      <c r="R97" s="26">
        <v>8697</v>
      </c>
      <c r="S97" s="26">
        <v>17</v>
      </c>
      <c r="T97" s="26">
        <v>17394</v>
      </c>
      <c r="U97" s="26">
        <v>34</v>
      </c>
      <c r="V97" s="26">
        <v>9209</v>
      </c>
      <c r="W97" s="26">
        <v>18</v>
      </c>
      <c r="X97" s="26">
        <v>9720</v>
      </c>
      <c r="Y97" s="26">
        <v>19</v>
      </c>
      <c r="Z97" s="26">
        <v>14730</v>
      </c>
      <c r="AA97" s="26">
        <v>29</v>
      </c>
      <c r="AB97" s="26">
        <v>7181</v>
      </c>
      <c r="AC97" s="26">
        <v>14</v>
      </c>
      <c r="AD97" s="26">
        <v>12600</v>
      </c>
      <c r="AE97" s="26">
        <v>25</v>
      </c>
      <c r="AF97" s="26">
        <v>11592</v>
      </c>
      <c r="AG97" s="26">
        <v>23</v>
      </c>
      <c r="AH97" s="26">
        <v>12883</v>
      </c>
      <c r="AI97" s="26">
        <v>31</v>
      </c>
      <c r="AJ97" s="26">
        <v>11152</v>
      </c>
      <c r="AK97" s="26">
        <v>31</v>
      </c>
      <c r="AL97" s="26">
        <v>10072</v>
      </c>
      <c r="AM97" s="26">
        <v>28</v>
      </c>
      <c r="AN97" s="26">
        <v>13310</v>
      </c>
      <c r="AO97" s="26">
        <v>37</v>
      </c>
      <c r="AP97" s="26">
        <v>10792</v>
      </c>
      <c r="AQ97" s="26">
        <v>30</v>
      </c>
      <c r="AR97" s="26">
        <v>11871</v>
      </c>
      <c r="AS97" s="26">
        <v>33</v>
      </c>
      <c r="AT97" s="26">
        <v>12950</v>
      </c>
      <c r="AU97" s="26">
        <v>36</v>
      </c>
      <c r="AV97" s="26">
        <v>17986</v>
      </c>
      <c r="AW97" s="26">
        <v>50</v>
      </c>
      <c r="AX97" s="26">
        <v>15109</v>
      </c>
      <c r="AY97" s="26">
        <v>42</v>
      </c>
      <c r="AZ97" s="26">
        <v>14749</v>
      </c>
      <c r="BA97" s="26">
        <v>41</v>
      </c>
      <c r="BB97" s="26">
        <v>15828</v>
      </c>
      <c r="BC97" s="26">
        <v>44</v>
      </c>
      <c r="BD97" s="26">
        <v>19785</v>
      </c>
      <c r="BE97" s="26">
        <v>55</v>
      </c>
      <c r="BF97" s="26">
        <v>14749</v>
      </c>
      <c r="BG97" s="26">
        <v>41</v>
      </c>
      <c r="BH97" s="26">
        <v>14749</v>
      </c>
      <c r="BI97" s="26">
        <v>41</v>
      </c>
      <c r="BJ97" s="26">
        <v>14389</v>
      </c>
      <c r="BK97" s="26">
        <v>40</v>
      </c>
      <c r="BL97" s="26">
        <v>17986</v>
      </c>
      <c r="BM97" s="27">
        <v>50</v>
      </c>
    </row>
    <row r="98" spans="1:65" ht="28.5" customHeight="1">
      <c r="A98" s="21" t="s">
        <v>57</v>
      </c>
      <c r="B98" s="22" t="s">
        <v>104</v>
      </c>
      <c r="C98" s="22" t="s">
        <v>144</v>
      </c>
      <c r="D98" s="22">
        <v>0</v>
      </c>
      <c r="E98" s="22">
        <v>0</v>
      </c>
      <c r="F98" s="22">
        <v>632</v>
      </c>
      <c r="G98" s="22">
        <v>2</v>
      </c>
      <c r="H98" s="22">
        <v>0</v>
      </c>
      <c r="I98" s="22">
        <v>0</v>
      </c>
      <c r="J98" s="22">
        <v>0</v>
      </c>
      <c r="K98" s="22">
        <v>0</v>
      </c>
      <c r="L98" s="22">
        <v>316</v>
      </c>
      <c r="M98" s="22">
        <v>1</v>
      </c>
      <c r="N98" s="22">
        <v>632</v>
      </c>
      <c r="O98" s="22">
        <v>2</v>
      </c>
      <c r="P98" s="22">
        <v>672</v>
      </c>
      <c r="Q98" s="22">
        <v>2</v>
      </c>
      <c r="R98" s="22">
        <v>632</v>
      </c>
      <c r="S98" s="22">
        <v>2</v>
      </c>
      <c r="T98" s="22">
        <v>316</v>
      </c>
      <c r="U98" s="22">
        <v>1</v>
      </c>
      <c r="V98" s="22">
        <v>1304</v>
      </c>
      <c r="W98" s="22">
        <v>4</v>
      </c>
      <c r="X98" s="22">
        <v>316</v>
      </c>
      <c r="Y98" s="22">
        <v>1</v>
      </c>
      <c r="Z98" s="22">
        <v>672</v>
      </c>
      <c r="AA98" s="22">
        <v>2</v>
      </c>
      <c r="AB98" s="22">
        <v>632</v>
      </c>
      <c r="AC98" s="22">
        <v>2</v>
      </c>
      <c r="AD98" s="22">
        <v>712</v>
      </c>
      <c r="AE98" s="22">
        <v>2</v>
      </c>
      <c r="AF98" s="22">
        <v>1620</v>
      </c>
      <c r="AG98" s="22">
        <v>5</v>
      </c>
      <c r="AH98" s="22">
        <v>672</v>
      </c>
      <c r="AI98" s="22">
        <v>2</v>
      </c>
      <c r="AJ98" s="22">
        <v>316</v>
      </c>
      <c r="AK98" s="22">
        <v>1</v>
      </c>
      <c r="AL98" s="22">
        <v>2252</v>
      </c>
      <c r="AM98" s="22">
        <v>7</v>
      </c>
      <c r="AN98" s="22">
        <v>632</v>
      </c>
      <c r="AO98" s="22">
        <v>2</v>
      </c>
      <c r="AP98" s="22">
        <v>0</v>
      </c>
      <c r="AQ98" s="22">
        <v>0</v>
      </c>
      <c r="AR98" s="22">
        <v>672</v>
      </c>
      <c r="AS98" s="22">
        <v>2</v>
      </c>
      <c r="AT98" s="22">
        <v>948</v>
      </c>
      <c r="AU98" s="22">
        <v>3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1896</v>
      </c>
      <c r="BC98" s="22">
        <v>6</v>
      </c>
      <c r="BD98" s="22">
        <v>316</v>
      </c>
      <c r="BE98" s="22">
        <v>1</v>
      </c>
      <c r="BF98" s="22">
        <v>672</v>
      </c>
      <c r="BG98" s="22">
        <v>2</v>
      </c>
      <c r="BH98" s="22">
        <v>316</v>
      </c>
      <c r="BI98" s="22">
        <v>1</v>
      </c>
      <c r="BJ98" s="22">
        <v>1304</v>
      </c>
      <c r="BK98" s="22">
        <v>4</v>
      </c>
      <c r="BL98" s="22">
        <v>0</v>
      </c>
      <c r="BM98" s="23">
        <v>0</v>
      </c>
    </row>
    <row r="99" spans="1:65" ht="28.5" customHeight="1">
      <c r="A99" s="25" t="s">
        <v>77</v>
      </c>
      <c r="B99" s="26" t="s">
        <v>104</v>
      </c>
      <c r="C99" s="26" t="s">
        <v>143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538</v>
      </c>
      <c r="K99" s="26">
        <v>2</v>
      </c>
      <c r="L99" s="26">
        <v>0</v>
      </c>
      <c r="M99" s="26">
        <v>0</v>
      </c>
      <c r="N99" s="26">
        <v>0</v>
      </c>
      <c r="O99" s="26">
        <v>0</v>
      </c>
      <c r="P99" s="26">
        <v>309</v>
      </c>
      <c r="Q99" s="26">
        <v>1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269</v>
      </c>
      <c r="Y99" s="26">
        <v>1</v>
      </c>
      <c r="Z99" s="26">
        <v>0</v>
      </c>
      <c r="AA99" s="26">
        <v>0</v>
      </c>
      <c r="AB99" s="26">
        <v>269</v>
      </c>
      <c r="AC99" s="26">
        <v>1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1216</v>
      </c>
      <c r="AO99" s="26">
        <v>4</v>
      </c>
      <c r="AP99" s="26">
        <v>0</v>
      </c>
      <c r="AQ99" s="26">
        <v>0</v>
      </c>
      <c r="AR99" s="26">
        <v>309</v>
      </c>
      <c r="AS99" s="26">
        <v>1</v>
      </c>
      <c r="AT99" s="26">
        <v>0</v>
      </c>
      <c r="AU99" s="26">
        <v>0</v>
      </c>
      <c r="AV99" s="26">
        <v>269</v>
      </c>
      <c r="AW99" s="26">
        <v>1</v>
      </c>
      <c r="AX99" s="26">
        <v>269</v>
      </c>
      <c r="AY99" s="26">
        <v>1</v>
      </c>
      <c r="AZ99" s="26">
        <v>0</v>
      </c>
      <c r="BA99" s="26">
        <v>0</v>
      </c>
      <c r="BB99" s="26">
        <v>0</v>
      </c>
      <c r="BC99" s="26">
        <v>0</v>
      </c>
      <c r="BD99" s="26">
        <v>269</v>
      </c>
      <c r="BE99" s="26">
        <v>1</v>
      </c>
      <c r="BF99" s="26">
        <v>0</v>
      </c>
      <c r="BG99" s="26">
        <v>0</v>
      </c>
      <c r="BH99" s="26">
        <v>0</v>
      </c>
      <c r="BI99" s="26">
        <v>0</v>
      </c>
      <c r="BJ99" s="26">
        <v>-267</v>
      </c>
      <c r="BK99" s="26">
        <v>-1</v>
      </c>
      <c r="BL99" s="26">
        <v>269</v>
      </c>
      <c r="BM99" s="27">
        <v>1</v>
      </c>
    </row>
    <row r="100" spans="1:65" ht="28.5" customHeight="1">
      <c r="A100" s="21" t="s">
        <v>97</v>
      </c>
      <c r="B100" s="22" t="s">
        <v>101</v>
      </c>
      <c r="C100" s="22" t="s">
        <v>148</v>
      </c>
      <c r="D100" s="22">
        <v>0</v>
      </c>
      <c r="E100" s="22">
        <v>0</v>
      </c>
      <c r="F100" s="22">
        <v>244</v>
      </c>
      <c r="G100" s="22">
        <v>1</v>
      </c>
      <c r="H100" s="22">
        <v>488</v>
      </c>
      <c r="I100" s="22">
        <v>2</v>
      </c>
      <c r="J100" s="22">
        <v>244</v>
      </c>
      <c r="K100" s="22">
        <v>1</v>
      </c>
      <c r="L100" s="22">
        <v>0</v>
      </c>
      <c r="M100" s="22">
        <v>0</v>
      </c>
      <c r="N100" s="22">
        <v>488</v>
      </c>
      <c r="O100" s="22">
        <v>2</v>
      </c>
      <c r="P100" s="22">
        <v>244</v>
      </c>
      <c r="Q100" s="22">
        <v>1</v>
      </c>
      <c r="R100" s="22">
        <v>0</v>
      </c>
      <c r="S100" s="22">
        <v>0</v>
      </c>
      <c r="T100" s="22">
        <v>812</v>
      </c>
      <c r="U100" s="22">
        <v>3</v>
      </c>
      <c r="V100" s="22">
        <v>772</v>
      </c>
      <c r="W100" s="22">
        <v>3</v>
      </c>
      <c r="X100" s="22">
        <v>0</v>
      </c>
      <c r="Y100" s="22">
        <v>0</v>
      </c>
      <c r="Z100" s="22">
        <v>488</v>
      </c>
      <c r="AA100" s="22">
        <v>2</v>
      </c>
      <c r="AB100" s="22">
        <v>0</v>
      </c>
      <c r="AC100" s="22">
        <v>0</v>
      </c>
      <c r="AD100" s="22">
        <v>0</v>
      </c>
      <c r="AE100" s="22">
        <v>0</v>
      </c>
      <c r="AF100" s="22">
        <v>244</v>
      </c>
      <c r="AG100" s="22">
        <v>1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244</v>
      </c>
      <c r="AO100" s="22">
        <v>1</v>
      </c>
      <c r="AP100" s="22">
        <v>244</v>
      </c>
      <c r="AQ100" s="22">
        <v>1</v>
      </c>
      <c r="AR100" s="22">
        <v>732</v>
      </c>
      <c r="AS100" s="22">
        <v>3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732</v>
      </c>
      <c r="BC100" s="22">
        <v>3</v>
      </c>
      <c r="BD100" s="22">
        <v>732</v>
      </c>
      <c r="BE100" s="22">
        <v>3</v>
      </c>
      <c r="BF100" s="22">
        <v>732</v>
      </c>
      <c r="BG100" s="22">
        <v>3</v>
      </c>
      <c r="BH100" s="22">
        <v>732</v>
      </c>
      <c r="BI100" s="22">
        <v>3</v>
      </c>
      <c r="BJ100" s="22">
        <v>0</v>
      </c>
      <c r="BK100" s="22">
        <v>0</v>
      </c>
      <c r="BL100" s="22">
        <v>0</v>
      </c>
      <c r="BM100" s="23">
        <v>0</v>
      </c>
    </row>
    <row r="101" spans="1:65" ht="28.5" customHeight="1">
      <c r="A101" s="30" t="s">
        <v>6</v>
      </c>
      <c r="B101" s="31" t="s">
        <v>103</v>
      </c>
      <c r="C101" s="31" t="s">
        <v>151</v>
      </c>
      <c r="D101" s="31">
        <v>2716</v>
      </c>
      <c r="E101" s="31">
        <v>4</v>
      </c>
      <c r="F101" s="31">
        <v>3395</v>
      </c>
      <c r="G101" s="31">
        <v>5</v>
      </c>
      <c r="H101" s="31">
        <v>2037</v>
      </c>
      <c r="I101" s="31">
        <v>3</v>
      </c>
      <c r="J101" s="31">
        <v>2037</v>
      </c>
      <c r="K101" s="31">
        <v>3</v>
      </c>
      <c r="L101" s="31">
        <v>2037</v>
      </c>
      <c r="M101" s="31">
        <v>3</v>
      </c>
      <c r="N101" s="31">
        <v>4753</v>
      </c>
      <c r="O101" s="31">
        <v>7</v>
      </c>
      <c r="P101" s="31">
        <v>4074</v>
      </c>
      <c r="Q101" s="31">
        <v>6</v>
      </c>
      <c r="R101" s="31">
        <v>4074</v>
      </c>
      <c r="S101" s="31">
        <v>6</v>
      </c>
      <c r="T101" s="31">
        <v>1358</v>
      </c>
      <c r="U101" s="31">
        <v>2</v>
      </c>
      <c r="V101" s="31">
        <v>2037</v>
      </c>
      <c r="W101" s="31">
        <v>3</v>
      </c>
      <c r="X101" s="31">
        <v>2716</v>
      </c>
      <c r="Y101" s="31">
        <v>4</v>
      </c>
      <c r="Z101" s="31">
        <v>3395</v>
      </c>
      <c r="AA101" s="31">
        <v>5</v>
      </c>
      <c r="AB101" s="31">
        <v>2007</v>
      </c>
      <c r="AC101" s="31">
        <v>3</v>
      </c>
      <c r="AD101" s="31">
        <v>4543</v>
      </c>
      <c r="AE101" s="31">
        <v>7</v>
      </c>
      <c r="AF101" s="31">
        <v>7788</v>
      </c>
      <c r="AG101" s="31">
        <v>12</v>
      </c>
      <c r="AH101" s="31">
        <v>3245</v>
      </c>
      <c r="AI101" s="31">
        <v>5</v>
      </c>
      <c r="AJ101" s="31">
        <v>5841</v>
      </c>
      <c r="AK101" s="31">
        <v>9</v>
      </c>
      <c r="AL101" s="31">
        <v>2596</v>
      </c>
      <c r="AM101" s="31">
        <v>4</v>
      </c>
      <c r="AN101" s="31">
        <v>5192</v>
      </c>
      <c r="AO101" s="31">
        <v>8</v>
      </c>
      <c r="AP101" s="31">
        <v>5192</v>
      </c>
      <c r="AQ101" s="31">
        <v>8</v>
      </c>
      <c r="AR101" s="31">
        <v>3894</v>
      </c>
      <c r="AS101" s="31">
        <v>6</v>
      </c>
      <c r="AT101" s="31">
        <v>6490</v>
      </c>
      <c r="AU101" s="31">
        <v>10</v>
      </c>
      <c r="AV101" s="31">
        <v>9735</v>
      </c>
      <c r="AW101" s="31">
        <v>15</v>
      </c>
      <c r="AX101" s="31">
        <v>12331</v>
      </c>
      <c r="AY101" s="31">
        <v>19</v>
      </c>
      <c r="AZ101" s="31">
        <v>5192</v>
      </c>
      <c r="BA101" s="31">
        <v>8</v>
      </c>
      <c r="BB101" s="31">
        <v>9086</v>
      </c>
      <c r="BC101" s="31">
        <v>14</v>
      </c>
      <c r="BD101" s="31">
        <v>5192</v>
      </c>
      <c r="BE101" s="31">
        <v>8</v>
      </c>
      <c r="BF101" s="31">
        <v>8985</v>
      </c>
      <c r="BG101" s="31">
        <v>15</v>
      </c>
      <c r="BH101" s="31">
        <v>11381</v>
      </c>
      <c r="BI101" s="31">
        <v>19</v>
      </c>
      <c r="BJ101" s="31">
        <v>7787</v>
      </c>
      <c r="BK101" s="31">
        <v>13</v>
      </c>
      <c r="BL101" s="31">
        <v>9735</v>
      </c>
      <c r="BM101" s="32">
        <v>15</v>
      </c>
    </row>
    <row r="108" spans="1:65" ht="28.5" customHeight="1">
      <c r="A108" s="1" t="s">
        <v>148</v>
      </c>
      <c r="B108" s="1" t="s">
        <v>152</v>
      </c>
      <c r="C108" s="1" t="s">
        <v>147</v>
      </c>
      <c r="D108" s="1" t="s">
        <v>153</v>
      </c>
      <c r="E108" s="1" t="s">
        <v>142</v>
      </c>
      <c r="F108" s="1" t="s">
        <v>143</v>
      </c>
      <c r="G108" s="1" t="s">
        <v>144</v>
      </c>
      <c r="H108" s="1" t="s">
        <v>146</v>
      </c>
      <c r="I108" s="1" t="s">
        <v>145</v>
      </c>
      <c r="J108" s="1" t="s">
        <v>151</v>
      </c>
      <c r="K108" s="1" t="s">
        <v>154</v>
      </c>
      <c r="L108" s="1" t="s">
        <v>150</v>
      </c>
      <c r="M108" s="1" t="s">
        <v>149</v>
      </c>
    </row>
    <row r="109" spans="1:65" ht="28.5" customHeight="1">
      <c r="A109" s="21" t="s">
        <v>12</v>
      </c>
      <c r="B109" s="25" t="s">
        <v>2</v>
      </c>
      <c r="C109" s="25" t="s">
        <v>8</v>
      </c>
      <c r="D109" s="21" t="s">
        <v>10</v>
      </c>
      <c r="E109" s="21" t="s">
        <v>56</v>
      </c>
      <c r="F109" s="21" t="s">
        <v>36</v>
      </c>
      <c r="G109" s="25" t="s">
        <v>11</v>
      </c>
      <c r="H109" s="21" t="s">
        <v>35</v>
      </c>
      <c r="I109" s="21" t="s">
        <v>64</v>
      </c>
      <c r="J109" s="25" t="s">
        <v>16</v>
      </c>
      <c r="K109" s="21" t="s">
        <v>4</v>
      </c>
      <c r="L109" s="25" t="s">
        <v>53</v>
      </c>
      <c r="M109" s="25" t="s">
        <v>29</v>
      </c>
    </row>
    <row r="110" spans="1:65" ht="28.5" customHeight="1">
      <c r="A110" s="21" t="s">
        <v>31</v>
      </c>
      <c r="B110" s="21" t="s">
        <v>78</v>
      </c>
      <c r="C110" s="25" t="s">
        <v>41</v>
      </c>
      <c r="E110" s="25" t="s">
        <v>96</v>
      </c>
      <c r="F110" s="25" t="s">
        <v>40</v>
      </c>
      <c r="G110" s="25" t="s">
        <v>92</v>
      </c>
      <c r="H110" s="21" t="s">
        <v>15</v>
      </c>
      <c r="I110" s="25" t="s">
        <v>72</v>
      </c>
      <c r="J110" s="21" t="s">
        <v>74</v>
      </c>
      <c r="K110" s="21" t="s">
        <v>82</v>
      </c>
      <c r="L110" s="25" t="s">
        <v>43</v>
      </c>
      <c r="M110" s="21" t="s">
        <v>89</v>
      </c>
    </row>
    <row r="111" spans="1:65" ht="28.5" customHeight="1">
      <c r="A111" s="25" t="s">
        <v>87</v>
      </c>
      <c r="B111" s="25" t="s">
        <v>21</v>
      </c>
      <c r="C111" s="21" t="s">
        <v>69</v>
      </c>
      <c r="E111" s="21" t="s">
        <v>39</v>
      </c>
      <c r="F111" s="21" t="s">
        <v>68</v>
      </c>
      <c r="G111" s="25" t="s">
        <v>50</v>
      </c>
      <c r="H111" s="21" t="s">
        <v>99</v>
      </c>
      <c r="I111" s="25" t="s">
        <v>100</v>
      </c>
      <c r="J111" s="25" t="s">
        <v>55</v>
      </c>
      <c r="K111" s="25" t="s">
        <v>17</v>
      </c>
      <c r="L111" s="25" t="s">
        <v>14</v>
      </c>
      <c r="M111" s="21" t="s">
        <v>26</v>
      </c>
    </row>
    <row r="112" spans="1:65" ht="28.5" customHeight="1">
      <c r="A112" s="25" t="s">
        <v>51</v>
      </c>
      <c r="B112" s="21" t="s">
        <v>42</v>
      </c>
      <c r="C112" s="25" t="s">
        <v>32</v>
      </c>
      <c r="E112" s="25" t="s">
        <v>9</v>
      </c>
      <c r="F112" s="25" t="s">
        <v>19</v>
      </c>
      <c r="G112" s="21" t="s">
        <v>38</v>
      </c>
      <c r="H112" s="21" t="s">
        <v>93</v>
      </c>
      <c r="I112" s="25" t="s">
        <v>91</v>
      </c>
      <c r="J112" s="21" t="s">
        <v>24</v>
      </c>
      <c r="K112" s="21" t="s">
        <v>18</v>
      </c>
      <c r="L112" s="25" t="s">
        <v>62</v>
      </c>
      <c r="M112" s="21" t="s">
        <v>33</v>
      </c>
    </row>
    <row r="113" spans="1:13" ht="28.5" customHeight="1">
      <c r="A113" s="25" t="s">
        <v>3</v>
      </c>
      <c r="B113" s="25" t="s">
        <v>98</v>
      </c>
      <c r="C113" s="25" t="s">
        <v>13</v>
      </c>
      <c r="E113" s="21" t="s">
        <v>58</v>
      </c>
      <c r="F113" s="25" t="s">
        <v>73</v>
      </c>
      <c r="G113" s="21" t="s">
        <v>86</v>
      </c>
      <c r="H113" s="25" t="s">
        <v>37</v>
      </c>
      <c r="I113" s="21" t="s">
        <v>27</v>
      </c>
      <c r="J113" s="21" t="s">
        <v>90</v>
      </c>
      <c r="K113" s="25" t="s">
        <v>46</v>
      </c>
      <c r="L113" s="25" t="s">
        <v>79</v>
      </c>
      <c r="M113" s="21" t="s">
        <v>70</v>
      </c>
    </row>
    <row r="114" spans="1:13" ht="28.5" customHeight="1">
      <c r="A114" s="21" t="s">
        <v>88</v>
      </c>
      <c r="B114" s="21" t="s">
        <v>60</v>
      </c>
      <c r="C114" s="25" t="s">
        <v>48</v>
      </c>
      <c r="E114" s="21" t="s">
        <v>59</v>
      </c>
      <c r="F114" s="25" t="s">
        <v>30</v>
      </c>
      <c r="G114" s="21" t="s">
        <v>7</v>
      </c>
      <c r="H114" s="21" t="s">
        <v>83</v>
      </c>
      <c r="I114" s="25" t="s">
        <v>47</v>
      </c>
      <c r="J114" s="25" t="s">
        <v>81</v>
      </c>
      <c r="L114" s="21" t="s">
        <v>23</v>
      </c>
      <c r="M114" s="25" t="s">
        <v>28</v>
      </c>
    </row>
    <row r="115" spans="1:13" ht="28.5" customHeight="1">
      <c r="A115" s="21" t="s">
        <v>52</v>
      </c>
      <c r="C115" s="25" t="s">
        <v>61</v>
      </c>
      <c r="E115" s="25" t="s">
        <v>94</v>
      </c>
      <c r="F115" s="25" t="s">
        <v>77</v>
      </c>
      <c r="G115" s="25" t="s">
        <v>67</v>
      </c>
      <c r="H115" s="21" t="s">
        <v>25</v>
      </c>
      <c r="I115" s="21" t="s">
        <v>34</v>
      </c>
      <c r="J115" s="25" t="s">
        <v>45</v>
      </c>
      <c r="M115" s="21" t="s">
        <v>75</v>
      </c>
    </row>
    <row r="116" spans="1:13" ht="28.5" customHeight="1">
      <c r="A116" s="21" t="s">
        <v>97</v>
      </c>
      <c r="C116" s="25" t="s">
        <v>22</v>
      </c>
      <c r="E116" s="21" t="s">
        <v>20</v>
      </c>
      <c r="G116" s="25" t="s">
        <v>84</v>
      </c>
      <c r="H116" s="21" t="s">
        <v>44</v>
      </c>
      <c r="I116" s="25" t="s">
        <v>71</v>
      </c>
      <c r="J116" s="25" t="s">
        <v>63</v>
      </c>
    </row>
    <row r="117" spans="1:13" ht="28.5" customHeight="1">
      <c r="E117" s="25" t="s">
        <v>76</v>
      </c>
      <c r="G117" s="25" t="s">
        <v>66</v>
      </c>
      <c r="J117" s="21" t="s">
        <v>15</v>
      </c>
    </row>
    <row r="118" spans="1:13" ht="28.5" customHeight="1">
      <c r="E118" s="21" t="s">
        <v>95</v>
      </c>
      <c r="G118" s="21" t="s">
        <v>57</v>
      </c>
      <c r="J118" s="21" t="s">
        <v>54</v>
      </c>
    </row>
    <row r="119" spans="1:13" ht="28.5" customHeight="1">
      <c r="E119" s="21" t="s">
        <v>85</v>
      </c>
      <c r="J119" s="25" t="s">
        <v>5</v>
      </c>
    </row>
    <row r="120" spans="1:13" ht="28.5" customHeight="1">
      <c r="E120" s="21" t="s">
        <v>49</v>
      </c>
      <c r="J120" s="21" t="s">
        <v>65</v>
      </c>
    </row>
    <row r="121" spans="1:13" ht="28.5" customHeight="1">
      <c r="J121" s="21" t="s">
        <v>80</v>
      </c>
    </row>
    <row r="122" spans="1:13" ht="28.5" customHeight="1">
      <c r="J122" s="30" t="s">
        <v>6</v>
      </c>
    </row>
  </sheetData>
  <autoFilter ref="B1:B122" xr:uid="{B36A3DDC-9021-4971-A541-925AF3100641}"/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53CE-3AAA-46B1-8352-C64E51C011AC}">
  <dimension ref="A1:BJ23"/>
  <sheetViews>
    <sheetView tabSelected="1" zoomScaleNormal="100" workbookViewId="0">
      <selection activeCell="B25" sqref="B25"/>
    </sheetView>
  </sheetViews>
  <sheetFormatPr defaultColWidth="17.42578125" defaultRowHeight="18" customHeight="1"/>
  <cols>
    <col min="1" max="1" width="19.28515625" customWidth="1"/>
    <col min="5" max="5" width="21.140625" customWidth="1"/>
    <col min="7" max="7" width="22" customWidth="1"/>
    <col min="8" max="8" width="22.140625" customWidth="1"/>
    <col min="9" max="9" width="20.28515625" customWidth="1"/>
  </cols>
  <sheetData>
    <row r="1" spans="1:62" s="37" customFormat="1" ht="18" customHeight="1">
      <c r="A1" s="34" t="s">
        <v>140</v>
      </c>
      <c r="B1" s="35" t="s">
        <v>250</v>
      </c>
      <c r="C1" s="36" t="s">
        <v>184</v>
      </c>
      <c r="D1" s="34" t="s">
        <v>252</v>
      </c>
      <c r="E1" s="34" t="s">
        <v>254</v>
      </c>
      <c r="F1" s="34" t="s">
        <v>253</v>
      </c>
      <c r="G1" s="35" t="s">
        <v>255</v>
      </c>
      <c r="H1" s="35" t="s">
        <v>256</v>
      </c>
      <c r="I1" s="35" t="s">
        <v>257</v>
      </c>
    </row>
    <row r="2" spans="1:62" ht="18" customHeight="1">
      <c r="A2" s="40" t="s">
        <v>102</v>
      </c>
      <c r="B2" s="42" t="s">
        <v>149</v>
      </c>
      <c r="C2" t="s">
        <v>89</v>
      </c>
      <c r="D2" s="39" cm="1">
        <f t="array" ref="D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B2:B101=Dashboard!A2)))</f>
        <v>3094929</v>
      </c>
      <c r="E2" s="39" cm="1">
        <f t="array" ref="E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B2:B101=Dashboard!A2)))</f>
        <v>6840</v>
      </c>
      <c r="F2" s="39">
        <f>D2/E2</f>
        <v>452.47500000000002</v>
      </c>
      <c r="G2" s="41" cm="1">
        <f t="array" ref="G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C2:C101=Dashboard!B2)))</f>
        <v>1625513</v>
      </c>
      <c r="H2" s="41" cm="1">
        <f t="array" ref="H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C2:C101=Dashboard!B2)))</f>
        <v>3340</v>
      </c>
      <c r="I2" s="41">
        <f>G2/H2</f>
        <v>486.68053892215568</v>
      </c>
    </row>
    <row r="3" spans="1:62" ht="27" customHeight="1">
      <c r="A3" s="43" t="s">
        <v>166</v>
      </c>
      <c r="B3" s="43"/>
      <c r="C3" s="43"/>
      <c r="D3" s="43"/>
    </row>
    <row r="4" spans="1:62" ht="18" customHeight="1">
      <c r="A4" s="48" t="s">
        <v>140</v>
      </c>
      <c r="B4" s="48" t="s">
        <v>258</v>
      </c>
      <c r="C4" s="48" t="s">
        <v>259</v>
      </c>
      <c r="D4" s="49" t="s">
        <v>140</v>
      </c>
      <c r="E4" s="49" t="s">
        <v>258</v>
      </c>
      <c r="F4" s="49" t="s">
        <v>259</v>
      </c>
      <c r="G4" s="50" t="s">
        <v>260</v>
      </c>
    </row>
    <row r="5" spans="1:62" ht="18" customHeight="1">
      <c r="A5" t="s">
        <v>101</v>
      </c>
      <c r="B5" t="s">
        <v>188</v>
      </c>
      <c r="C5">
        <f>SUMIFS(INDEX(Sample_Data!D2:BM101,,MATCH(Dashboard!B5,Sample_Data!D1:BM1,0)),Sample_Data!B2:B101,Dashboard!A5)</f>
        <v>137384</v>
      </c>
      <c r="D5" t="s">
        <v>101</v>
      </c>
      <c r="E5" t="s">
        <v>190</v>
      </c>
      <c r="F5">
        <f>SUMIFS(INDEX(Sample_Data!D2:BM101,,MATCH(Dashboard!E5,Sample_Data!D1:BM1,0)),Sample_Data!B2:B101,Dashboard!D5)</f>
        <v>156324</v>
      </c>
      <c r="G5">
        <f>F5-C5</f>
        <v>18940</v>
      </c>
    </row>
    <row r="6" spans="1:62" ht="28.5" customHeight="1">
      <c r="A6" s="43" t="s">
        <v>262</v>
      </c>
    </row>
    <row r="7" spans="1:62" ht="18" customHeight="1">
      <c r="A7" s="48" t="s">
        <v>261</v>
      </c>
      <c r="B7" s="48" t="s">
        <v>258</v>
      </c>
      <c r="C7" s="48" t="s">
        <v>259</v>
      </c>
      <c r="D7" s="49" t="s">
        <v>261</v>
      </c>
      <c r="E7" s="49" t="s">
        <v>258</v>
      </c>
      <c r="F7" s="49" t="s">
        <v>259</v>
      </c>
      <c r="G7" s="51" t="s">
        <v>260</v>
      </c>
    </row>
    <row r="8" spans="1:62" ht="18" customHeight="1">
      <c r="A8" t="s">
        <v>151</v>
      </c>
      <c r="B8" t="s">
        <v>190</v>
      </c>
      <c r="C8">
        <f>SUMIFS(INDEX(Sample_Data!D2:BM101,,MATCH(Dashboard!B8,Sample_Data!D1:BM1,0)),Sample_Data!C2:C101,Dashboard!A8)</f>
        <v>130367</v>
      </c>
      <c r="D8" t="s">
        <v>142</v>
      </c>
      <c r="E8" t="s">
        <v>196</v>
      </c>
      <c r="F8">
        <f>SUMIFS(INDEX(Sample_Data!D2:BM101,,MATCH(Dashboard!E8,Sample_Data!D1:BM1,0)),Sample_Data!C2:C101,Dashboard!D8)</f>
        <v>27784</v>
      </c>
      <c r="G8">
        <f>F8-C8</f>
        <v>-102583</v>
      </c>
    </row>
    <row r="9" spans="1:62" ht="30" customHeight="1">
      <c r="A9" s="43" t="s">
        <v>177</v>
      </c>
      <c r="B9" s="44"/>
      <c r="C9" s="44"/>
      <c r="D9" s="44"/>
      <c r="E9" s="44"/>
    </row>
    <row r="10" spans="1:62" ht="18" customHeight="1">
      <c r="A10" s="38" t="s">
        <v>251</v>
      </c>
      <c r="B10" s="45" t="s">
        <v>89</v>
      </c>
    </row>
    <row r="11" spans="1:62" ht="18" customHeight="1">
      <c r="A11" s="46" t="s">
        <v>186</v>
      </c>
      <c r="B11" s="46" t="s">
        <v>187</v>
      </c>
    </row>
    <row r="12" spans="1:62" ht="18" customHeight="1">
      <c r="A12" t="str">
        <f>INDEX(Sample_Data!$A$2:$BM$101,MATCH(Dashboard!$B$10,Sample_Data!$A$2:$A$101,0),MATCH(Dashboard!A$11,Sample_Data!$A$1:$BM$1,0))</f>
        <v>Orange</v>
      </c>
      <c r="B12" t="str">
        <f>INDEX(Sample_Data!$A$2:$BM$101,MATCH(Dashboard!$B$10,Sample_Data!$A$2:$A$101,0),MATCH(Dashboard!$B$11,Sample_Data!$A$1:$BM$1,0))</f>
        <v>Tangerine</v>
      </c>
    </row>
    <row r="13" spans="1:62" ht="18" customHeight="1">
      <c r="A13" s="33" t="s">
        <v>188</v>
      </c>
      <c r="B13" s="33" t="s">
        <v>190</v>
      </c>
      <c r="C13" s="33" t="s">
        <v>192</v>
      </c>
      <c r="D13" s="33" t="s">
        <v>194</v>
      </c>
      <c r="E13" s="33" t="s">
        <v>196</v>
      </c>
      <c r="F13" s="33" t="s">
        <v>198</v>
      </c>
      <c r="G13" s="33" t="s">
        <v>200</v>
      </c>
      <c r="H13" s="33" t="s">
        <v>202</v>
      </c>
      <c r="I13" s="33" t="s">
        <v>204</v>
      </c>
      <c r="J13" s="33" t="s">
        <v>206</v>
      </c>
      <c r="K13" s="33" t="s">
        <v>208</v>
      </c>
      <c r="L13" s="33" t="s">
        <v>210</v>
      </c>
      <c r="M13" s="33" t="s">
        <v>212</v>
      </c>
      <c r="N13" s="33" t="s">
        <v>214</v>
      </c>
      <c r="O13" s="33" t="s">
        <v>216</v>
      </c>
      <c r="P13" s="33" t="s">
        <v>218</v>
      </c>
      <c r="Q13" s="33" t="s">
        <v>220</v>
      </c>
      <c r="R13" s="33" t="s">
        <v>222</v>
      </c>
      <c r="S13" s="33" t="s">
        <v>224</v>
      </c>
      <c r="T13" s="33" t="s">
        <v>226</v>
      </c>
      <c r="U13" s="33" t="s">
        <v>228</v>
      </c>
      <c r="V13" s="33" t="s">
        <v>230</v>
      </c>
      <c r="W13" s="33" t="s">
        <v>232</v>
      </c>
      <c r="X13" s="33" t="s">
        <v>234</v>
      </c>
      <c r="Y13" s="33" t="s">
        <v>236</v>
      </c>
      <c r="Z13" s="33" t="s">
        <v>238</v>
      </c>
      <c r="AA13" s="33" t="s">
        <v>240</v>
      </c>
      <c r="AB13" s="33" t="s">
        <v>242</v>
      </c>
      <c r="AC13" s="33" t="s">
        <v>244</v>
      </c>
      <c r="AD13" s="33" t="s">
        <v>246</v>
      </c>
      <c r="AE13" s="33" t="s">
        <v>248</v>
      </c>
    </row>
    <row r="14" spans="1:62" ht="18" customHeight="1">
      <c r="A14">
        <f>INDEX(Sample_Data!$A$2:$BM$101,MATCH(Dashboard!$B$10,Sample_Data!$A$2:$A$101,0),MATCH(Dashboard!$A$13,Sample_Data!$A$1:$BM$1,0))</f>
        <v>0</v>
      </c>
      <c r="B14">
        <f>INDEX(Sample_Data!$A$2:$BM$101,MATCH(Dashboard!$B$10,Sample_Data!$A$2:$A$101,0),MATCH(Dashboard!$B$13,Sample_Data!$A$1:$BM$1,0))</f>
        <v>0</v>
      </c>
      <c r="C14">
        <f>INDEX(Sample_Data!$A$2:$BM$101,MATCH(Dashboard!$B$10,Sample_Data!$A$2:$A$101,0),MATCH(Dashboard!$C$13,Sample_Data!$A$1:$BM$1,0))</f>
        <v>0</v>
      </c>
      <c r="D14">
        <f>INDEX(Sample_Data!$A$2:$BM$101,MATCH(Dashboard!$B$10,Sample_Data!$A$2:$A$101,0),MATCH(Dashboard!$D$13,Sample_Data!$A$1:$BM$1,0))</f>
        <v>538</v>
      </c>
      <c r="E14">
        <f>INDEX(Sample_Data!$A$2:$BM$101,MATCH(Dashboard!$B$10,Sample_Data!$A$2:$A$101,0),MATCH(Dashboard!$E$13,Sample_Data!$A$1:$BM$1,0))</f>
        <v>0</v>
      </c>
      <c r="F14">
        <f>INDEX(Sample_Data!$A$2:$BM$101,MATCH(Dashboard!$B$10,Sample_Data!$A$2:$A$101,0),MATCH(Dashboard!$F$13,Sample_Data!$A$1:$BM$1,0))</f>
        <v>0</v>
      </c>
      <c r="G14">
        <f>INDEX(Sample_Data!$A$2:$BM$101,MATCH(Dashboard!$B$10,Sample_Data!$A$2:$A$101,0),MATCH(Dashboard!$G$13,Sample_Data!$A$1:$BM$1,0))</f>
        <v>309</v>
      </c>
      <c r="H14">
        <f>INDEX(Sample_Data!$A$2:$BM$101,MATCH(Dashboard!$B$10,Sample_Data!$A$2:$A$101,0),MATCH(Dashboard!$H$13,Sample_Data!$A$1:$BM$1,0))</f>
        <v>0</v>
      </c>
      <c r="I14">
        <f>INDEX(Sample_Data!$A$2:$BM$101,MATCH(Dashboard!$B$10,Sample_Data!$A$2:$A$101,0),MATCH(Dashboard!$I$13,Sample_Data!$A$1:$BM$1,0))</f>
        <v>0</v>
      </c>
      <c r="J14">
        <f>INDEX(Sample_Data!$A$2:$BM$101,MATCH(Dashboard!$B$10,Sample_Data!$A$2:$A$101,0),MATCH(Dashboard!$J$13,Sample_Data!$A$1:$BM$1,0))</f>
        <v>0</v>
      </c>
      <c r="K14">
        <f>INDEX(Sample_Data!$A$2:$BM$101,MATCH(Dashboard!$B$10,Sample_Data!$A$2:$A$101,0),MATCH(Dashboard!$K$13,Sample_Data!$A$1:$BM$1,0))</f>
        <v>269</v>
      </c>
      <c r="L14">
        <f>INDEX(Sample_Data!$A$2:$BM$101,MATCH(Dashboard!$B$10,Sample_Data!$A$2:$A$101,0),MATCH(Dashboard!$L$13,Sample_Data!$A$1:$BM$1,0))</f>
        <v>0</v>
      </c>
      <c r="M14">
        <f>INDEX(Sample_Data!$A$2:$BM$101,MATCH(Dashboard!$B$10,Sample_Data!$A$2:$A$101,0),MATCH(Dashboard!$M$13,Sample_Data!$A$1:$BM$1,0))</f>
        <v>269</v>
      </c>
      <c r="N14">
        <f>INDEX(Sample_Data!$A$2:$BM$101,MATCH(Dashboard!$B$10,Sample_Data!$A$2:$A$101,0),MATCH(Dashboard!$N$13,Sample_Data!$A$1:$BM$1,0))</f>
        <v>0</v>
      </c>
      <c r="O14">
        <f>INDEX(Sample_Data!$A$2:$BM$101,MATCH(Dashboard!$B$10,Sample_Data!$A$2:$A$101,0),MATCH(Dashboard!$O$13,Sample_Data!$A$1:$BM$1,0))</f>
        <v>0</v>
      </c>
      <c r="P14">
        <f>INDEX(Sample_Data!$A$2:$BM$101,MATCH(Dashboard!$B$10,Sample_Data!$A$2:$A$101,0),MATCH(Dashboard!$P$13,Sample_Data!$A$1:$BM$1,0))</f>
        <v>0</v>
      </c>
      <c r="Q14">
        <f>INDEX(Sample_Data!$A$2:$BM$101,MATCH(Dashboard!$B$10,Sample_Data!$A$2:$A$101,0),MATCH(Dashboard!$Q$13,Sample_Data!$A$1:$BM$1,0))</f>
        <v>0</v>
      </c>
      <c r="R14">
        <f>INDEX(Sample_Data!$A$2:$BM$101,MATCH(Dashboard!$B$10,Sample_Data!$A$2:$A$101,0),MATCH(Dashboard!$R$13,Sample_Data!$A$1:$BM$1,0))</f>
        <v>0</v>
      </c>
      <c r="S14">
        <f>INDEX(Sample_Data!$A$2:$BM$101,MATCH(Dashboard!$B$10,Sample_Data!$A$2:$A$101,0),MATCH(Dashboard!$S$13,Sample_Data!$A$1:$BM$1,0))</f>
        <v>1216</v>
      </c>
      <c r="T14">
        <f>INDEX(Sample_Data!$A$2:$BM$101,MATCH(Dashboard!$B$10,Sample_Data!$A$2:$A$101,0),MATCH(Dashboard!$T$13,Sample_Data!$A$1:$BM$1,0))</f>
        <v>0</v>
      </c>
      <c r="U14">
        <f>INDEX(Sample_Data!$A$2:$BM$101,MATCH(Dashboard!$B$10,Sample_Data!$A$2:$A$101,0),MATCH(Dashboard!$U$13,Sample_Data!$A$1:$BM$1,0))</f>
        <v>309</v>
      </c>
      <c r="V14">
        <f>INDEX(Sample_Data!$A$2:$BM$101,MATCH(Dashboard!$B$10,Sample_Data!$A$2:$A$101,0),MATCH(Dashboard!$V$13,Sample_Data!$A$1:$BM$1,0))</f>
        <v>0</v>
      </c>
      <c r="W14">
        <f>INDEX(Sample_Data!$A$2:$BM$101,MATCH(Dashboard!$B$10,Sample_Data!$A$2:$A$101,0),MATCH(Dashboard!$W$13,Sample_Data!$A$1:$BM$1,0))</f>
        <v>269</v>
      </c>
      <c r="X14">
        <f>INDEX(Sample_Data!$A$2:$BM$101,MATCH(Dashboard!$B$10,Sample_Data!$A$2:$A$101,0),MATCH(Dashboard!$X$13,Sample_Data!$A$1:$BM$1,0))</f>
        <v>269</v>
      </c>
      <c r="Y14">
        <f>INDEX(Sample_Data!$A$2:$BM$101,MATCH(Dashboard!$B$10,Sample_Data!$A$2:$A$101,0),MATCH(Dashboard!$Y$13,Sample_Data!$A$1:$BM$1,0))</f>
        <v>0</v>
      </c>
      <c r="Z14">
        <f>INDEX(Sample_Data!$A$2:$BM$101,MATCH(Dashboard!$B$10,Sample_Data!$A$2:$A$101,0),MATCH(Dashboard!$Z$13,Sample_Data!$A$1:$BM$1,0))</f>
        <v>0</v>
      </c>
      <c r="AA14">
        <f>INDEX(Sample_Data!$A$2:$BM$101,MATCH(Dashboard!$B$10,Sample_Data!$A$2:$A$101,0),MATCH(Dashboard!$AA$13,Sample_Data!$A$1:$BM$1,0))</f>
        <v>269</v>
      </c>
      <c r="AB14">
        <f>INDEX(Sample_Data!$A$2:$BM$101,MATCH(Dashboard!$B$10,Sample_Data!$A$2:$A$101,0),MATCH(Dashboard!$AB$13,Sample_Data!$A$1:$BM$1,0))</f>
        <v>0</v>
      </c>
      <c r="AC14">
        <f>INDEX(Sample_Data!$A$2:$BM$101,MATCH(Dashboard!$B$10,Sample_Data!$A$2:$A$101,0),MATCH(Dashboard!$AC$13,Sample_Data!$A$1:$BM$1,0))</f>
        <v>0</v>
      </c>
      <c r="AD14">
        <f>INDEX(Sample_Data!$A$2:$BM$101,MATCH(Dashboard!$B$10,Sample_Data!$A$2:$A$101,0),MATCH(Dashboard!$AD$13,Sample_Data!$A$1:$BM$1,0))</f>
        <v>-267</v>
      </c>
      <c r="AE14">
        <f>INDEX(Sample_Data!$A$2:$BM$101,MATCH(Dashboard!$B$10,Sample_Data!$A$2:$A$101,0),MATCH(Dashboard!$AE$13,Sample_Data!$A$1:$BM$1,0))</f>
        <v>269</v>
      </c>
      <c r="AI14">
        <f>INDEX(Sample_Data!$A$2:$BM$101,MATCH(Dashboard!$B$10,Sample_Data!$A$2:$A$101,0),MATCH(Dashboard!$D$15,Sample_Data!$A$1:$BM$1,0))</f>
        <v>2</v>
      </c>
      <c r="AJ14">
        <f>INDEX(Sample_Data!$A$2:$BM$101,MATCH(Dashboard!$B$10,Sample_Data!$A$2:$A$101,0),MATCH(Dashboard!$E$15,Sample_Data!$A$1:$BM$1,0))</f>
        <v>0</v>
      </c>
      <c r="AK14">
        <f>INDEX(Sample_Data!$A$2:$BM$101,MATCH(Dashboard!$B$10,Sample_Data!$A$2:$A$101,0),MATCH(Dashboard!$F$15,Sample_Data!$A$1:$BM$1,0))</f>
        <v>0</v>
      </c>
      <c r="AL14">
        <f>INDEX(Sample_Data!$A$2:$BM$101,MATCH(Dashboard!$B$10,Sample_Data!$A$2:$A$101,0),MATCH(Dashboard!$G$15,Sample_Data!$A$1:$BM$1,0))</f>
        <v>1</v>
      </c>
      <c r="AM14">
        <f>INDEX(Sample_Data!$A$2:$BM$101,MATCH(Dashboard!$B$10,Sample_Data!$A$2:$A$101,0),MATCH(Dashboard!$H$15,Sample_Data!$A$1:$BM$1,0))</f>
        <v>0</v>
      </c>
      <c r="AN14">
        <f>INDEX(Sample_Data!$A$2:$BM$101,MATCH(Dashboard!$B$10,Sample_Data!$A$2:$A$101,0),MATCH(Dashboard!$I$15,Sample_Data!$A$1:$BM$1,0))</f>
        <v>0</v>
      </c>
      <c r="AO14">
        <f>INDEX(Sample_Data!$A$2:$BM$101,MATCH(Dashboard!$B$10,Sample_Data!$A$2:$A$101,0),MATCH(Dashboard!$J$15,Sample_Data!$A$1:$BM$1,0))</f>
        <v>0</v>
      </c>
      <c r="AP14">
        <f>INDEX(Sample_Data!$A$2:$BM$101,MATCH(Dashboard!$B$10,Sample_Data!$A$2:$A$101,0),MATCH(Dashboard!$K$15,Sample_Data!$A$1:$BM$1,0))</f>
        <v>1</v>
      </c>
      <c r="AQ14">
        <f>INDEX(Sample_Data!$A$2:$BM$101,MATCH(Dashboard!$B$10,Sample_Data!$A$2:$A$101,0),MATCH(Dashboard!$L$15,Sample_Data!$A$1:$BM$1,0))</f>
        <v>0</v>
      </c>
      <c r="AR14">
        <f>INDEX(Sample_Data!$A$2:$BM$101,MATCH(Dashboard!$B$10,Sample_Data!$A$2:$A$101,0),MATCH(Dashboard!$M$15,Sample_Data!$A$1:$BM$1,0))</f>
        <v>1</v>
      </c>
      <c r="AS14">
        <f>INDEX(Sample_Data!$A$2:$BM$101,MATCH(Dashboard!$B$10,Sample_Data!$A$2:$A$101,0),MATCH(Dashboard!$N$15,Sample_Data!$A$1:$BM$1,0))</f>
        <v>0</v>
      </c>
      <c r="AT14">
        <f>INDEX(Sample_Data!$A$2:$BM$101,MATCH(Dashboard!$B$10,Sample_Data!$A$2:$A$101,0),MATCH(Dashboard!$O$15,Sample_Data!$A$1:$BM$1,0))</f>
        <v>0</v>
      </c>
      <c r="AU14">
        <f>INDEX(Sample_Data!$A$2:$BM$101,MATCH(Dashboard!$B$10,Sample_Data!$A$2:$A$101,0),MATCH(Dashboard!$P$15,Sample_Data!$A$1:$BM$1,0))</f>
        <v>0</v>
      </c>
      <c r="AV14">
        <f>INDEX(Sample_Data!$A$2:$BM$101,MATCH(Dashboard!$B$10,Sample_Data!$A$2:$A$101,0),MATCH(Dashboard!$Q$15,Sample_Data!$A$1:$BM$1,0))</f>
        <v>0</v>
      </c>
      <c r="AW14">
        <f>INDEX(Sample_Data!$A$2:$BM$101,MATCH(Dashboard!$B$10,Sample_Data!$A$2:$A$101,0),MATCH(Dashboard!$R$15,Sample_Data!$A$1:$BM$1,0))</f>
        <v>0</v>
      </c>
      <c r="AX14">
        <f>INDEX(Sample_Data!$A$2:$BM$101,MATCH(Dashboard!$B$10,Sample_Data!$A$2:$A$101,0),MATCH(Dashboard!$S$15,Sample_Data!$A$1:$BM$1,0))</f>
        <v>4</v>
      </c>
      <c r="AY14">
        <f>INDEX(Sample_Data!$A$2:$BM$101,MATCH(Dashboard!$B$10,Sample_Data!$A$2:$A$101,0),MATCH(Dashboard!$T$15,Sample_Data!$A$1:$BM$1,0))</f>
        <v>0</v>
      </c>
      <c r="AZ14">
        <f>INDEX(Sample_Data!$A$2:$BM$101,MATCH(Dashboard!$B$10,Sample_Data!$A$2:$A$101,0),MATCH(Dashboard!$U$15,Sample_Data!$A$1:$BM$1,0))</f>
        <v>1</v>
      </c>
      <c r="BA14">
        <f>INDEX(Sample_Data!$A$2:$BM$101,MATCH(Dashboard!$B$10,Sample_Data!$A$2:$A$101,0),MATCH(Dashboard!$V$15,Sample_Data!$A$1:$BM$1,0))</f>
        <v>0</v>
      </c>
      <c r="BB14">
        <f>INDEX(Sample_Data!$A$2:$BM$101,MATCH(Dashboard!$B$10,Sample_Data!$A$2:$A$101,0),MATCH(Dashboard!$W$15,Sample_Data!$A$1:$BM$1,0))</f>
        <v>1</v>
      </c>
      <c r="BC14">
        <f>INDEX(Sample_Data!$A$2:$BM$101,MATCH(Dashboard!$B$10,Sample_Data!$A$2:$A$101,0),MATCH(Dashboard!$X$15,Sample_Data!$A$1:$BM$1,0))</f>
        <v>1</v>
      </c>
      <c r="BD14">
        <f>INDEX(Sample_Data!$A$2:$BM$101,MATCH(Dashboard!$B$10,Sample_Data!$A$2:$A$101,0),MATCH(Dashboard!$Y$15,Sample_Data!$A$1:$BM$1,0))</f>
        <v>0</v>
      </c>
      <c r="BE14">
        <f>INDEX(Sample_Data!$A$2:$BM$101,MATCH(Dashboard!$B$10,Sample_Data!$A$2:$A$101,0),MATCH(Dashboard!$Z$15,Sample_Data!$A$1:$BM$1,0))</f>
        <v>0</v>
      </c>
      <c r="BF14">
        <f>INDEX(Sample_Data!$A$2:$BM$101,MATCH(Dashboard!$B$10,Sample_Data!$A$2:$A$101,0),MATCH(Dashboard!$AA$15,Sample_Data!$A$1:$BM$1,0))</f>
        <v>1</v>
      </c>
      <c r="BG14">
        <f>INDEX(Sample_Data!$A$2:$BM$101,MATCH(Dashboard!$B$10,Sample_Data!$A$2:$A$101,0),MATCH(Dashboard!$AB$15,Sample_Data!$A$1:$BM$1,0))</f>
        <v>0</v>
      </c>
      <c r="BH14">
        <f>INDEX(Sample_Data!$A$2:$BM$101,MATCH(Dashboard!$B$10,Sample_Data!$A$2:$A$101,0),MATCH(Dashboard!$AC$15,Sample_Data!$A$1:$BM$1,0))</f>
        <v>0</v>
      </c>
      <c r="BI14">
        <f>INDEX(Sample_Data!$A$2:$BM$101,MATCH(Dashboard!$B$10,Sample_Data!$A$2:$A$101,0),MATCH(Dashboard!$AD$15,Sample_Data!$A$1:$BM$1,0))</f>
        <v>-1</v>
      </c>
      <c r="BJ14">
        <f>INDEX(Sample_Data!$A$2:$BM$101,MATCH(Dashboard!$B$10,Sample_Data!$A$2:$A$101,0),MATCH(Dashboard!$AE$15,Sample_Data!$A$1:$BM$1,0))</f>
        <v>1</v>
      </c>
    </row>
    <row r="15" spans="1:62" ht="18" customHeight="1">
      <c r="A15" s="33" t="s">
        <v>189</v>
      </c>
      <c r="B15" s="33" t="s">
        <v>191</v>
      </c>
      <c r="C15" s="33" t="s">
        <v>193</v>
      </c>
      <c r="D15" s="33" t="s">
        <v>195</v>
      </c>
      <c r="E15" s="33" t="s">
        <v>197</v>
      </c>
      <c r="F15" s="33" t="s">
        <v>199</v>
      </c>
      <c r="G15" s="33" t="s">
        <v>201</v>
      </c>
      <c r="H15" s="33" t="s">
        <v>203</v>
      </c>
      <c r="I15" s="33" t="s">
        <v>205</v>
      </c>
      <c r="J15" s="33" t="s">
        <v>207</v>
      </c>
      <c r="K15" s="33" t="s">
        <v>209</v>
      </c>
      <c r="L15" s="33" t="s">
        <v>211</v>
      </c>
      <c r="M15" s="33" t="s">
        <v>213</v>
      </c>
      <c r="N15" s="33" t="s">
        <v>215</v>
      </c>
      <c r="O15" s="33" t="s">
        <v>217</v>
      </c>
      <c r="P15" s="33" t="s">
        <v>219</v>
      </c>
      <c r="Q15" s="33" t="s">
        <v>221</v>
      </c>
      <c r="R15" s="33" t="s">
        <v>223</v>
      </c>
      <c r="S15" s="33" t="s">
        <v>225</v>
      </c>
      <c r="T15" s="33" t="s">
        <v>227</v>
      </c>
      <c r="U15" s="33" t="s">
        <v>229</v>
      </c>
      <c r="V15" s="33" t="s">
        <v>231</v>
      </c>
      <c r="W15" s="33" t="s">
        <v>233</v>
      </c>
      <c r="X15" s="33" t="s">
        <v>235</v>
      </c>
      <c r="Y15" s="33" t="s">
        <v>237</v>
      </c>
      <c r="Z15" s="33" t="s">
        <v>239</v>
      </c>
      <c r="AA15" s="33" t="s">
        <v>241</v>
      </c>
      <c r="AB15" s="33" t="s">
        <v>243</v>
      </c>
      <c r="AC15" s="33" t="s">
        <v>245</v>
      </c>
      <c r="AD15" s="33" t="s">
        <v>247</v>
      </c>
      <c r="AE15" s="33" t="s">
        <v>249</v>
      </c>
    </row>
    <row r="16" spans="1:62" ht="18" customHeight="1">
      <c r="A16">
        <f>INDEX(Sample_Data!$A$2:$BM$101,MATCH(Dashboard!$B$10,Sample_Data!$A$2:$A$101,0),MATCH(Dashboard!$A$15,Sample_Data!$A$1:$BM$1,0))</f>
        <v>0</v>
      </c>
      <c r="B16">
        <f>INDEX(Sample_Data!$A$2:$BM$101,MATCH(Dashboard!$B$10,Sample_Data!$A$2:$A$101,0),MATCH(Dashboard!$B$15,Sample_Data!$A$1:$BM$1,0))</f>
        <v>0</v>
      </c>
      <c r="C16">
        <f>INDEX(Sample_Data!$A$2:$BM$101,MATCH(Dashboard!$B$10,Sample_Data!$A$2:$A$101,0),MATCH(Dashboard!$C$15,Sample_Data!$A$1:$BM$1,0))</f>
        <v>0</v>
      </c>
      <c r="D16">
        <f>INDEX(Sample_Data!$A$2:$BM$101,MATCH(Dashboard!$B$10,Sample_Data!$A$2:$A$101,0),MATCH(Dashboard!$D$15,Sample_Data!$A$1:$BM$1,0))</f>
        <v>2</v>
      </c>
      <c r="E16">
        <f>INDEX(Sample_Data!$A$2:$BM$101,MATCH(Dashboard!$B$10,Sample_Data!$A$2:$A$101,0),MATCH(Dashboard!$E$15,Sample_Data!$A$1:$BM$1,0))</f>
        <v>0</v>
      </c>
      <c r="F16">
        <f>INDEX(Sample_Data!$A$2:$BM$101,MATCH(Dashboard!$B$10,Sample_Data!$A$2:$A$101,0),MATCH(Dashboard!$F$15,Sample_Data!$A$1:$BM$1,0))</f>
        <v>0</v>
      </c>
      <c r="G16">
        <f>INDEX(Sample_Data!$A$2:$BM$101,MATCH(Dashboard!$B$10,Sample_Data!$A$2:$A$101,0),MATCH(Dashboard!$G$15,Sample_Data!$A$1:$BM$1,0))</f>
        <v>1</v>
      </c>
      <c r="H16">
        <f>INDEX(Sample_Data!$A$2:$BM$101,MATCH(Dashboard!$B$10,Sample_Data!$A$2:$A$101,0),MATCH(Dashboard!$H$15,Sample_Data!$A$1:$BM$1,0))</f>
        <v>0</v>
      </c>
      <c r="I16">
        <f>INDEX(Sample_Data!$A$2:$BM$101,MATCH(Dashboard!$B$10,Sample_Data!$A$2:$A$101,0),MATCH(Dashboard!$I$15,Sample_Data!$A$1:$BM$1,0))</f>
        <v>0</v>
      </c>
      <c r="J16">
        <f>INDEX(Sample_Data!$A$2:$BM$101,MATCH(Dashboard!$B$10,Sample_Data!$A$2:$A$101,0),MATCH(Dashboard!$J$15,Sample_Data!$A$1:$BM$1,0))</f>
        <v>0</v>
      </c>
      <c r="K16">
        <f>INDEX(Sample_Data!$A$2:$BM$101,MATCH(Dashboard!$B$10,Sample_Data!$A$2:$A$101,0),MATCH(Dashboard!$K$15,Sample_Data!$A$1:$BM$1,0))</f>
        <v>1</v>
      </c>
      <c r="L16">
        <f>INDEX(Sample_Data!$A$2:$BM$101,MATCH(Dashboard!$B$10,Sample_Data!$A$2:$A$101,0),MATCH(Dashboard!$L$15,Sample_Data!$A$1:$BM$1,0))</f>
        <v>0</v>
      </c>
      <c r="M16">
        <f>INDEX(Sample_Data!$A$2:$BM$101,MATCH(Dashboard!$B$10,Sample_Data!$A$2:$A$101,0),MATCH(Dashboard!$M$15,Sample_Data!$A$1:$BM$1,0))</f>
        <v>1</v>
      </c>
      <c r="N16">
        <f>INDEX(Sample_Data!$A$2:$BM$101,MATCH(Dashboard!$B$10,Sample_Data!$A$2:$A$101,0),MATCH(Dashboard!$N$15,Sample_Data!$A$1:$BM$1,0))</f>
        <v>0</v>
      </c>
      <c r="O16">
        <f>INDEX(Sample_Data!$A$2:$BM$101,MATCH(Dashboard!$B$10,Sample_Data!$A$2:$A$101,0),MATCH(Dashboard!$O$15,Sample_Data!$A$1:$BM$1,0))</f>
        <v>0</v>
      </c>
      <c r="P16">
        <f>INDEX(Sample_Data!$A$2:$BM$101,MATCH(Dashboard!$B$10,Sample_Data!$A$2:$A$101,0),MATCH(Dashboard!$P$15,Sample_Data!$A$1:$BM$1,0))</f>
        <v>0</v>
      </c>
      <c r="Q16">
        <f>INDEX(Sample_Data!$A$2:$BM$101,MATCH(Dashboard!$B$10,Sample_Data!$A$2:$A$101,0),MATCH(Dashboard!$Q$15,Sample_Data!$A$1:$BM$1,0))</f>
        <v>0</v>
      </c>
      <c r="R16">
        <f>INDEX(Sample_Data!$A$2:$BM$101,MATCH(Dashboard!$B$10,Sample_Data!$A$2:$A$101,0),MATCH(Dashboard!$R$15,Sample_Data!$A$1:$BM$1,0))</f>
        <v>0</v>
      </c>
      <c r="S16">
        <f>INDEX(Sample_Data!$A$2:$BM$101,MATCH(Dashboard!$B$10,Sample_Data!$A$2:$A$101,0),MATCH(Dashboard!$S$15,Sample_Data!$A$1:$BM$1,0))</f>
        <v>4</v>
      </c>
      <c r="T16">
        <f>INDEX(Sample_Data!$A$2:$BM$101,MATCH(Dashboard!$B$10,Sample_Data!$A$2:$A$101,0),MATCH(Dashboard!$T$15,Sample_Data!$A$1:$BM$1,0))</f>
        <v>0</v>
      </c>
      <c r="U16">
        <f>INDEX(Sample_Data!$A$2:$BM$101,MATCH(Dashboard!$B$10,Sample_Data!$A$2:$A$101,0),MATCH(Dashboard!$U$15,Sample_Data!$A$1:$BM$1,0))</f>
        <v>1</v>
      </c>
      <c r="V16">
        <f>INDEX(Sample_Data!$A$2:$BM$101,MATCH(Dashboard!$B$10,Sample_Data!$A$2:$A$101,0),MATCH(Dashboard!$V$15,Sample_Data!$A$1:$BM$1,0))</f>
        <v>0</v>
      </c>
      <c r="W16">
        <f>INDEX(Sample_Data!$A$2:$BM$101,MATCH(Dashboard!$B$10,Sample_Data!$A$2:$A$101,0),MATCH(Dashboard!$W$15,Sample_Data!$A$1:$BM$1,0))</f>
        <v>1</v>
      </c>
      <c r="X16">
        <f>INDEX(Sample_Data!$A$2:$BM$101,MATCH(Dashboard!$B$10,Sample_Data!$A$2:$A$101,0),MATCH(Dashboard!$X$15,Sample_Data!$A$1:$BM$1,0))</f>
        <v>1</v>
      </c>
      <c r="Y16">
        <f>INDEX(Sample_Data!$A$2:$BM$101,MATCH(Dashboard!$B$10,Sample_Data!$A$2:$A$101,0),MATCH(Dashboard!$Y$15,Sample_Data!$A$1:$BM$1,0))</f>
        <v>0</v>
      </c>
      <c r="Z16">
        <f>INDEX(Sample_Data!$A$2:$BM$101,MATCH(Dashboard!$B$10,Sample_Data!$A$2:$A$101,0),MATCH(Dashboard!$Z$15,Sample_Data!$A$1:$BM$1,0))</f>
        <v>0</v>
      </c>
      <c r="AA16">
        <f>INDEX(Sample_Data!$A$2:$BM$101,MATCH(Dashboard!$B$10,Sample_Data!$A$2:$A$101,0),MATCH(Dashboard!$AA$15,Sample_Data!$A$1:$BM$1,0))</f>
        <v>1</v>
      </c>
      <c r="AB16">
        <f>INDEX(Sample_Data!$A$2:$BM$101,MATCH(Dashboard!$B$10,Sample_Data!$A$2:$A$101,0),MATCH(Dashboard!$AB$15,Sample_Data!$A$1:$BM$1,0))</f>
        <v>0</v>
      </c>
      <c r="AC16">
        <f>INDEX(Sample_Data!$A$2:$BM$101,MATCH(Dashboard!$B$10,Sample_Data!$A$2:$A$101,0),MATCH(Dashboard!$AC$15,Sample_Data!$A$1:$BM$1,0))</f>
        <v>0</v>
      </c>
      <c r="AD16">
        <f>INDEX(Sample_Data!$A$2:$BM$101,MATCH(Dashboard!$B$10,Sample_Data!$A$2:$A$101,0),MATCH(Dashboard!$AD$15,Sample_Data!$A$1:$BM$1,0))</f>
        <v>-1</v>
      </c>
      <c r="AE16">
        <f>INDEX(Sample_Data!$A$2:$BM$101,MATCH(Dashboard!$B$10,Sample_Data!$A$2:$A$101,0),MATCH(Dashboard!$AE$15,Sample_Data!$A$1:$BM$1,0))</f>
        <v>1</v>
      </c>
    </row>
    <row r="17" spans="1:7" ht="18" customHeight="1">
      <c r="A17" s="47" t="s">
        <v>263</v>
      </c>
      <c r="B17" s="47" t="s">
        <v>264</v>
      </c>
    </row>
    <row r="18" spans="1:7" ht="18" customHeight="1">
      <c r="A18" s="37">
        <f>SUM($A$1:AE14)</f>
        <v>5103496.1555389222</v>
      </c>
      <c r="B18" s="37">
        <f>SUM($A$16:$AE$16)</f>
        <v>13</v>
      </c>
    </row>
    <row r="20" spans="1:7" ht="18" customHeight="1">
      <c r="A20" s="43" t="s">
        <v>266</v>
      </c>
    </row>
    <row r="21" spans="1:7" ht="18" customHeight="1">
      <c r="A21" s="47" t="s">
        <v>265</v>
      </c>
      <c r="B21" s="47" t="s">
        <v>267</v>
      </c>
      <c r="C21" s="47" t="s">
        <v>268</v>
      </c>
      <c r="D21" s="47" t="s">
        <v>269</v>
      </c>
      <c r="E21" s="47" t="s">
        <v>270</v>
      </c>
      <c r="F21" s="47" t="s">
        <v>271</v>
      </c>
      <c r="G21" s="47" t="s">
        <v>272</v>
      </c>
    </row>
    <row r="22" spans="1:7" ht="18" customHeight="1">
      <c r="A22">
        <f>SUM(A14:G14)</f>
        <v>847</v>
      </c>
      <c r="B22">
        <f>SUM(B14:H14)</f>
        <v>847</v>
      </c>
      <c r="C22">
        <f t="shared" ref="C22:G22" si="0">SUM(C14:I14)</f>
        <v>847</v>
      </c>
      <c r="D22">
        <f t="shared" si="0"/>
        <v>847</v>
      </c>
      <c r="E22">
        <f t="shared" si="0"/>
        <v>578</v>
      </c>
      <c r="F22">
        <f t="shared" si="0"/>
        <v>578</v>
      </c>
      <c r="G22">
        <f t="shared" si="0"/>
        <v>847</v>
      </c>
    </row>
    <row r="23" spans="1:7" ht="23.25" customHeight="1">
      <c r="A23" s="37" t="s">
        <v>273</v>
      </c>
      <c r="B23">
        <f>(B22-A22)/A22*100</f>
        <v>0</v>
      </c>
      <c r="C23">
        <f t="shared" ref="C23:G23" si="1">(C22-B22)/B22*100</f>
        <v>0</v>
      </c>
      <c r="D23">
        <f t="shared" si="1"/>
        <v>0</v>
      </c>
      <c r="E23">
        <f t="shared" si="1"/>
        <v>-31.759149940968122</v>
      </c>
      <c r="F23">
        <f t="shared" si="1"/>
        <v>0</v>
      </c>
      <c r="G23">
        <f t="shared" si="1"/>
        <v>46.539792387543258</v>
      </c>
    </row>
  </sheetData>
  <phoneticPr fontId="15" type="noConversion"/>
  <conditionalFormatting sqref="B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{9D52F1BB-92ED-4924-8A81-0BFE9939001E}</x14:id>
        </ext>
      </extLst>
    </cfRule>
  </conditionalFormatting>
  <dataValidations count="6">
    <dataValidation type="list" allowBlank="1" showInputMessage="1" showErrorMessage="1" sqref="A2" xr:uid="{C0F9575D-2D8A-452E-807C-351B9BA0C662}">
      <formula1>"Apple, Guava, Mango, Lemon, Orange"</formula1>
    </dataValidation>
    <dataValidation type="list" allowBlank="1" showInputMessage="1" showErrorMessage="1" sqref="B2" xr:uid="{3046A850-C4CD-49FE-B3AE-D0FB1224B0EC}">
      <formula1>INDIRECT($A$2 &amp; "SubCategory")</formula1>
    </dataValidation>
    <dataValidation type="list" allowBlank="1" showInputMessage="1" showErrorMessage="1" sqref="C2" xr:uid="{CCC12133-4943-4906-B87C-E0F0C33C8607}">
      <formula1>INDIRECT($B$2 &amp; "ProductId")</formula1>
    </dataValidation>
    <dataValidation type="list" allowBlank="1" showInputMessage="1" showErrorMessage="1" sqref="A5 D5" xr:uid="{06E870A1-63C2-47B9-832D-685CFBD00EC5}">
      <formula1>"Apple, Guava, Lemon, Mango, Orange"</formula1>
    </dataValidation>
    <dataValidation type="list" allowBlank="1" showInputMessage="1" showErrorMessage="1" sqref="A8" xr:uid="{220E02B6-09D1-49EA-AAF4-2B9D42960991}">
      <formula1>"Red, Robin, Golde, Sour, Lisbon, Nimbu, Oblong, Alphonso, Amrapalli, Green, Indie, Mandarin, Tangerine"</formula1>
    </dataValidation>
    <dataValidation type="list" allowBlank="1" showInputMessage="1" showErrorMessage="1" sqref="D8" xr:uid="{31BDECBA-08A9-43A1-B6A1-5904C34CFB78}">
      <formula1>"Red, Robin, Golden, Sour, Indie, Tangerine, Mandarin, Alphonso, Amrapalli, Green, Lisbon, Nimbu, Oblong"</formula1>
    </dataValidation>
  </dataValidations>
  <pageMargins left="0.7" right="0.7" top="0.75" bottom="0.75" header="0.3" footer="0.3"/>
  <pageSetup orientation="portrait" r:id="rId1"/>
  <ignoredErrors>
    <ignoredError sqref="A18" emptyCellReferenc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52F1BB-92ED-4924-8A81-0BFE993900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FC8C5C-4688-4338-853D-5D92D576FBD2}">
          <x14:formula1>
            <xm:f>Sample_Data!$D$1:$BM$1</xm:f>
          </x14:formula1>
          <xm:sqref>E5 B5 B8 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</vt:lpstr>
      <vt:lpstr>Data</vt:lpstr>
      <vt:lpstr>Sample_Data</vt:lpstr>
      <vt:lpstr>Dashboard</vt:lpstr>
      <vt:lpstr>AlphonsoProductId</vt:lpstr>
      <vt:lpstr>AmrapalliProductId</vt:lpstr>
      <vt:lpstr>AppleSubCategory</vt:lpstr>
      <vt:lpstr>GoldenProductId</vt:lpstr>
      <vt:lpstr>GreenProductId</vt:lpstr>
      <vt:lpstr>GuavaSubCategory</vt:lpstr>
      <vt:lpstr>IndieProductId</vt:lpstr>
      <vt:lpstr>LemonSubCategory</vt:lpstr>
      <vt:lpstr>LisbonProductId</vt:lpstr>
      <vt:lpstr>MandarinProductId</vt:lpstr>
      <vt:lpstr>MangoSubCategory</vt:lpstr>
      <vt:lpstr>NimbuProductId</vt:lpstr>
      <vt:lpstr>OblongProductId</vt:lpstr>
      <vt:lpstr>OrangeSubCategory</vt:lpstr>
      <vt:lpstr>RedProductId</vt:lpstr>
      <vt:lpstr>RobinProductId</vt:lpstr>
      <vt:lpstr>SourProductId</vt:lpstr>
      <vt:lpstr>TangerineProductId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Sandhiya Sadhasivam</cp:lastModifiedBy>
  <dcterms:created xsi:type="dcterms:W3CDTF">2023-11-23T04:27:48Z</dcterms:created>
  <dcterms:modified xsi:type="dcterms:W3CDTF">2023-11-27T10:42:17Z</dcterms:modified>
</cp:coreProperties>
</file>