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15" i="1" l="1"/>
  <c r="F16" i="1"/>
  <c r="F14" i="1"/>
  <c r="F17" i="1"/>
  <c r="D12" i="1" l="1"/>
  <c r="C5" i="1"/>
  <c r="D5" i="1" s="1"/>
</calcChain>
</file>

<file path=xl/sharedStrings.xml><?xml version="1.0" encoding="utf-8"?>
<sst xmlns="http://schemas.openxmlformats.org/spreadsheetml/2006/main" count="32" uniqueCount="19">
  <si>
    <t>Cov Parm</t>
  </si>
  <si>
    <t>Estimate</t>
  </si>
  <si>
    <t>Term</t>
  </si>
  <si>
    <t>Degrees of 
freedom</t>
  </si>
  <si>
    <t>Sum of
squares</t>
  </si>
  <si>
    <t>Mean 
squares</t>
  </si>
  <si>
    <t>F</t>
  </si>
  <si>
    <t>Probability</t>
  </si>
  <si>
    <t>E</t>
  </si>
  <si>
    <t>G</t>
  </si>
  <si>
    <t>Heterogeneity 
of slopes</t>
  </si>
  <si>
    <t>Total</t>
  </si>
  <si>
    <t>ε</t>
  </si>
  <si>
    <t>&lt;0.001</t>
  </si>
  <si>
    <t>VarG</t>
  </si>
  <si>
    <t>VarE</t>
  </si>
  <si>
    <r>
      <t>Var</t>
    </r>
    <r>
      <rPr>
        <sz val="11"/>
        <color theme="1"/>
        <rFont val="Calibri"/>
        <family val="2"/>
      </rPr>
      <t>ε</t>
    </r>
  </si>
  <si>
    <t>VarS</t>
  </si>
  <si>
    <t>Sum of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</si>
</sst>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7" sqref="C17"/>
    </sheetView>
  </sheetViews>
  <sheetFormatPr defaultColWidth="20" defaultRowHeight="15" x14ac:dyDescent="0.25"/>
  <cols>
    <col min="1" max="1" width="16.85546875" style="2" customWidth="1"/>
    <col min="2" max="5" width="20" style="2"/>
    <col min="6" max="6" width="21.28515625" style="2" customWidth="1"/>
    <col min="7" max="16384" width="20" style="2"/>
  </cols>
  <sheetData>
    <row r="1" spans="1:6" x14ac:dyDescent="0.25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</row>
    <row r="2" spans="1:6" x14ac:dyDescent="0.25">
      <c r="A2" s="4" t="s">
        <v>8</v>
      </c>
      <c r="B2" s="4">
        <v>6</v>
      </c>
      <c r="C2" s="4">
        <v>203562757.69999999</v>
      </c>
      <c r="D2" s="4">
        <v>33927126.299999997</v>
      </c>
      <c r="E2" s="4">
        <v>757.46</v>
      </c>
      <c r="F2" s="4" t="s">
        <v>13</v>
      </c>
    </row>
    <row r="3" spans="1:6" x14ac:dyDescent="0.25">
      <c r="A3" s="4" t="s">
        <v>9</v>
      </c>
      <c r="B3" s="4">
        <v>236</v>
      </c>
      <c r="C3" s="4">
        <v>49270380.5</v>
      </c>
      <c r="D3" s="4">
        <v>208772.8</v>
      </c>
      <c r="E3" s="4">
        <v>4.66</v>
      </c>
      <c r="F3" s="4" t="s">
        <v>13</v>
      </c>
    </row>
    <row r="4" spans="1:6" x14ac:dyDescent="0.25">
      <c r="A4" s="4" t="s">
        <v>12</v>
      </c>
      <c r="B4" s="4">
        <v>1416</v>
      </c>
      <c r="C4" s="4">
        <v>63423815.5</v>
      </c>
      <c r="D4" s="4">
        <v>44790.8</v>
      </c>
      <c r="E4" s="5"/>
      <c r="F4" s="4"/>
    </row>
    <row r="5" spans="1:6" x14ac:dyDescent="0.25">
      <c r="A5" s="7" t="s">
        <v>11</v>
      </c>
      <c r="B5" s="7">
        <v>1658</v>
      </c>
      <c r="C5" s="9">
        <f>SUM(C2:C4)</f>
        <v>316256953.69999999</v>
      </c>
      <c r="D5" s="9">
        <f>C5/B5</f>
        <v>190746.05168878165</v>
      </c>
      <c r="E5" s="9"/>
      <c r="F5" s="7"/>
    </row>
    <row r="7" spans="1:6" x14ac:dyDescent="0.25">
      <c r="A7" s="8" t="s">
        <v>2</v>
      </c>
      <c r="B7" s="8" t="s">
        <v>3</v>
      </c>
      <c r="C7" s="10" t="s">
        <v>18</v>
      </c>
      <c r="D7" s="8" t="s">
        <v>5</v>
      </c>
      <c r="E7" s="8" t="s">
        <v>6</v>
      </c>
      <c r="F7" s="8" t="s">
        <v>7</v>
      </c>
    </row>
    <row r="8" spans="1:6" x14ac:dyDescent="0.25">
      <c r="A8" s="4" t="s">
        <v>8</v>
      </c>
      <c r="B8" s="4">
        <v>6</v>
      </c>
      <c r="C8" s="5">
        <v>203562757.69107297</v>
      </c>
      <c r="D8" s="5">
        <v>33927126.281845495</v>
      </c>
      <c r="E8" s="5">
        <v>2763.3865564612165</v>
      </c>
      <c r="F8" s="4" t="s">
        <v>13</v>
      </c>
    </row>
    <row r="9" spans="1:6" x14ac:dyDescent="0.25">
      <c r="A9" s="4" t="s">
        <v>9</v>
      </c>
      <c r="B9" s="4">
        <v>236</v>
      </c>
      <c r="C9" s="5">
        <v>49270380.505455434</v>
      </c>
      <c r="D9" s="5">
        <v>208772.7987519298</v>
      </c>
      <c r="E9" s="5">
        <v>17.004680580169783</v>
      </c>
      <c r="F9" s="4" t="s">
        <v>13</v>
      </c>
    </row>
    <row r="10" spans="1:6" ht="30" x14ac:dyDescent="0.25">
      <c r="A10" s="6" t="s">
        <v>10</v>
      </c>
      <c r="B10" s="4">
        <v>236</v>
      </c>
      <c r="C10" s="5">
        <v>48936515.925268091</v>
      </c>
      <c r="D10" s="5">
        <v>207358.11832740717</v>
      </c>
      <c r="E10" s="5">
        <v>16.889453937207492</v>
      </c>
      <c r="F10" s="4" t="s">
        <v>13</v>
      </c>
    </row>
    <row r="11" spans="1:6" x14ac:dyDescent="0.25">
      <c r="A11" s="4" t="s">
        <v>12</v>
      </c>
      <c r="B11" s="4">
        <v>1180</v>
      </c>
      <c r="C11" s="5">
        <v>14487299.621173918</v>
      </c>
      <c r="D11" s="5">
        <v>12277.37256031688</v>
      </c>
      <c r="E11" s="5"/>
      <c r="F11" s="4"/>
    </row>
    <row r="12" spans="1:6" x14ac:dyDescent="0.25">
      <c r="A12" s="7" t="s">
        <v>11</v>
      </c>
      <c r="B12" s="7">
        <v>1658</v>
      </c>
      <c r="C12" s="9">
        <v>316256953.74297041</v>
      </c>
      <c r="D12" s="9">
        <f>C12/B12</f>
        <v>190746.05171469867</v>
      </c>
      <c r="E12" s="9"/>
      <c r="F12" s="7"/>
    </row>
    <row r="13" spans="1:6" x14ac:dyDescent="0.25">
      <c r="E13" s="1" t="s">
        <v>0</v>
      </c>
      <c r="F13" s="1" t="s">
        <v>1</v>
      </c>
    </row>
    <row r="14" spans="1:6" x14ac:dyDescent="0.25">
      <c r="E14" s="2" t="s">
        <v>15</v>
      </c>
      <c r="F14" s="3">
        <f>(D8-D10)/(1*237)</f>
        <v>142277.50279965438</v>
      </c>
    </row>
    <row r="15" spans="1:6" x14ac:dyDescent="0.25">
      <c r="E15" s="2" t="s">
        <v>14</v>
      </c>
      <c r="F15" s="3">
        <f>(D9-D10)/7*1</f>
        <v>202.09720350323394</v>
      </c>
    </row>
    <row r="16" spans="1:6" x14ac:dyDescent="0.25">
      <c r="E16" s="2" t="s">
        <v>17</v>
      </c>
      <c r="F16" s="3">
        <f>(D10-D11)/1</f>
        <v>195080.74576709029</v>
      </c>
    </row>
    <row r="17" spans="5:6" x14ac:dyDescent="0.25">
      <c r="E17" s="2" t="s">
        <v>16</v>
      </c>
      <c r="F17" s="5">
        <f>D11</f>
        <v>12277.37256031688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2020-11-02T19:47:18Z</dcterms:modified>
</cp:coreProperties>
</file>