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ipbolakhe/Desktop/"/>
    </mc:Choice>
  </mc:AlternateContent>
  <xr:revisionPtr revIDLastSave="0" documentId="13_ncr:1_{E566FEF6-90AE-724D-AA7B-C358DC2E2741}" xr6:coauthVersionLast="47" xr6:coauthVersionMax="47" xr10:uidLastSave="{00000000-0000-0000-0000-000000000000}"/>
  <bookViews>
    <workbookView xWindow="380" yWindow="500" windowWidth="28040" windowHeight="15980" activeTab="1" xr2:uid="{4A7C4487-D5B2-4940-83A3-D6C28C7BDAB4}"/>
  </bookViews>
  <sheets>
    <sheet name="Data" sheetId="1" r:id="rId1"/>
    <sheet name="Dashboard" sheetId="2" r:id="rId2"/>
  </sheets>
  <definedNames>
    <definedName name="_xlchart.v2.14" hidden="1">Data!$A$12:$A$17</definedName>
    <definedName name="_xlchart.v2.15" hidden="1">Data!$B$11</definedName>
    <definedName name="_xlchart.v2.16" hidden="1">Data!$B$12:$B$17</definedName>
    <definedName name="_xlchart.v2.17" hidden="1">Data!$A$12:$A$17</definedName>
    <definedName name="_xlchart.v2.18" hidden="1">Data!$B$12:$B$17</definedName>
    <definedName name="_xlchart.v2.19" hidden="1">Data!$A$12:$A$17</definedName>
    <definedName name="_xlchart.v2.20" hidden="1">Data!$B$12:$B$17</definedName>
    <definedName name="_xlchart.v2.21" hidden="1">Data!$A$12:$A$17</definedName>
    <definedName name="_xlchart.v2.22" hidden="1">Data!$B$12:$B$17</definedName>
    <definedName name="_xlchart.v2.23" hidden="1">Data!$A$12:$A$17</definedName>
    <definedName name="_xlchart.v2.24" hidden="1">Data!$B$11</definedName>
    <definedName name="_xlchart.v2.25" hidden="1">Data!$B$12:$B$17</definedName>
    <definedName name="_xlchart.v2.26" hidden="1">Data!$A$12:$A$17</definedName>
    <definedName name="_xlchart.v2.27" hidden="1">Data!$B$12:$B$17</definedName>
    <definedName name="_xlchart.v2.6" hidden="1">Data!$A$12:$A$17</definedName>
    <definedName name="_xlchart.v2.7" hidden="1">Data!$B$11</definedName>
    <definedName name="_xlchart.v2.8" hidden="1">Data!$B$12:$B$17</definedName>
    <definedName name="_xlchart.v5.0" hidden="1">Data!$A$3:$A$9</definedName>
    <definedName name="_xlchart.v5.1" hidden="1">Data!$A$4:$A$9</definedName>
    <definedName name="_xlchart.v5.10" hidden="1">Data!$A$5:$A$9</definedName>
    <definedName name="_xlchart.v5.11" hidden="1">Data!$B$3:$B$4</definedName>
    <definedName name="_xlchart.v5.12" hidden="1">Data!$B$4:$B$9</definedName>
    <definedName name="_xlchart.v5.13" hidden="1">Data!$B$5:$B$9</definedName>
    <definedName name="_xlchart.v5.2" hidden="1">Data!$A$5:$A$9</definedName>
    <definedName name="_xlchart.v5.3" hidden="1">Data!$B$3:$B$4</definedName>
    <definedName name="_xlchart.v5.4" hidden="1">Data!$B$4:$B$9</definedName>
    <definedName name="_xlchart.v5.5" hidden="1">Data!$B$5:$B$9</definedName>
    <definedName name="_xlchart.v5.9" hidden="1">Data!$A$4:$A$9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9" i="1" s="1"/>
  <c r="B6" i="1"/>
  <c r="B8" i="1"/>
  <c r="B14" i="1"/>
  <c r="B12" i="1" s="1"/>
  <c r="C9" i="1"/>
  <c r="C8" i="1"/>
  <c r="C6" i="1"/>
  <c r="C5" i="1"/>
  <c r="B19" i="1" l="1"/>
  <c r="B20" i="1"/>
  <c r="B21" i="1" s="1"/>
</calcChain>
</file>

<file path=xl/sharedStrings.xml><?xml version="1.0" encoding="utf-8"?>
<sst xmlns="http://schemas.openxmlformats.org/spreadsheetml/2006/main" count="25" uniqueCount="23">
  <si>
    <t>Budget Tracking Dashboard</t>
  </si>
  <si>
    <t>Income</t>
  </si>
  <si>
    <t>Salary</t>
  </si>
  <si>
    <t>Tax 20%</t>
  </si>
  <si>
    <t>Formula</t>
  </si>
  <si>
    <t xml:space="preserve">Super </t>
  </si>
  <si>
    <t>Insurance</t>
  </si>
  <si>
    <t>Bonus</t>
  </si>
  <si>
    <t>Net Income</t>
  </si>
  <si>
    <t>Expense</t>
  </si>
  <si>
    <t>Rent</t>
  </si>
  <si>
    <t>Food</t>
  </si>
  <si>
    <t>Car Petrol</t>
  </si>
  <si>
    <t xml:space="preserve">Mobile Bills </t>
  </si>
  <si>
    <t>Travel</t>
  </si>
  <si>
    <t>Net Expenses</t>
  </si>
  <si>
    <t>Net Profit</t>
  </si>
  <si>
    <t>%Savin</t>
  </si>
  <si>
    <t>Column1</t>
  </si>
  <si>
    <r>
      <t>%</t>
    </r>
    <r>
      <rPr>
        <b/>
        <sz val="12"/>
        <color theme="1"/>
        <rFont val="Aptos Narrow"/>
        <scheme val="minor"/>
      </rPr>
      <t>Expenses</t>
    </r>
  </si>
  <si>
    <t>Waterfall= budget tracking</t>
  </si>
  <si>
    <t xml:space="preserve">Funnel= Shows drop off across process stages </t>
  </si>
  <si>
    <t>donnut chart= less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</si>
</sst>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C09]* #,##0.00_-;\-[$$-C09]* #,##0.00_-;_-[$$-C09]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3"/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9" fontId="4" fillId="0" borderId="0" xfId="2" applyFont="1"/>
    <xf numFmtId="0" fontId="3" fillId="0" borderId="0" xfId="0" applyFont="1"/>
    <xf numFmtId="0" fontId="5" fillId="0" borderId="0" xfId="0" applyFont="1"/>
    <xf numFmtId="44" fontId="0" fillId="0" borderId="0" xfId="1" applyFont="1"/>
    <xf numFmtId="9" fontId="0" fillId="0" borderId="0" xfId="0" applyNumberFormat="1"/>
  </cellXfs>
  <cellStyles count="4">
    <cellStyle name="Currency" xfId="1" builtinId="4"/>
    <cellStyle name="Heading 1" xfId="3" builtinId="16"/>
    <cellStyle name="Normal" xfId="0" builtinId="0"/>
    <cellStyle name="Per cent" xfId="2" builtinId="5"/>
  </cellStyles>
  <dxfs count="2">
    <dxf>
      <numFmt numFmtId="164" formatCode="_-[$$-C09]* #,##0.00_-;\-[$$-C09]* #,##0.00_-;_-[$$-C09]* &quot;-&quot;??_-;_-@_-"/>
    </dxf>
    <dxf>
      <numFmt numFmtId="164" formatCode="_-[$$-C09]* #,##0.00_-;\-[$$-C09]* #,##0.00_-;_-[$$-C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Percentage</a:t>
            </a:r>
            <a:r>
              <a:rPr lang="en-GB" b="1" baseline="0"/>
              <a:t> breakdown of Budgdet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B-B94F-820E-609F2767DD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B-B94F-820E-609F2767DD9B}"/>
              </c:ext>
            </c:extLst>
          </c:dPt>
          <c:dLbls>
            <c:dLbl>
              <c:idx val="0"/>
              <c:layout>
                <c:manualLayout>
                  <c:x val="-5.2777777777777778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CB-B94F-820E-609F2767DD9B}"/>
                </c:ext>
              </c:extLst>
            </c:dLbl>
            <c:dLbl>
              <c:idx val="1"/>
              <c:layout>
                <c:manualLayout>
                  <c:x val="0.10416666666666671"/>
                  <c:y val="-9.7222222222222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3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D007BC-4584-A241-9F08-BEF9E4C7DE37}" type="VALUE">
                      <a:rPr lang="en-US" sz="1580" b="1" baseline="0">
                        <a:solidFill>
                          <a:schemeClr val="accent2"/>
                        </a:solidFill>
                      </a:rPr>
                      <a:pPr>
                        <a:defRPr sz="1300" baseline="0">
                          <a:solidFill>
                            <a:schemeClr val="accent2"/>
                          </a:solidFill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23600174978128"/>
                      <c:h val="0.157338145231846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CB-B94F-820E-609F2767D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Data!$A$20:$A$21</c:f>
              <c:strCache>
                <c:ptCount val="2"/>
                <c:pt idx="0">
                  <c:v>%Savin</c:v>
                </c:pt>
                <c:pt idx="1">
                  <c:v>%Expenses</c:v>
                </c:pt>
              </c:strCache>
            </c:strRef>
          </c:cat>
          <c:val>
            <c:numRef>
              <c:f>Data!$B$20:$B$21</c:f>
              <c:numCache>
                <c:formatCode>0%</c:formatCode>
                <c:ptCount val="2"/>
                <c:pt idx="0">
                  <c:v>0.34242424242424241</c:v>
                </c:pt>
                <c:pt idx="1">
                  <c:v>0.65757575757575759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B-B94F-820E-609F2767D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Percentage</a:t>
            </a:r>
            <a:r>
              <a:rPr lang="en-GB" b="1" baseline="0"/>
              <a:t> breakdown of Budgdet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7-A442-8644-8448F87DE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7-A442-8644-8448F87DE097}"/>
              </c:ext>
            </c:extLst>
          </c:dPt>
          <c:dLbls>
            <c:dLbl>
              <c:idx val="0"/>
              <c:layout>
                <c:manualLayout>
                  <c:x val="-5.2777777777777778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57-A442-8644-8448F87DE097}"/>
                </c:ext>
              </c:extLst>
            </c:dLbl>
            <c:dLbl>
              <c:idx val="1"/>
              <c:layout>
                <c:manualLayout>
                  <c:x val="0.10416666666666671"/>
                  <c:y val="-9.7222222222222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3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D007BC-4584-A241-9F08-BEF9E4C7DE37}" type="VALUE">
                      <a:rPr lang="en-US" sz="1580" b="1" baseline="0">
                        <a:solidFill>
                          <a:schemeClr val="accent2"/>
                        </a:solidFill>
                      </a:rPr>
                      <a:pPr>
                        <a:defRPr sz="1300">
                          <a:solidFill>
                            <a:schemeClr val="accent2"/>
                          </a:solidFill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23600174978128"/>
                      <c:h val="0.157338145231846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A57-A442-8644-8448F87DE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Data!$A$20:$A$21</c:f>
              <c:strCache>
                <c:ptCount val="2"/>
                <c:pt idx="0">
                  <c:v>%Savin</c:v>
                </c:pt>
                <c:pt idx="1">
                  <c:v>%Expenses</c:v>
                </c:pt>
              </c:strCache>
            </c:strRef>
          </c:cat>
          <c:val>
            <c:numRef>
              <c:f>Data!$B$20:$B$21</c:f>
              <c:numCache>
                <c:formatCode>0%</c:formatCode>
                <c:ptCount val="2"/>
                <c:pt idx="0">
                  <c:v>0.34242424242424241</c:v>
                </c:pt>
                <c:pt idx="1">
                  <c:v>0.65757575757575759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7-A442-8644-8448F87DE0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_xlchart.v5.5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E466101F-3598-6A4E-B44F-94892E4F45A7}">
          <cx:tx>
            <cx:txData>
              <cx:f>_xlchart.v5.3</cx:f>
              <cx:v>Column1  $100,000.00 </cx:v>
            </cx:txData>
          </cx:tx>
          <cx:dataPt idx="0">
            <cx:spPr>
              <a:solidFill>
                <a:sysClr val="windowText" lastClr="000000">
                  <a:lumMod val="65000"/>
                  <a:lumOff val="35000"/>
                </a:sysClr>
              </a:solidFill>
            </cx:spPr>
          </cx:dataPt>
          <cx:dataPt idx="4"/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tx1">
            <a:lumMod val="65000"/>
            <a:lumOff val="35000"/>
          </a:schemeClr>
        </a:solidFill>
      </cx:spPr>
    </cx:fmtOvr>
    <cx:fmtOvr idx="1">
      <cx:spPr>
        <a:solidFill>
          <a:srgbClr val="FF0000"/>
        </a:solidFill>
      </cx:spPr>
    </cx:fmtOvr>
    <cx:fmtOvr idx="0">
      <cx:spPr>
        <a:solidFill>
          <a:schemeClr val="accent3">
            <a:lumMod val="60000"/>
            <a:lumOff val="4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A193392A-0EEB-C84A-B935-0FACE53483FE}">
          <cx:tx>
            <cx:txData>
              <cx:f>_xlchart.v2.7</cx:f>
              <cx:v>Column1</cx:v>
            </cx:txData>
          </cx:tx>
          <cx:spPr>
            <a:blipFill>
              <a:blip r:embed="rId1"/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</cx:strDim>
      <cx:numDim type="val">
        <cx:f>_xlchart.v5.13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E466101F-3598-6A4E-B44F-94892E4F45A7}">
          <cx:tx>
            <cx:txData>
              <cx:f>_xlchart.v5.11</cx:f>
              <cx:v>Column1  $100,000.00 </cx:v>
            </cx:txData>
          </cx:tx>
          <cx:dataPt idx="0">
            <cx:spPr>
              <a:solidFill>
                <a:sysClr val="windowText" lastClr="000000">
                  <a:lumMod val="65000"/>
                  <a:lumOff val="35000"/>
                </a:sysClr>
              </a:solidFill>
            </cx:spPr>
          </cx:dataPt>
          <cx:dataPt idx="4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GB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GB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tx1">
            <a:lumMod val="65000"/>
            <a:lumOff val="35000"/>
          </a:schemeClr>
        </a:solidFill>
      </cx:spPr>
    </cx:fmtOvr>
    <cx:fmtOvr idx="1">
      <cx:spPr>
        <a:solidFill>
          <a:srgbClr val="FF0000"/>
        </a:solidFill>
      </cx:spPr>
    </cx:fmtOvr>
    <cx:fmtOvr idx="0">
      <cx:spPr>
        <a:solidFill>
          <a:schemeClr val="accent3">
            <a:lumMod val="60000"/>
            <a:lumOff val="40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_xlchart.v2.16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A193392A-0EEB-C84A-B935-0FACE53483FE}">
          <cx:tx>
            <cx:txData>
              <cx:f>_xlchart.v2.15</cx:f>
              <cx:v>Column1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A193392A-0EEB-C84A-B935-0FACE53483FE}">
          <cx:tx>
            <cx:txData>
              <cx:f>_xlchart.v2.24</cx:f>
              <cx:v>Column1</cx:v>
            </cx:txData>
          </cx:tx>
          <cx:spPr>
            <a:blipFill>
              <a:blip r:embed="rId1"/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1A41F0-B81A-F640-8E4D-393E12B824C5}" type="doc">
      <dgm:prSet loTypeId="urn:microsoft.com/office/officeart/2005/8/layout/pyramid3" loCatId="" qsTypeId="urn:microsoft.com/office/officeart/2005/8/quickstyle/simple1" qsCatId="simple" csTypeId="urn:microsoft.com/office/officeart/2005/8/colors/accent1_2" csCatId="accent1" phldr="1"/>
      <dgm:spPr/>
    </dgm:pt>
    <dgm:pt modelId="{A02BDED8-6C78-C842-98A9-1D8BAD1D4572}">
      <dgm:prSet phldrT="[Text]" phldr="1"/>
      <dgm:spPr>
        <a:solidFill>
          <a:srgbClr val="00B050"/>
        </a:solidFill>
      </dgm:spPr>
      <dgm:t>
        <a:bodyPr/>
        <a:lstStyle/>
        <a:p>
          <a:endParaRPr lang="en-GB">
            <a:noFill/>
          </a:endParaRPr>
        </a:p>
      </dgm:t>
    </dgm:pt>
    <dgm:pt modelId="{0A13EB5A-3630-2344-8369-F36DE1FB4D3C}" type="parTrans" cxnId="{7662AD3C-F652-C74B-83F6-AF4A52C3BAFC}">
      <dgm:prSet/>
      <dgm:spPr/>
      <dgm:t>
        <a:bodyPr/>
        <a:lstStyle/>
        <a:p>
          <a:endParaRPr lang="en-GB"/>
        </a:p>
      </dgm:t>
    </dgm:pt>
    <dgm:pt modelId="{F29CE282-FDD1-AC43-9B6B-12C58A9076C8}" type="sibTrans" cxnId="{7662AD3C-F652-C74B-83F6-AF4A52C3BAFC}">
      <dgm:prSet/>
      <dgm:spPr/>
      <dgm:t>
        <a:bodyPr/>
        <a:lstStyle/>
        <a:p>
          <a:endParaRPr lang="en-GB"/>
        </a:p>
      </dgm:t>
    </dgm:pt>
    <dgm:pt modelId="{DFCD1DBE-B7D1-3C47-9695-6EA36822A049}">
      <dgm:prSet phldrT="[Text]" phldr="1"/>
      <dgm:spPr/>
      <dgm:t>
        <a:bodyPr/>
        <a:lstStyle/>
        <a:p>
          <a:endParaRPr lang="en-GB">
            <a:noFill/>
          </a:endParaRPr>
        </a:p>
      </dgm:t>
    </dgm:pt>
    <dgm:pt modelId="{76D31D0C-A3C5-6947-ABBE-81806A89595E}" type="parTrans" cxnId="{24226874-9DFE-974D-BC38-347B77355BFF}">
      <dgm:prSet/>
      <dgm:spPr/>
      <dgm:t>
        <a:bodyPr/>
        <a:lstStyle/>
        <a:p>
          <a:endParaRPr lang="en-GB"/>
        </a:p>
      </dgm:t>
    </dgm:pt>
    <dgm:pt modelId="{99998C88-7399-0844-8ABE-B8C143642993}" type="sibTrans" cxnId="{24226874-9DFE-974D-BC38-347B77355BFF}">
      <dgm:prSet/>
      <dgm:spPr/>
      <dgm:t>
        <a:bodyPr/>
        <a:lstStyle/>
        <a:p>
          <a:endParaRPr lang="en-GB"/>
        </a:p>
      </dgm:t>
    </dgm:pt>
    <dgm:pt modelId="{AF330F20-9E0D-C146-80A9-3DD261565CDE}">
      <dgm:prSet phldrT="[Text]" phldr="1"/>
      <dgm:spPr/>
      <dgm:t>
        <a:bodyPr/>
        <a:lstStyle/>
        <a:p>
          <a:endParaRPr lang="en-GB">
            <a:noFill/>
          </a:endParaRPr>
        </a:p>
      </dgm:t>
    </dgm:pt>
    <dgm:pt modelId="{C5867948-348D-0C44-8C1C-6F8C44C52439}" type="parTrans" cxnId="{26C45D13-DCED-B04A-86C5-568109202710}">
      <dgm:prSet/>
      <dgm:spPr/>
      <dgm:t>
        <a:bodyPr/>
        <a:lstStyle/>
        <a:p>
          <a:endParaRPr lang="en-GB"/>
        </a:p>
      </dgm:t>
    </dgm:pt>
    <dgm:pt modelId="{201CE85C-97F5-674D-A355-3470AA46181F}" type="sibTrans" cxnId="{26C45D13-DCED-B04A-86C5-568109202710}">
      <dgm:prSet/>
      <dgm:spPr/>
      <dgm:t>
        <a:bodyPr/>
        <a:lstStyle/>
        <a:p>
          <a:endParaRPr lang="en-GB"/>
        </a:p>
      </dgm:t>
    </dgm:pt>
    <dgm:pt modelId="{ED3B97C9-A9CF-A64F-8E4E-A55D322C519B}" type="pres">
      <dgm:prSet presAssocID="{101A41F0-B81A-F640-8E4D-393E12B824C5}" presName="Name0" presStyleCnt="0">
        <dgm:presLayoutVars>
          <dgm:dir/>
          <dgm:animLvl val="lvl"/>
          <dgm:resizeHandles val="exact"/>
        </dgm:presLayoutVars>
      </dgm:prSet>
      <dgm:spPr/>
    </dgm:pt>
    <dgm:pt modelId="{62EC6F44-1D7F-D148-A7C5-C76A76DE7CDE}" type="pres">
      <dgm:prSet presAssocID="{A02BDED8-6C78-C842-98A9-1D8BAD1D4572}" presName="Name8" presStyleCnt="0"/>
      <dgm:spPr/>
    </dgm:pt>
    <dgm:pt modelId="{C822BC43-B175-434D-84B7-09A8C015728B}" type="pres">
      <dgm:prSet presAssocID="{A02BDED8-6C78-C842-98A9-1D8BAD1D4572}" presName="level" presStyleLbl="node1" presStyleIdx="0" presStyleCnt="3" custScaleY="172595" custLinFactNeighborX="-194" custLinFactNeighborY="-3691">
        <dgm:presLayoutVars>
          <dgm:chMax val="1"/>
          <dgm:bulletEnabled val="1"/>
        </dgm:presLayoutVars>
      </dgm:prSet>
      <dgm:spPr/>
    </dgm:pt>
    <dgm:pt modelId="{4F4639D9-EC1C-0F41-A37E-6D33FE147CE2}" type="pres">
      <dgm:prSet presAssocID="{A02BDED8-6C78-C842-98A9-1D8BAD1D4572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EEC15EB-65A1-D340-90D6-59FA87AB060C}" type="pres">
      <dgm:prSet presAssocID="{DFCD1DBE-B7D1-3C47-9695-6EA36822A049}" presName="Name8" presStyleCnt="0"/>
      <dgm:spPr/>
    </dgm:pt>
    <dgm:pt modelId="{B3E1CD2B-B3E5-0A43-BD6E-006BC55F0BC9}" type="pres">
      <dgm:prSet presAssocID="{DFCD1DBE-B7D1-3C47-9695-6EA36822A049}" presName="level" presStyleLbl="node1" presStyleIdx="1" presStyleCnt="3">
        <dgm:presLayoutVars>
          <dgm:chMax val="1"/>
          <dgm:bulletEnabled val="1"/>
        </dgm:presLayoutVars>
      </dgm:prSet>
      <dgm:spPr/>
    </dgm:pt>
    <dgm:pt modelId="{FD182F91-1C2A-5D49-B6AD-1A613D87C9FF}" type="pres">
      <dgm:prSet presAssocID="{DFCD1DBE-B7D1-3C47-9695-6EA36822A049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37F78F6F-C4E8-024C-ABE6-AF4A6886A897}" type="pres">
      <dgm:prSet presAssocID="{AF330F20-9E0D-C146-80A9-3DD261565CDE}" presName="Name8" presStyleCnt="0"/>
      <dgm:spPr/>
    </dgm:pt>
    <dgm:pt modelId="{D8AAB1AD-BD15-CC45-8E4B-6214CD0E3FBD}" type="pres">
      <dgm:prSet presAssocID="{AF330F20-9E0D-C146-80A9-3DD261565CDE}" presName="level" presStyleLbl="node1" presStyleIdx="2" presStyleCnt="3">
        <dgm:presLayoutVars>
          <dgm:chMax val="1"/>
          <dgm:bulletEnabled val="1"/>
        </dgm:presLayoutVars>
      </dgm:prSet>
      <dgm:spPr/>
    </dgm:pt>
    <dgm:pt modelId="{D010AC71-1F58-4449-A265-F5A5E1201D58}" type="pres">
      <dgm:prSet presAssocID="{AF330F20-9E0D-C146-80A9-3DD261565CDE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26C45D13-DCED-B04A-86C5-568109202710}" srcId="{101A41F0-B81A-F640-8E4D-393E12B824C5}" destId="{AF330F20-9E0D-C146-80A9-3DD261565CDE}" srcOrd="2" destOrd="0" parTransId="{C5867948-348D-0C44-8C1C-6F8C44C52439}" sibTransId="{201CE85C-97F5-674D-A355-3470AA46181F}"/>
    <dgm:cxn modelId="{C8EC4815-372E-7C4F-B8AC-FDF1323EA64D}" type="presOf" srcId="{DFCD1DBE-B7D1-3C47-9695-6EA36822A049}" destId="{B3E1CD2B-B3E5-0A43-BD6E-006BC55F0BC9}" srcOrd="0" destOrd="0" presId="urn:microsoft.com/office/officeart/2005/8/layout/pyramid3"/>
    <dgm:cxn modelId="{7662AD3C-F652-C74B-83F6-AF4A52C3BAFC}" srcId="{101A41F0-B81A-F640-8E4D-393E12B824C5}" destId="{A02BDED8-6C78-C842-98A9-1D8BAD1D4572}" srcOrd="0" destOrd="0" parTransId="{0A13EB5A-3630-2344-8369-F36DE1FB4D3C}" sibTransId="{F29CE282-FDD1-AC43-9B6B-12C58A9076C8}"/>
    <dgm:cxn modelId="{95830542-9D9C-B949-A47A-70A8DAEBBC72}" type="presOf" srcId="{AF330F20-9E0D-C146-80A9-3DD261565CDE}" destId="{D8AAB1AD-BD15-CC45-8E4B-6214CD0E3FBD}" srcOrd="0" destOrd="0" presId="urn:microsoft.com/office/officeart/2005/8/layout/pyramid3"/>
    <dgm:cxn modelId="{87B9B762-29AB-1347-8103-74A87CF28327}" type="presOf" srcId="{DFCD1DBE-B7D1-3C47-9695-6EA36822A049}" destId="{FD182F91-1C2A-5D49-B6AD-1A613D87C9FF}" srcOrd="1" destOrd="0" presId="urn:microsoft.com/office/officeart/2005/8/layout/pyramid3"/>
    <dgm:cxn modelId="{24226874-9DFE-974D-BC38-347B77355BFF}" srcId="{101A41F0-B81A-F640-8E4D-393E12B824C5}" destId="{DFCD1DBE-B7D1-3C47-9695-6EA36822A049}" srcOrd="1" destOrd="0" parTransId="{76D31D0C-A3C5-6947-ABBE-81806A89595E}" sibTransId="{99998C88-7399-0844-8ABE-B8C143642993}"/>
    <dgm:cxn modelId="{E8696790-F431-004C-A273-88C1AEE72C9F}" type="presOf" srcId="{A02BDED8-6C78-C842-98A9-1D8BAD1D4572}" destId="{4F4639D9-EC1C-0F41-A37E-6D33FE147CE2}" srcOrd="1" destOrd="0" presId="urn:microsoft.com/office/officeart/2005/8/layout/pyramid3"/>
    <dgm:cxn modelId="{EF9B30D3-82E4-BA46-822A-C8008DE302BE}" type="presOf" srcId="{101A41F0-B81A-F640-8E4D-393E12B824C5}" destId="{ED3B97C9-A9CF-A64F-8E4E-A55D322C519B}" srcOrd="0" destOrd="0" presId="urn:microsoft.com/office/officeart/2005/8/layout/pyramid3"/>
    <dgm:cxn modelId="{F966A1D8-E607-2447-AA82-349F85EDAAC9}" type="presOf" srcId="{AF330F20-9E0D-C146-80A9-3DD261565CDE}" destId="{D010AC71-1F58-4449-A265-F5A5E1201D58}" srcOrd="1" destOrd="0" presId="urn:microsoft.com/office/officeart/2005/8/layout/pyramid3"/>
    <dgm:cxn modelId="{4CF8AFFA-982D-974A-96EC-1B89CE09B3E8}" type="presOf" srcId="{A02BDED8-6C78-C842-98A9-1D8BAD1D4572}" destId="{C822BC43-B175-434D-84B7-09A8C015728B}" srcOrd="0" destOrd="0" presId="urn:microsoft.com/office/officeart/2005/8/layout/pyramid3"/>
    <dgm:cxn modelId="{CF2AB072-23A5-3345-AB5F-68A19DCC62EF}" type="presParOf" srcId="{ED3B97C9-A9CF-A64F-8E4E-A55D322C519B}" destId="{62EC6F44-1D7F-D148-A7C5-C76A76DE7CDE}" srcOrd="0" destOrd="0" presId="urn:microsoft.com/office/officeart/2005/8/layout/pyramid3"/>
    <dgm:cxn modelId="{E43916FA-293B-BE4F-B942-380F9FC72983}" type="presParOf" srcId="{62EC6F44-1D7F-D148-A7C5-C76A76DE7CDE}" destId="{C822BC43-B175-434D-84B7-09A8C015728B}" srcOrd="0" destOrd="0" presId="urn:microsoft.com/office/officeart/2005/8/layout/pyramid3"/>
    <dgm:cxn modelId="{4BB29EEE-5C38-1A46-9A81-FAAC5A9445AE}" type="presParOf" srcId="{62EC6F44-1D7F-D148-A7C5-C76A76DE7CDE}" destId="{4F4639D9-EC1C-0F41-A37E-6D33FE147CE2}" srcOrd="1" destOrd="0" presId="urn:microsoft.com/office/officeart/2005/8/layout/pyramid3"/>
    <dgm:cxn modelId="{56D44BBB-1E79-394C-979A-DD695A725249}" type="presParOf" srcId="{ED3B97C9-A9CF-A64F-8E4E-A55D322C519B}" destId="{EEEC15EB-65A1-D340-90D6-59FA87AB060C}" srcOrd="1" destOrd="0" presId="urn:microsoft.com/office/officeart/2005/8/layout/pyramid3"/>
    <dgm:cxn modelId="{4CE48CB8-3D9A-084A-8220-FB6800BEC81F}" type="presParOf" srcId="{EEEC15EB-65A1-D340-90D6-59FA87AB060C}" destId="{B3E1CD2B-B3E5-0A43-BD6E-006BC55F0BC9}" srcOrd="0" destOrd="0" presId="urn:microsoft.com/office/officeart/2005/8/layout/pyramid3"/>
    <dgm:cxn modelId="{F8166EFB-7E39-4D48-9FB6-2E7B5A01A0BF}" type="presParOf" srcId="{EEEC15EB-65A1-D340-90D6-59FA87AB060C}" destId="{FD182F91-1C2A-5D49-B6AD-1A613D87C9FF}" srcOrd="1" destOrd="0" presId="urn:microsoft.com/office/officeart/2005/8/layout/pyramid3"/>
    <dgm:cxn modelId="{B9CDF8A6-11FF-8F4E-8FEA-B498793989E7}" type="presParOf" srcId="{ED3B97C9-A9CF-A64F-8E4E-A55D322C519B}" destId="{37F78F6F-C4E8-024C-ABE6-AF4A6886A897}" srcOrd="2" destOrd="0" presId="urn:microsoft.com/office/officeart/2005/8/layout/pyramid3"/>
    <dgm:cxn modelId="{F139995F-D1F7-B642-85B9-ABC1CABEF5DA}" type="presParOf" srcId="{37F78F6F-C4E8-024C-ABE6-AF4A6886A897}" destId="{D8AAB1AD-BD15-CC45-8E4B-6214CD0E3FBD}" srcOrd="0" destOrd="0" presId="urn:microsoft.com/office/officeart/2005/8/layout/pyramid3"/>
    <dgm:cxn modelId="{F9A8D38D-DC0C-FB4C-A27A-3361476A376C}" type="presParOf" srcId="{37F78F6F-C4E8-024C-ABE6-AF4A6886A897}" destId="{D010AC71-1F58-4449-A265-F5A5E1201D58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822BC43-B175-434D-84B7-09A8C015728B}">
      <dsp:nvSpPr>
        <dsp:cNvPr id="0" name=""/>
        <dsp:cNvSpPr/>
      </dsp:nvSpPr>
      <dsp:spPr>
        <a:xfrm rot="10800000">
          <a:off x="0" y="0"/>
          <a:ext cx="4516937" cy="1321893"/>
        </a:xfrm>
        <a:prstGeom prst="trapezoid">
          <a:avLst>
            <a:gd name="adj" fmla="val 79142"/>
          </a:avLst>
        </a:prstGeom>
        <a:solidFill>
          <a:srgbClr val="00B050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1280" tIns="81280" rIns="81280" bIns="81280" numCol="1" spcCol="1270" anchor="ctr" anchorCtr="0">
          <a:noAutofit/>
        </a:bodyPr>
        <a:lstStyle/>
        <a:p>
          <a:pPr marL="0" lvl="0" indent="0" algn="ctr" defTabSz="2844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6400" kern="1200">
            <a:noFill/>
          </a:endParaRPr>
        </a:p>
      </dsp:txBody>
      <dsp:txXfrm rot="-10800000">
        <a:off x="790463" y="0"/>
        <a:ext cx="2936009" cy="1321893"/>
      </dsp:txXfrm>
    </dsp:sp>
    <dsp:sp modelId="{B3E1CD2B-B3E5-0A43-BD6E-006BC55F0BC9}">
      <dsp:nvSpPr>
        <dsp:cNvPr id="0" name=""/>
        <dsp:cNvSpPr/>
      </dsp:nvSpPr>
      <dsp:spPr>
        <a:xfrm rot="10800000">
          <a:off x="1046177" y="1321893"/>
          <a:ext cx="2424582" cy="765892"/>
        </a:xfrm>
        <a:prstGeom prst="trapezoid">
          <a:avLst>
            <a:gd name="adj" fmla="val 79142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8420" tIns="58420" rIns="58420" bIns="5842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600" kern="1200">
            <a:noFill/>
          </a:endParaRPr>
        </a:p>
      </dsp:txBody>
      <dsp:txXfrm rot="-10800000">
        <a:off x="1470479" y="1321893"/>
        <a:ext cx="1575978" cy="765892"/>
      </dsp:txXfrm>
    </dsp:sp>
    <dsp:sp modelId="{D8AAB1AD-BD15-CC45-8E4B-6214CD0E3FBD}">
      <dsp:nvSpPr>
        <dsp:cNvPr id="0" name=""/>
        <dsp:cNvSpPr/>
      </dsp:nvSpPr>
      <dsp:spPr>
        <a:xfrm rot="10800000">
          <a:off x="1652322" y="2087786"/>
          <a:ext cx="1212291" cy="765892"/>
        </a:xfrm>
        <a:prstGeom prst="trapezoid">
          <a:avLst>
            <a:gd name="adj" fmla="val 79142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2070" tIns="52070" rIns="52070" bIns="52070" numCol="1" spcCol="1270" anchor="ctr" anchorCtr="0">
          <a:noAutofit/>
        </a:bodyPr>
        <a:lstStyle/>
        <a:p>
          <a:pPr marL="0" lvl="0" indent="0" algn="ctr" defTabSz="1822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4100" kern="1200">
            <a:noFill/>
          </a:endParaRPr>
        </a:p>
      </dsp:txBody>
      <dsp:txXfrm rot="-10800000">
        <a:off x="1652322" y="2087786"/>
        <a:ext cx="1212291" cy="76589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764662</xdr:colOff>
      <xdr:row>1</xdr:row>
      <xdr:rowOff>107104</xdr:rowOff>
    </xdr:from>
    <xdr:to>
      <xdr:col>9</xdr:col>
      <xdr:colOff>115455</xdr:colOff>
      <xdr:row>12</xdr:row>
      <xdr:rowOff>124335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196EBD-BFA7-B565-FECF-97062E7EC2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5571" y="373538"/>
              <a:ext cx="4306457" cy="2273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222915</xdr:colOff>
      <xdr:row>13</xdr:row>
      <xdr:rowOff>187036</xdr:rowOff>
    </xdr:from>
    <xdr:to>
      <xdr:col>13</xdr:col>
      <xdr:colOff>417411</xdr:colOff>
      <xdr:row>25</xdr:row>
      <xdr:rowOff>17762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1A7055-251E-DE22-6E2D-47626B42ED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3544" y="2913539"/>
              <a:ext cx="4324217" cy="2281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507112</xdr:colOff>
      <xdr:row>13</xdr:row>
      <xdr:rowOff>97693</xdr:rowOff>
    </xdr:from>
    <xdr:to>
      <xdr:col>8</xdr:col>
      <xdr:colOff>71049</xdr:colOff>
      <xdr:row>27</xdr:row>
      <xdr:rowOff>106572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2DC8723-C9A8-54CC-6DB2-48B332AD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3</xdr:col>
      <xdr:colOff>632098</xdr:colOff>
      <xdr:row>28</xdr:row>
      <xdr:rowOff>79634</xdr:rowOff>
    </xdr:from>
    <xdr:to>
      <xdr:col>9</xdr:col>
      <xdr:colOff>244645</xdr:colOff>
      <xdr:row>41</xdr:row>
      <xdr:rowOff>167380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FBC2F-E73E-F3DF-C354-536E2BEDC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50800</xdr:rowOff>
    </xdr:from>
    <xdr:to>
      <xdr:col>8</xdr:col>
      <xdr:colOff>114300</xdr:colOff>
      <xdr:row>25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CF8DA5-DC88-C74D-B6DA-729593017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003300"/>
              <a:ext cx="6489700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304800</xdr:colOff>
      <xdr:row>4</xdr:row>
      <xdr:rowOff>25400</xdr:rowOff>
    </xdr:from>
    <xdr:to>
      <xdr:col>16</xdr:col>
      <xdr:colOff>165100</xdr:colOff>
      <xdr:row>24</xdr:row>
      <xdr:rowOff>101600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ED09B6-697C-5F45-9851-066DCEBCD7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977900"/>
              <a:ext cx="5638800" cy="414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12700</xdr:colOff>
      <xdr:row>4</xdr:row>
      <xdr:rowOff>63500</xdr:rowOff>
    </xdr:from>
    <xdr:to>
      <xdr:col>26</xdr:col>
      <xdr:colOff>355600</xdr:colOff>
      <xdr:row>23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BE9156-EFAD-8745-8B96-01245139C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1700" y="1016000"/>
              <a:ext cx="694690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30</xdr:row>
      <xdr:rowOff>92029</xdr:rowOff>
    </xdr:from>
    <xdr:to>
      <xdr:col>15</xdr:col>
      <xdr:colOff>644203</xdr:colOff>
      <xdr:row>59</xdr:row>
      <xdr:rowOff>165652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64ED4B-5A6A-3C4D-B3D6-9F9BE93B4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A1094-C00E-374F-992C-290C7613296A}" name="Table1" displayName="Table1" ref="A3:B9" totalsRowShown="0">
  <autoFilter ref="A3:B9" xr:uid="{F19A1094-C00E-374F-992C-290C7613296A}"/>
  <tableColumns count="2">
    <tableColumn id="1" xr3:uid="{65A47C6B-C20F-6045-BF93-F12B583E9A8B}" name="Income"/>
    <tableColumn id="2" xr3:uid="{4B0FA25C-1B76-DE40-BB30-A2C966D5BCC6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03636-526C-5641-9A12-9FCC72B7F595}" name="Table2" displayName="Table2" ref="A11:B17" totalsRowShown="0">
  <autoFilter ref="A11:B17" xr:uid="{A0103636-526C-5641-9A12-9FCC72B7F595}"/>
  <sortState xmlns:xlrd2="http://schemas.microsoft.com/office/spreadsheetml/2017/richdata2" ref="A12:B17">
    <sortCondition descending="1" ref="B12:B17"/>
  </sortState>
  <tableColumns count="2">
    <tableColumn id="1" xr3:uid="{26239C93-4E9B-D34A-B526-D7620FB47A5E}" name="Expense"/>
    <tableColumn id="2" xr3:uid="{8A8EAAFF-B716-9544-B904-60B29CF58E75}" name="Column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9F37-71FE-7047-89A0-5D72A987B74E}">
  <dimension ref="A1:N21"/>
  <sheetViews>
    <sheetView workbookViewId="0">
      <selection activeCell="D3" sqref="D3"/>
    </sheetView>
  </sheetViews>
  <sheetFormatPr baseColWidth="10" defaultRowHeight="16" x14ac:dyDescent="0.2"/>
  <cols>
    <col min="1" max="1" width="11.83203125" customWidth="1"/>
    <col min="2" max="2" width="13.6640625" bestFit="1" customWidth="1"/>
  </cols>
  <sheetData>
    <row r="1" spans="1:14" ht="21" thickBot="1" x14ac:dyDescent="0.3">
      <c r="D1" s="1" t="s">
        <v>0</v>
      </c>
    </row>
    <row r="2" spans="1:14" ht="17" thickTop="1" x14ac:dyDescent="0.2"/>
    <row r="3" spans="1:14" x14ac:dyDescent="0.2">
      <c r="A3" s="6" t="s">
        <v>1</v>
      </c>
      <c r="B3" t="s">
        <v>18</v>
      </c>
      <c r="C3" s="2" t="s">
        <v>4</v>
      </c>
      <c r="N3" t="s">
        <v>20</v>
      </c>
    </row>
    <row r="4" spans="1:14" x14ac:dyDescent="0.2">
      <c r="A4" t="s">
        <v>2</v>
      </c>
      <c r="B4" s="8">
        <v>100000</v>
      </c>
      <c r="N4" t="s">
        <v>21</v>
      </c>
    </row>
    <row r="5" spans="1:14" x14ac:dyDescent="0.2">
      <c r="A5" t="s">
        <v>3</v>
      </c>
      <c r="B5" s="3">
        <f>-20%*B4</f>
        <v>-20000</v>
      </c>
      <c r="C5" t="str">
        <f ca="1">_xlfn.FORMULATEXT(B5)</f>
        <v>=-20%*B4</v>
      </c>
      <c r="N5" t="s">
        <v>22</v>
      </c>
    </row>
    <row r="6" spans="1:14" x14ac:dyDescent="0.2">
      <c r="A6" t="s">
        <v>5</v>
      </c>
      <c r="B6" s="3">
        <f>-11%*B4</f>
        <v>-11000</v>
      </c>
      <c r="C6" t="str">
        <f ca="1">_xlfn.FORMULATEXT(B6)</f>
        <v>=-11%*B4</v>
      </c>
    </row>
    <row r="7" spans="1:14" x14ac:dyDescent="0.2">
      <c r="A7" t="s">
        <v>6</v>
      </c>
      <c r="B7" s="3">
        <v>-8000</v>
      </c>
    </row>
    <row r="8" spans="1:14" x14ac:dyDescent="0.2">
      <c r="A8" t="s">
        <v>7</v>
      </c>
      <c r="B8" s="3">
        <f>5%*B4</f>
        <v>5000</v>
      </c>
      <c r="C8" s="3" t="str">
        <f ca="1">_xlfn.FORMULATEXT(B8)</f>
        <v>=5%*B4</v>
      </c>
    </row>
    <row r="9" spans="1:14" x14ac:dyDescent="0.2">
      <c r="A9" t="s">
        <v>8</v>
      </c>
      <c r="B9" s="4">
        <f>SUM((B4:B8))</f>
        <v>66000</v>
      </c>
      <c r="C9" t="str">
        <f ca="1">_xlfn.FORMULATEXT(B9)</f>
        <v>=SUM((B4:B8))</v>
      </c>
    </row>
    <row r="11" spans="1:14" x14ac:dyDescent="0.2">
      <c r="A11" s="2" t="s">
        <v>9</v>
      </c>
      <c r="B11" t="s">
        <v>18</v>
      </c>
    </row>
    <row r="12" spans="1:14" x14ac:dyDescent="0.2">
      <c r="A12" s="2" t="s">
        <v>15</v>
      </c>
      <c r="B12" s="4">
        <f>SUM(B13:B17)</f>
        <v>43400</v>
      </c>
    </row>
    <row r="13" spans="1:14" x14ac:dyDescent="0.2">
      <c r="A13" t="s">
        <v>11</v>
      </c>
      <c r="B13" s="3">
        <v>24000</v>
      </c>
    </row>
    <row r="14" spans="1:14" x14ac:dyDescent="0.2">
      <c r="A14" t="s">
        <v>10</v>
      </c>
      <c r="B14" s="3">
        <f>(300*4)*12</f>
        <v>14400</v>
      </c>
    </row>
    <row r="15" spans="1:14" x14ac:dyDescent="0.2">
      <c r="A15" t="s">
        <v>14</v>
      </c>
      <c r="B15" s="3">
        <v>3000</v>
      </c>
    </row>
    <row r="16" spans="1:14" x14ac:dyDescent="0.2">
      <c r="A16" t="s">
        <v>12</v>
      </c>
      <c r="B16" s="3">
        <v>1000</v>
      </c>
    </row>
    <row r="17" spans="1:2" x14ac:dyDescent="0.2">
      <c r="A17" t="s">
        <v>13</v>
      </c>
      <c r="B17" s="3">
        <v>1000</v>
      </c>
    </row>
    <row r="19" spans="1:2" x14ac:dyDescent="0.2">
      <c r="A19" s="2" t="s">
        <v>16</v>
      </c>
      <c r="B19" s="4">
        <f>B9-B12</f>
        <v>22600</v>
      </c>
    </row>
    <row r="20" spans="1:2" x14ac:dyDescent="0.2">
      <c r="A20" s="2" t="s">
        <v>17</v>
      </c>
      <c r="B20" s="5">
        <f>B19/B9</f>
        <v>0.34242424242424241</v>
      </c>
    </row>
    <row r="21" spans="1:2" x14ac:dyDescent="0.2">
      <c r="A21" t="s">
        <v>19</v>
      </c>
      <c r="B21" s="9">
        <f>1-B20</f>
        <v>0.65757575757575759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6E67-BEEC-C642-ABAA-A93BA799A24F}">
  <dimension ref="E2"/>
  <sheetViews>
    <sheetView showGridLines="0" tabSelected="1" topLeftCell="A3" zoomScale="58" workbookViewId="0">
      <selection activeCell="O3" sqref="N3:O14"/>
    </sheetView>
  </sheetViews>
  <sheetFormatPr baseColWidth="10" defaultRowHeight="16" x14ac:dyDescent="0.2"/>
  <sheetData>
    <row r="2" spans="5:5" ht="27" x14ac:dyDescent="0.35">
      <c r="E2" s="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Bolakhe</dc:creator>
  <cp:lastModifiedBy>Sandeep Bolakhe</cp:lastModifiedBy>
  <dcterms:created xsi:type="dcterms:W3CDTF">2025-06-10T09:57:58Z</dcterms:created>
  <dcterms:modified xsi:type="dcterms:W3CDTF">2025-06-10T11:25:57Z</dcterms:modified>
</cp:coreProperties>
</file>