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cb10322f646d5c/Work/Nebulizer/PCB/Neblizer_medical/Doc/"/>
    </mc:Choice>
  </mc:AlternateContent>
  <xr:revisionPtr revIDLastSave="22" documentId="8_{83932AD3-0008-48E3-8879-B6E1F6B9ED82}" xr6:coauthVersionLast="47" xr6:coauthVersionMax="47" xr10:uidLastSave="{9CD68062-B911-4374-B73F-4644EC3B87A3}"/>
  <bookViews>
    <workbookView xWindow="0" yWindow="0" windowWidth="11520" windowHeight="12360" xr2:uid="{BD463D50-8921-400C-8C16-FCC09A4CBD35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9" i="1" l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48" i="1"/>
  <c r="AC5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52" i="1" l="1"/>
</calcChain>
</file>

<file path=xl/sharedStrings.xml><?xml version="1.0" encoding="utf-8"?>
<sst xmlns="http://schemas.openxmlformats.org/spreadsheetml/2006/main" count="1169" uniqueCount="508">
  <si>
    <t>Nebulizer_medical</t>
  </si>
  <si>
    <t>原始需求</t>
  </si>
  <si>
    <t>立创商城BOM报价单</t>
  </si>
  <si>
    <t>BOM配单编号：BOM240815001693</t>
  </si>
  <si>
    <t>采购套数：1</t>
  </si>
  <si>
    <t>网址：https://bom.szlcsc.com/bom.html</t>
  </si>
  <si>
    <t>匹配结果</t>
  </si>
  <si>
    <t>上传时间：2024-08-15 14:43:04</t>
  </si>
  <si>
    <t>总价(含税):￥126.18</t>
  </si>
  <si>
    <t>说明：
1.名称释义：MPQ--最小包装量；MOQ--最小起订量；
2.匹配结果为实时查询结果，库存和价格可能会有波动。如超过24小时，请在立创商城重新匹配后下单；
3.订货商品的价格仅为参考价格，非实时价格，需要询价才可以确定最终价格；
4.如有部分物料未能成功匹配，您可以在线联系我们的客服，为您免费人工找货。</t>
  </si>
  <si>
    <t>订单满足</t>
  </si>
  <si>
    <t>Designator</t>
  </si>
  <si>
    <t>Comment</t>
  </si>
  <si>
    <t>Footprint</t>
  </si>
  <si>
    <t>Quantity</t>
  </si>
  <si>
    <t>Description</t>
  </si>
  <si>
    <t>待确认内容</t>
  </si>
  <si>
    <t>购买数量差异</t>
  </si>
  <si>
    <t>商品名称</t>
  </si>
  <si>
    <t>型号</t>
  </si>
  <si>
    <t>品牌</t>
  </si>
  <si>
    <t>封装</t>
  </si>
  <si>
    <t>参数</t>
  </si>
  <si>
    <t>一级目录</t>
  </si>
  <si>
    <t>商品编号</t>
  </si>
  <si>
    <t>商品链接</t>
  </si>
  <si>
    <t>渠道</t>
  </si>
  <si>
    <t>交期</t>
  </si>
  <si>
    <t>MOQ</t>
  </si>
  <si>
    <t>MPQ</t>
  </si>
  <si>
    <t>单套用量</t>
  </si>
  <si>
    <t>备损量</t>
  </si>
  <si>
    <t>总用量</t>
  </si>
  <si>
    <t>库存</t>
  </si>
  <si>
    <t>购买数量</t>
  </si>
  <si>
    <t>单价(RMB)</t>
  </si>
  <si>
    <t>小计(RMB)</t>
  </si>
  <si>
    <t>B1, B2, B4, B5, B6</t>
  </si>
  <si>
    <t>220Ohm@100MHz</t>
  </si>
  <si>
    <t>0402-B</t>
  </si>
  <si>
    <t>5</t>
  </si>
  <si>
    <t>Inductor</t>
  </si>
  <si>
    <t>人工匹配</t>
  </si>
  <si>
    <t/>
  </si>
  <si>
    <t>多买95pcs</t>
  </si>
  <si>
    <t>单路 0402磁珠 阻抗220Ω@100MHz</t>
  </si>
  <si>
    <t>BLM15AG221SN1D</t>
  </si>
  <si>
    <t>muRata(村田)</t>
  </si>
  <si>
    <t>0402</t>
  </si>
  <si>
    <t>标称阻抗@测试频率：220Ω@100MHz 误差：±25% 直流电阻(RDC)：290mΩ</t>
  </si>
  <si>
    <t>磁珠/滤波器/EMI优化</t>
  </si>
  <si>
    <t>C85813</t>
  </si>
  <si>
    <t>https://item.szlcsc.com/86989.html</t>
  </si>
  <si>
    <t>商城自营-现货</t>
  </si>
  <si>
    <t>4小时内发货</t>
  </si>
  <si>
    <t>100</t>
  </si>
  <si>
    <t>10000</t>
  </si>
  <si>
    <t>0</t>
  </si>
  <si>
    <t>24800</t>
  </si>
  <si>
    <t>0.02528</t>
  </si>
  <si>
    <t>B3, B7</t>
  </si>
  <si>
    <t>1K±25%@100MHz</t>
  </si>
  <si>
    <t>0805-B</t>
  </si>
  <si>
    <t>2</t>
  </si>
  <si>
    <t>多买18pcs</t>
  </si>
  <si>
    <t>单路 0805磁珠 阻抗1kΩ@100MHz</t>
  </si>
  <si>
    <t>BLM21AG102SN1D</t>
  </si>
  <si>
    <t>0805</t>
  </si>
  <si>
    <t>标称阻抗@测试频率：1kΩ@100MHz 误差：±25% 直流电阻(RDC)：280mΩ</t>
  </si>
  <si>
    <t>C85835</t>
  </si>
  <si>
    <t>https://item.szlcsc.com/87011.html</t>
  </si>
  <si>
    <t>20</t>
  </si>
  <si>
    <t>4000</t>
  </si>
  <si>
    <t>98240</t>
  </si>
  <si>
    <t>0.15926</t>
  </si>
  <si>
    <t>B10</t>
  </si>
  <si>
    <t>0603</t>
  </si>
  <si>
    <t>1</t>
  </si>
  <si>
    <t>Resistor</t>
  </si>
  <si>
    <t>多买99pcs</t>
  </si>
  <si>
    <t>单路 0603磁珠 阻抗1kΩ@100MHz</t>
  </si>
  <si>
    <t>BLM18AG102SN1D</t>
  </si>
  <si>
    <t>标称阻抗@测试频率：1kΩ@100MHz 误差：±25% 直流电阻(RDC)：500mΩ</t>
  </si>
  <si>
    <t>C85824</t>
  </si>
  <si>
    <t>https://item.szlcsc.com/87000.html</t>
  </si>
  <si>
    <t>589300</t>
  </si>
  <si>
    <t>0.041466</t>
  </si>
  <si>
    <t>C1, C2</t>
  </si>
  <si>
    <t>1uF ±10% 25V X5R</t>
  </si>
  <si>
    <t>C0402</t>
  </si>
  <si>
    <t>CL05A475KP5NRNC</t>
  </si>
  <si>
    <t>系统匹配</t>
  </si>
  <si>
    <t>多买98pcs</t>
  </si>
  <si>
    <t>1uF ±10% 25V</t>
  </si>
  <si>
    <t>CL05A105KA5NQNC</t>
  </si>
  <si>
    <t>SAMSUNG(三星)</t>
  </si>
  <si>
    <t>容值：1uF 精度：±10% 额定电压：25V 材质(温度系数)：X5R</t>
  </si>
  <si>
    <t>电容</t>
  </si>
  <si>
    <t>C52923</t>
  </si>
  <si>
    <t>https://item.szlcsc.com/53938.html</t>
  </si>
  <si>
    <t>2550700</t>
  </si>
  <si>
    <t>0.018938</t>
  </si>
  <si>
    <t>4</t>
  </si>
  <si>
    <t>Capacitor (Semiconductor SIM Model)</t>
  </si>
  <si>
    <t>多买46pcs</t>
  </si>
  <si>
    <t>100nF ±10% 50V</t>
  </si>
  <si>
    <t>CL05B104KB54PNC</t>
  </si>
  <si>
    <t>容值：100nF 精度：±10% 额定电压：50V 材质(温度系数)：X7R</t>
  </si>
  <si>
    <t>C307331</t>
  </si>
  <si>
    <t>https://item.szlcsc.com/291005.html</t>
  </si>
  <si>
    <t>50</t>
  </si>
  <si>
    <t>3363600</t>
  </si>
  <si>
    <t>0.0306</t>
  </si>
  <si>
    <t>C4</t>
  </si>
  <si>
    <t>100pF/100V</t>
  </si>
  <si>
    <t>C0805</t>
  </si>
  <si>
    <t>多买49pcs</t>
  </si>
  <si>
    <t>100pF ±5% 100V</t>
  </si>
  <si>
    <t>GCM1885C2A101JA16D</t>
  </si>
  <si>
    <t>容值：100pF 精度：±5% 额定电压：100V 材质(温度系数)：C0G</t>
  </si>
  <si>
    <t>C126576</t>
  </si>
  <si>
    <t>https://item.szlcsc.com/137856.html</t>
  </si>
  <si>
    <t>23450</t>
  </si>
  <si>
    <t>0.083139</t>
  </si>
  <si>
    <t>C5</t>
  </si>
  <si>
    <t>4.7uF ±10% 10V X5R</t>
  </si>
  <si>
    <t>4.7uF ±10% 10V</t>
  </si>
  <si>
    <t>容值：4.7uF 精度：±10% 额定电压：10V 材质(温度系数)：X5R</t>
  </si>
  <si>
    <t>C368809</t>
  </si>
  <si>
    <t>https://item.szlcsc.com/342854.html</t>
  </si>
  <si>
    <t>4308400</t>
  </si>
  <si>
    <t>0.039525</t>
  </si>
  <si>
    <t>100nF ±10% 50V X7R</t>
  </si>
  <si>
    <t>Capacitor</t>
  </si>
  <si>
    <t>多买48pcs</t>
  </si>
  <si>
    <t>C8, C10, C11</t>
  </si>
  <si>
    <t>22uF/16V</t>
  </si>
  <si>
    <t>3</t>
  </si>
  <si>
    <t>多买17pcs</t>
  </si>
  <si>
    <t>22uF ±20% 25V</t>
  </si>
  <si>
    <t>CL21A226MAQNNNE</t>
  </si>
  <si>
    <t>容值：22uF 精度：±20% 额定电压：25V 材质(温度系数)：X5R</t>
  </si>
  <si>
    <t>C45783</t>
  </si>
  <si>
    <t>https://item.szlcsc.com/46786.html</t>
  </si>
  <si>
    <t>2000</t>
  </si>
  <si>
    <t>2177900</t>
  </si>
  <si>
    <t>0.142779</t>
  </si>
  <si>
    <t>C9, C12</t>
  </si>
  <si>
    <t>22uF/25V</t>
  </si>
  <si>
    <t>C1206</t>
  </si>
  <si>
    <t>C18</t>
  </si>
  <si>
    <t>2.2nF ±5% 50V X7R</t>
  </si>
  <si>
    <t>CL05B222JB5NNNC</t>
  </si>
  <si>
    <t>2.2nF ±5% 50V</t>
  </si>
  <si>
    <t>容值：2.2nF 精度：±5% 额定电压：50V 材质(温度系数)：X7R</t>
  </si>
  <si>
    <t>C307429</t>
  </si>
  <si>
    <t>https://item.szlcsc.com/291103.html</t>
  </si>
  <si>
    <t>8100</t>
  </si>
  <si>
    <t>0.046047</t>
  </si>
  <si>
    <t>C19, C20</t>
  </si>
  <si>
    <t>100nF 50V 0402</t>
  </si>
  <si>
    <t>[NoValue], 贴片瓷介电容100nF±5%,0805</t>
  </si>
  <si>
    <t>C21</t>
  </si>
  <si>
    <t>15nF</t>
  </si>
  <si>
    <t>贴片瓷介电容100nF±5%,0805</t>
  </si>
  <si>
    <t>15nF ±10% 50V</t>
  </si>
  <si>
    <t>GCM155R71H153KA55D</t>
  </si>
  <si>
    <t>容值：15nF 精度：±10% 额定电压：50V 材质(温度系数)：X7R</t>
  </si>
  <si>
    <t>C430702</t>
  </si>
  <si>
    <t>https://item.szlcsc.com/426353.html</t>
  </si>
  <si>
    <t>22700</t>
  </si>
  <si>
    <t>0.058295</t>
  </si>
  <si>
    <t>ESD1, ESD2, ESD3</t>
  </si>
  <si>
    <t>PESD5V2S2UT</t>
  </si>
  <si>
    <t>SOT23</t>
  </si>
  <si>
    <t>ESD</t>
  </si>
  <si>
    <t>TECH PUBLIC(台舟)</t>
  </si>
  <si>
    <t>SOT-23</t>
  </si>
  <si>
    <t>TVS/保险丝/板级保护</t>
  </si>
  <si>
    <t>C2827690</t>
  </si>
  <si>
    <t>https://item.szlcsc.com/2973372.html</t>
  </si>
  <si>
    <t>3000</t>
  </si>
  <si>
    <t>94580</t>
  </si>
  <si>
    <t>0.150271</t>
  </si>
  <si>
    <t>STM32C031G6U6</t>
  </si>
  <si>
    <t>QFN50P400X400X60-28N-D</t>
  </si>
  <si>
    <t>Integrated Circuit</t>
  </si>
  <si>
    <t>无差异</t>
  </si>
  <si>
    <t>ST(意法半导体)</t>
  </si>
  <si>
    <t>UFQFPN-28(4x4)</t>
  </si>
  <si>
    <t>GPIO端口数量：26 工作电压范围：2V~3.6V CPU最大主频：48MHz</t>
  </si>
  <si>
    <t>单片机/微控制器</t>
  </si>
  <si>
    <t>C5456147</t>
  </si>
  <si>
    <t>https://item.szlcsc.com/6367562.html</t>
  </si>
  <si>
    <t>BOM订货</t>
  </si>
  <si>
    <t>待沟通</t>
  </si>
  <si>
    <t>490</t>
  </si>
  <si>
    <t>8.466862</t>
  </si>
  <si>
    <t>ME6211C33M5G-N</t>
  </si>
  <si>
    <t>SOT95P270X145-5N</t>
  </si>
  <si>
    <t>多买9pcs</t>
  </si>
  <si>
    <t>输入6V 输出3.3V 500mA</t>
  </si>
  <si>
    <t>MICRONE(南京微盟)</t>
  </si>
  <si>
    <t>SOT-23-5</t>
  </si>
  <si>
    <t>输出类型：固定 最大输入电压：6V 输出电压：3.3V 输出电流：500mA 电源纹波抑制比(PSRR)：70dB 输出极性：正极</t>
  </si>
  <si>
    <t>电源管理</t>
  </si>
  <si>
    <t>C82942</t>
  </si>
  <si>
    <t>https://item.szlcsc.com/84106.html</t>
  </si>
  <si>
    <t>10</t>
  </si>
  <si>
    <t>65020</t>
  </si>
  <si>
    <t>0.280834</t>
  </si>
  <si>
    <t>J1</t>
  </si>
  <si>
    <t>1.25T-3PWT</t>
  </si>
  <si>
    <t>WAFER_1.25MMX3P_180</t>
  </si>
  <si>
    <t>Header, 5-Pin</t>
  </si>
  <si>
    <t>多买4pcs</t>
  </si>
  <si>
    <t>1x3P 间距:1.25mm 卧贴</t>
  </si>
  <si>
    <t>1.25T-3P-WT</t>
  </si>
  <si>
    <t>韩国韩荣</t>
  </si>
  <si>
    <t>SMD,P=1.25mm,卧贴</t>
  </si>
  <si>
    <t>插针结构：1x3P 间距：1.25mm 安装方式：卧贴 总PIN数：3P 排数：1 每排PIN数：3 额定电流：1A 工作温度范围：-25℃~+85℃</t>
  </si>
  <si>
    <t>连接器</t>
  </si>
  <si>
    <t>C707315</t>
  </si>
  <si>
    <t>https://item.szlcsc.com/744437.html</t>
  </si>
  <si>
    <t>4990</t>
  </si>
  <si>
    <t>0.426052</t>
  </si>
  <si>
    <t>J2</t>
  </si>
  <si>
    <t>1.25T-6PWT</t>
  </si>
  <si>
    <t>WAFER_1.25MMX6P_180</t>
  </si>
  <si>
    <t>Header, 8-Pin</t>
  </si>
  <si>
    <t>1x6P 间距:1.25mm</t>
  </si>
  <si>
    <t>1.25T-6P-WT</t>
  </si>
  <si>
    <t>SMD,P=1.25mm</t>
  </si>
  <si>
    <t>插针结构：1x6P 间距：1.25mm 总PIN数：6P 排数：1 每排PIN数：6 触头材质：磷青铜</t>
  </si>
  <si>
    <t>C97377</t>
  </si>
  <si>
    <t>https://item.szlcsc.com/98585.html</t>
  </si>
  <si>
    <t>6010</t>
  </si>
  <si>
    <t>0.609606</t>
  </si>
  <si>
    <t>L1</t>
  </si>
  <si>
    <t>22uH@100kHz/50V 1812</t>
  </si>
  <si>
    <t>LINEFILTER</t>
  </si>
  <si>
    <t>Inductor_common</t>
  </si>
  <si>
    <t>两路共模滤波电感 22uH@100KHz 50V</t>
  </si>
  <si>
    <t>APWB4532-220T2</t>
  </si>
  <si>
    <t>APV(爱普微)</t>
  </si>
  <si>
    <t>1812</t>
  </si>
  <si>
    <t>线路数：2 电感 @ 频率：22uH@100KHz 直流电阻(DCR)：1Ω</t>
  </si>
  <si>
    <t>C6364839</t>
  </si>
  <si>
    <t>https://item.szlcsc.com/7314241.html</t>
  </si>
  <si>
    <t>500</t>
  </si>
  <si>
    <t>275</t>
  </si>
  <si>
    <t>1.23025</t>
  </si>
  <si>
    <t>L2</t>
  </si>
  <si>
    <t>470uH/260mA</t>
  </si>
  <si>
    <t>SP0502</t>
  </si>
  <si>
    <t>470uH ±10% 260mA</t>
  </si>
  <si>
    <t>SDR0603-471KL</t>
  </si>
  <si>
    <t>BOURNS</t>
  </si>
  <si>
    <t>SMD,5.8x5.8mm</t>
  </si>
  <si>
    <t>电感值：470uH 精度：±10% 额定电流：150mA 饱和电流(Isat)：260mA</t>
  </si>
  <si>
    <t>电感/线圈/变压器</t>
  </si>
  <si>
    <t>C2042374</t>
  </si>
  <si>
    <t>https://item.szlcsc.com/2133937.html</t>
  </si>
  <si>
    <t>商城自营-订货</t>
  </si>
  <si>
    <t>400</t>
  </si>
  <si>
    <t>1.685</t>
  </si>
  <si>
    <t>L3</t>
  </si>
  <si>
    <t>10uH/2.5A</t>
  </si>
  <si>
    <t>10uH ±20% 2.5A</t>
  </si>
  <si>
    <t>SWPA6028S100MT</t>
  </si>
  <si>
    <t>Sunlord(顺络)</t>
  </si>
  <si>
    <t>SMD,6x6mm</t>
  </si>
  <si>
    <t>电感值：10uH 精度：±20% 额定电流：1.95A 饱和电流(Isat)：2.5A</t>
  </si>
  <si>
    <t>C65664</t>
  </si>
  <si>
    <t>https://item.szlcsc.com/66739.html</t>
  </si>
  <si>
    <t>6760</t>
  </si>
  <si>
    <t>0.430246</t>
  </si>
  <si>
    <t>LED1, LED2, LED3, LED4, LED5, LED8, LED9</t>
  </si>
  <si>
    <t>LED_BLUE</t>
  </si>
  <si>
    <t>LED0603</t>
  </si>
  <si>
    <t>7</t>
  </si>
  <si>
    <t>Typical RED, GREEN, YELLOW, AMBER GaAs LED</t>
  </si>
  <si>
    <t>多买93pcs</t>
  </si>
  <si>
    <t>XL-1608UBC-04</t>
  </si>
  <si>
    <t>XINGLIGHT(成兴光)</t>
  </si>
  <si>
    <t>发光颜色：蓝色 正向电压(VF)：3.3V 功率：70mW 正向电流：20mA 主波长：455nm~475nm 透镜颜色：无色透明透镜 发光强度：240mcd 发光角度：120° 载带方式：正贴 工作温度：-20℃~+85℃</t>
  </si>
  <si>
    <t>光电器件</t>
  </si>
  <si>
    <t>C965807</t>
  </si>
  <si>
    <t>https://item.szlcsc.com/1051416.html</t>
  </si>
  <si>
    <t>1612800</t>
  </si>
  <si>
    <t>0.020277</t>
  </si>
  <si>
    <t>LED6</t>
  </si>
  <si>
    <t>LED_RED</t>
  </si>
  <si>
    <t>XL-1608SURC-06</t>
  </si>
  <si>
    <t>发光颜色：红色 正向电压(VF)：2.3V 功率：50mW 正向电流：20mA 主波长：620nm~630nm 透镜颜色：无色透明透镜 发光强度：330mcd 发光角度：120° 载带方式：正贴 工作温度：-20℃~+85℃</t>
  </si>
  <si>
    <t>C965799</t>
  </si>
  <si>
    <t>https://item.szlcsc.com/1051408.html</t>
  </si>
  <si>
    <t>3056100</t>
  </si>
  <si>
    <t>0.018883</t>
  </si>
  <si>
    <t>LED7</t>
  </si>
  <si>
    <t>LED_GREEN</t>
  </si>
  <si>
    <t>XL-1608PGC-06</t>
  </si>
  <si>
    <t>发光颜色：翠绿色 正向电压(VF)：2.6V~3V 功率：75mW 正向电流：5mA 主波长：505nm~540nm 透镜颜色：绿色透镜 发光强度：299mcd 发光角度：130° 载带方式：正贴</t>
  </si>
  <si>
    <t>C7371905</t>
  </si>
  <si>
    <t>https://item.szlcsc.com/8342977.html</t>
  </si>
  <si>
    <t>20000</t>
  </si>
  <si>
    <t>76650</t>
  </si>
  <si>
    <t>0.05567</t>
  </si>
  <si>
    <t>Q1</t>
  </si>
  <si>
    <t>MOSFET (N-Channel)</t>
  </si>
  <si>
    <t>三极管/MOS管/晶体管</t>
  </si>
  <si>
    <t>Q2</t>
  </si>
  <si>
    <t>AO3410</t>
  </si>
  <si>
    <t>SOT23-3</t>
  </si>
  <si>
    <t>AOS,AO3410,SOT23-3,-55~+150°C,</t>
  </si>
  <si>
    <t>1个N沟道 耐压:30V</t>
  </si>
  <si>
    <t>AO3410-VB</t>
  </si>
  <si>
    <t>VBsemi(微碧半导体)</t>
  </si>
  <si>
    <t>类型：1个N沟道 漏源电压(Vdss)：30V</t>
  </si>
  <si>
    <t>C7524909</t>
  </si>
  <si>
    <t>https://item.szlcsc.com/8617690.html</t>
  </si>
  <si>
    <t>520</t>
  </si>
  <si>
    <t>0.339502</t>
  </si>
  <si>
    <t>Q3</t>
  </si>
  <si>
    <t>AO3401</t>
  </si>
  <si>
    <t>P-Channel MOSFET</t>
  </si>
  <si>
    <t>1个P沟道 耐压:30V 电流:4.2A</t>
  </si>
  <si>
    <t>TWGMC(台湾迪嘉)</t>
  </si>
  <si>
    <t>类型：1个P沟道 漏源电压(Vdss)：30V 连续漏极电流(Id)：4.2A 功率(Pd)：350mW 导通电阻(RDS(on)@Vgs,Id)：65mΩ@10V,4.2A 阈值电压(Vgs(th)@Id)：1.3V@250uA</t>
  </si>
  <si>
    <t>C727156</t>
  </si>
  <si>
    <t>https://item.szlcsc.com/774261.html</t>
  </si>
  <si>
    <t>310590</t>
  </si>
  <si>
    <t>0.256165</t>
  </si>
  <si>
    <t>10KΩ ±1% 62.5mW</t>
  </si>
  <si>
    <t>R0402</t>
  </si>
  <si>
    <t>多买96pcs</t>
  </si>
  <si>
    <t>厚膜电阻 10kΩ ±1% 62.5mW</t>
  </si>
  <si>
    <t>RC0402FR-0710KL</t>
  </si>
  <si>
    <t>YAGEO(国巨)</t>
  </si>
  <si>
    <t>电阻类型：厚膜电阻 阻值：10kΩ 精度：±1% 功率：62.5mW 最大工作电压：50V 温度系数：±100ppm/℃</t>
  </si>
  <si>
    <t>电阻</t>
  </si>
  <si>
    <t>C60490</t>
  </si>
  <si>
    <t>https://item.szlcsc.com/61542.html</t>
  </si>
  <si>
    <t>8402200</t>
  </si>
  <si>
    <t>0.003111</t>
  </si>
  <si>
    <t>R3, R4, R5, R6, R7, R8, R9, R14, R15</t>
  </si>
  <si>
    <t>220/1%</t>
  </si>
  <si>
    <t>9</t>
  </si>
  <si>
    <t>多买91pcs</t>
  </si>
  <si>
    <t>厚膜电阻 220Ω ±1% 62.5mW</t>
  </si>
  <si>
    <t>RC0402FR-07220RL</t>
  </si>
  <si>
    <t>电阻类型：厚膜电阻 阻值：220Ω 精度：±1% 功率：62.5mW 最大工作电压：50V 温度系数：±100ppm/℃</t>
  </si>
  <si>
    <t>C112291</t>
  </si>
  <si>
    <t>https://item.szlcsc.com/113523.html</t>
  </si>
  <si>
    <t>1036600</t>
  </si>
  <si>
    <t>0.003754</t>
  </si>
  <si>
    <t>R10, R30</t>
  </si>
  <si>
    <t>0/1%</t>
  </si>
  <si>
    <t>R0603</t>
  </si>
  <si>
    <t>厚膜电阻 0Ω ±1% 100mW</t>
  </si>
  <si>
    <t>RC0603FR-070RL</t>
  </si>
  <si>
    <t>电阻类型：厚膜电阻 阻值：0Ω 精度：±1% 功率：100mW 最大工作电压：75V</t>
  </si>
  <si>
    <t>C100044</t>
  </si>
  <si>
    <t>https://item.szlcsc.com/101258.html</t>
  </si>
  <si>
    <t>5000</t>
  </si>
  <si>
    <t>1179500</t>
  </si>
  <si>
    <t>0.006552</t>
  </si>
  <si>
    <t>R11</t>
  </si>
  <si>
    <t>4.7K/1%</t>
  </si>
  <si>
    <t>厚膜电阻 4.7kΩ ±1% 62.5mW</t>
  </si>
  <si>
    <t>RC0402FR-074K7L</t>
  </si>
  <si>
    <t>电阻类型：厚膜电阻 阻值：4.7kΩ 精度：±1% 功率：62.5mW 最大工作电压：50V 温度系数：±100ppm/℃</t>
  </si>
  <si>
    <t>C105871</t>
  </si>
  <si>
    <t>https://item.szlcsc.com/107086.html</t>
  </si>
  <si>
    <t>2309200</t>
  </si>
  <si>
    <t>0.003866</t>
  </si>
  <si>
    <t>R12</t>
  </si>
  <si>
    <t>10K</t>
  </si>
  <si>
    <t>R16</t>
  </si>
  <si>
    <t>30/1%</t>
  </si>
  <si>
    <t>厚膜电阻 30Ω ±1% 125mW</t>
  </si>
  <si>
    <t>RC0402FR-7W30RL</t>
  </si>
  <si>
    <t>电阻类型：厚膜电阻 阻值：30Ω 精度：±1% 功率：125mW 温度系数：±200ppm/℃</t>
  </si>
  <si>
    <t>C6164440</t>
  </si>
  <si>
    <t>https://item.szlcsc.com/7108660.html</t>
  </si>
  <si>
    <t>4100</t>
  </si>
  <si>
    <t>0.008643</t>
  </si>
  <si>
    <t>R17, R19</t>
  </si>
  <si>
    <t>47/1%</t>
  </si>
  <si>
    <t>厚膜电阻 47Ω ±1% 62.5mW</t>
  </si>
  <si>
    <t>RC0402FR-0747RL</t>
  </si>
  <si>
    <t>电阻类型：厚膜电阻 阻值：47Ω 精度：±1% 功率：62.5mW 最大工作电压：50V 温度系数：±100ppm/℃</t>
  </si>
  <si>
    <t>C137973</t>
  </si>
  <si>
    <t>https://item.szlcsc.com/149289.html</t>
  </si>
  <si>
    <t>439100</t>
  </si>
  <si>
    <t>0.003376</t>
  </si>
  <si>
    <t>R20, R29</t>
  </si>
  <si>
    <t>220K/1%</t>
  </si>
  <si>
    <t>厚膜电阻 220kΩ ±1% 62.5mW</t>
  </si>
  <si>
    <t>RC0402FR-07220KL</t>
  </si>
  <si>
    <t>电阻类型：厚膜电阻 阻值：220kΩ 精度：±1% 功率：62.5mW 最大工作电压：50V 温度系数：±100ppm/℃</t>
  </si>
  <si>
    <t>C138030</t>
  </si>
  <si>
    <t>https://item.szlcsc.com/149346.html</t>
  </si>
  <si>
    <t>448800</t>
  </si>
  <si>
    <t>0.003829</t>
  </si>
  <si>
    <t>R21, R34</t>
  </si>
  <si>
    <t>330R</t>
  </si>
  <si>
    <t>[NoValue], 贴片电阻,0603</t>
  </si>
  <si>
    <t>厚膜电阻 330Ω ±1% 62.5mW</t>
  </si>
  <si>
    <t>RC0402FR-07330RL</t>
  </si>
  <si>
    <t>电阻类型：厚膜电阻 阻值：330Ω 精度：±1% 功率：62.5mW 最大工作电压：50V 温度系数：±100ppm/℃</t>
  </si>
  <si>
    <t>C105875</t>
  </si>
  <si>
    <t>https://item.szlcsc.com/107090.html</t>
  </si>
  <si>
    <t>292200</t>
  </si>
  <si>
    <t>0.003858</t>
  </si>
  <si>
    <t>R24, R26</t>
  </si>
  <si>
    <t>68KΩ ±1% 62.5mW</t>
  </si>
  <si>
    <t>厚膜电阻 68kΩ ±1% 100mW</t>
  </si>
  <si>
    <t>RC0603FR-0768KL</t>
  </si>
  <si>
    <t>电阻类型：厚膜电阻 阻值：68kΩ 精度：±1% 功率：100mW 最大工作电压：75V 温度系数：±100ppm/℃</t>
  </si>
  <si>
    <t>C114633</t>
  </si>
  <si>
    <t>https://item.szlcsc.com/115877.html</t>
  </si>
  <si>
    <t>254800</t>
  </si>
  <si>
    <t>0.007418</t>
  </si>
  <si>
    <t>R25, R28</t>
  </si>
  <si>
    <t>10K/1%</t>
  </si>
  <si>
    <t>R31</t>
  </si>
  <si>
    <t>100mΩ ±1% 100mW</t>
  </si>
  <si>
    <t>0603WAF100LT5E</t>
  </si>
  <si>
    <t>100mΩ ±1% 100mW 厚膜电阻</t>
  </si>
  <si>
    <t>UNI-ROYAL(厚声)</t>
  </si>
  <si>
    <t>电阻类型：厚膜电阻 阻值：100mΩ 精度：±1% 功率：100mW 最大工作电压：75V</t>
  </si>
  <si>
    <t>C111027</t>
  </si>
  <si>
    <t>https://item.szlcsc.com/112253.html</t>
  </si>
  <si>
    <t>42900</t>
  </si>
  <si>
    <t>0.020681</t>
  </si>
  <si>
    <t>R32</t>
  </si>
  <si>
    <t>1kΩ ±1% 62.5mW</t>
  </si>
  <si>
    <t>厚膜电阻 1kΩ ±1% 62.5mW</t>
  </si>
  <si>
    <t>RC0402FR-071KL</t>
  </si>
  <si>
    <t>电阻类型：厚膜电阻 阻值：1kΩ 精度：±1% 功率：62.5mW 最大工作电压：50V 温度系数：±100ppm/℃</t>
  </si>
  <si>
    <t>C106235</t>
  </si>
  <si>
    <t>https://item.szlcsc.com/107450.html</t>
  </si>
  <si>
    <t>5730900</t>
  </si>
  <si>
    <t>0.00399</t>
  </si>
  <si>
    <t>R33, R37</t>
  </si>
  <si>
    <t>10K/0.1%</t>
  </si>
  <si>
    <t>贴片电阻,0603, 国巨RC0805FR-071K</t>
  </si>
  <si>
    <t>薄膜电阻 10kΩ ±0.1% 62.5mW</t>
  </si>
  <si>
    <t>RT0402BRD0710KL</t>
  </si>
  <si>
    <t>电阻类型：薄膜电阻 阻值：10kΩ 精度：±0.1% 功率：62.5mW 最大工作电压：50V 温度系数：±25ppm/℃</t>
  </si>
  <si>
    <t>C190095</t>
  </si>
  <si>
    <t>https://item.szlcsc.com/208478.html</t>
  </si>
  <si>
    <t>641050</t>
  </si>
  <si>
    <t>0.111134</t>
  </si>
  <si>
    <t>R35, R38</t>
  </si>
  <si>
    <t>47K/0.1%</t>
  </si>
  <si>
    <t>薄膜电阻 47kΩ ±0.1% 62.5mW</t>
  </si>
  <si>
    <t>RT0402BRD0747KL</t>
  </si>
  <si>
    <t>电阻类型：薄膜电阻 阻值：47kΩ 精度：±0.1% 功率：62.5mW 温度系数：±25ppm/℃</t>
  </si>
  <si>
    <t>C728561</t>
  </si>
  <si>
    <t>https://item.szlcsc.com/775876.html</t>
  </si>
  <si>
    <t>7450</t>
  </si>
  <si>
    <t>0.128078</t>
  </si>
  <si>
    <t>SD1</t>
  </si>
  <si>
    <t>SS24</t>
  </si>
  <si>
    <t>SMA-403D</t>
  </si>
  <si>
    <t>Schottky Diode</t>
  </si>
  <si>
    <t>电压:40V 电流:2A</t>
  </si>
  <si>
    <t>MDD(辰达半导体)</t>
  </si>
  <si>
    <t>SMA(DO-214AC)</t>
  </si>
  <si>
    <t>二极管配置：独立式 正向压降(Vf)：550mV@2A 直流反向耐压(Vr)：40V 整流电流：2A</t>
  </si>
  <si>
    <t>二极管</t>
  </si>
  <si>
    <t>C50645</t>
  </si>
  <si>
    <t>https://item.szlcsc.com/51655.html</t>
  </si>
  <si>
    <t>195600</t>
  </si>
  <si>
    <t>0.125162</t>
  </si>
  <si>
    <t>U1</t>
  </si>
  <si>
    <t>TLV333IDBVR</t>
  </si>
  <si>
    <t>SOT23-5</t>
  </si>
  <si>
    <t>品牌:TI,型号:TLV333IDBVR,SOIC-8,–25°~+85°C,单运放,ROHS</t>
  </si>
  <si>
    <t>TI(德州仪器)</t>
  </si>
  <si>
    <t>放大器数：单路 增益带宽积(GBP)：350kHz 输入偏置电流(Ib)：70pA 输入失调电压(Vos)：2uV 压摆率(SR)：0.16V/us</t>
  </si>
  <si>
    <t>运算放大器/比较器</t>
  </si>
  <si>
    <t>C473369</t>
  </si>
  <si>
    <t>https://item.szlcsc.com/480097.html</t>
  </si>
  <si>
    <t>1.8531</t>
  </si>
  <si>
    <t>U3</t>
  </si>
  <si>
    <t>MT3608</t>
  </si>
  <si>
    <t>SOT95P280X110-6N</t>
  </si>
  <si>
    <t>DC-DC-BOOST</t>
  </si>
  <si>
    <t>西安航天民芯</t>
  </si>
  <si>
    <t>SOT-23-6</t>
  </si>
  <si>
    <t>功能类型：升压型 输入电压：2V~24V 输出电压：28V</t>
  </si>
  <si>
    <t>C84817</t>
  </si>
  <si>
    <t>https://item.szlcsc.com/85988.html</t>
  </si>
  <si>
    <t>138770</t>
  </si>
  <si>
    <t>0.485489</t>
  </si>
  <si>
    <t>项目统计</t>
    <phoneticPr fontId="124" type="noConversion"/>
  </si>
  <si>
    <r>
      <t>PCB</t>
    </r>
    <r>
      <rPr>
        <b/>
        <sz val="12"/>
        <rFont val="宋体"/>
        <family val="3"/>
        <charset val="134"/>
      </rPr>
      <t>总计：</t>
    </r>
    <phoneticPr fontId="124" type="noConversion"/>
  </si>
  <si>
    <t>C3, C6, C13, C14, C15, C16</t>
    <phoneticPr fontId="124" type="noConversion"/>
  </si>
  <si>
    <t>U4</t>
    <phoneticPr fontId="124" type="noConversion"/>
  </si>
  <si>
    <t>U2</t>
    <phoneticPr fontId="124" type="noConversion"/>
  </si>
  <si>
    <t>R1, R13, R27</t>
    <phoneticPr fontId="124" type="noConversion"/>
  </si>
  <si>
    <t>FDN86246</t>
  </si>
  <si>
    <t>SOT95P237X122-3N</t>
  </si>
  <si>
    <t>C891118</t>
  </si>
  <si>
    <t>https://item.szlcsc.com/956588.html?fromZone=s_s__%2522FDN86246%2522</t>
    <phoneticPr fontId="1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</si>
</sst>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1" x14ac:knownFonts="1">
    <font>
      <sz val="10"/>
      <name val="Arial"/>
      <family val="2"/>
    </font>
    <font>
      <sz val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u/>
      <sz val="12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0"/>
      </right>
      <top/>
      <bottom/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0" fillId="0" borderId="0" applyNumberFormat="0" applyFill="0" applyBorder="0" applyAlignment="0" applyProtection="0"/>
  </cellStyleXfs>
  <cellXfs count="137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4" fontId="36" fillId="0" borderId="1" xfId="0" applyNumberFormat="1" applyFont="1" applyBorder="1" applyAlignment="1">
      <alignment horizontal="left" vertical="center"/>
    </xf>
    <xf numFmtId="0" fontId="37" fillId="4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1" fillId="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3" fillId="4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45" fillId="4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left" vertical="center"/>
    </xf>
    <xf numFmtId="0" fontId="47" fillId="4" borderId="1" xfId="0" applyFont="1" applyFill="1" applyBorder="1" applyAlignment="1">
      <alignment horizontal="left" vertical="center"/>
    </xf>
    <xf numFmtId="0" fontId="48" fillId="0" borderId="1" xfId="0" applyFont="1" applyBorder="1" applyAlignment="1">
      <alignment horizontal="left" vertical="center"/>
    </xf>
    <xf numFmtId="0" fontId="49" fillId="4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1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53" fillId="4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horizontal="left" vertical="center"/>
    </xf>
    <xf numFmtId="0" fontId="55" fillId="4" borderId="1" xfId="0" applyFont="1" applyFill="1" applyBorder="1" applyAlignment="1">
      <alignment horizontal="left" vertical="center"/>
    </xf>
    <xf numFmtId="0" fontId="56" fillId="0" borderId="1" xfId="0" applyFont="1" applyBorder="1" applyAlignment="1">
      <alignment horizontal="left" vertical="center"/>
    </xf>
    <xf numFmtId="0" fontId="57" fillId="4" borderId="1" xfId="0" applyFont="1" applyFill="1" applyBorder="1" applyAlignment="1">
      <alignment horizontal="left" vertical="center"/>
    </xf>
    <xf numFmtId="0" fontId="58" fillId="0" borderId="1" xfId="0" applyFont="1" applyBorder="1" applyAlignment="1">
      <alignment horizontal="left" vertical="center"/>
    </xf>
    <xf numFmtId="0" fontId="59" fillId="4" borderId="1" xfId="0" applyFont="1" applyFill="1" applyBorder="1" applyAlignment="1">
      <alignment horizontal="left" vertical="center"/>
    </xf>
    <xf numFmtId="0" fontId="60" fillId="0" borderId="1" xfId="0" applyFont="1" applyBorder="1" applyAlignment="1">
      <alignment horizontal="left" vertical="center"/>
    </xf>
    <xf numFmtId="0" fontId="61" fillId="4" borderId="1" xfId="0" applyFont="1" applyFill="1" applyBorder="1" applyAlignment="1">
      <alignment horizontal="left" vertical="center"/>
    </xf>
    <xf numFmtId="0" fontId="62" fillId="0" borderId="1" xfId="0" applyFont="1" applyBorder="1" applyAlignment="1">
      <alignment horizontal="left" vertical="center"/>
    </xf>
    <xf numFmtId="0" fontId="63" fillId="4" borderId="1" xfId="0" applyFont="1" applyFill="1" applyBorder="1" applyAlignment="1">
      <alignment horizontal="left" vertical="center"/>
    </xf>
    <xf numFmtId="0" fontId="64" fillId="0" borderId="1" xfId="0" applyFont="1" applyBorder="1" applyAlignment="1">
      <alignment horizontal="left" vertical="center"/>
    </xf>
    <xf numFmtId="0" fontId="65" fillId="4" borderId="1" xfId="0" applyFont="1" applyFill="1" applyBorder="1" applyAlignment="1">
      <alignment horizontal="left" vertical="center"/>
    </xf>
    <xf numFmtId="0" fontId="66" fillId="0" borderId="1" xfId="0" applyFont="1" applyBorder="1" applyAlignment="1">
      <alignment horizontal="left" vertical="center"/>
    </xf>
    <xf numFmtId="0" fontId="67" fillId="4" borderId="1" xfId="0" applyFont="1" applyFill="1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69" fillId="4" borderId="1" xfId="0" applyFont="1" applyFill="1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1" fillId="4" borderId="1" xfId="0" applyFont="1" applyFill="1" applyBorder="1" applyAlignment="1">
      <alignment horizontal="left" vertical="center"/>
    </xf>
    <xf numFmtId="0" fontId="72" fillId="0" borderId="1" xfId="0" applyFont="1" applyBorder="1" applyAlignment="1">
      <alignment horizontal="left" vertical="center"/>
    </xf>
    <xf numFmtId="0" fontId="73" fillId="4" borderId="1" xfId="0" applyFont="1" applyFill="1" applyBorder="1" applyAlignment="1">
      <alignment horizontal="left" vertical="center"/>
    </xf>
    <xf numFmtId="0" fontId="74" fillId="0" borderId="1" xfId="0" applyFont="1" applyBorder="1" applyAlignment="1">
      <alignment horizontal="left" vertical="center"/>
    </xf>
    <xf numFmtId="0" fontId="75" fillId="4" borderId="1" xfId="0" applyFont="1" applyFill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7" fillId="4" borderId="1" xfId="0" applyFont="1" applyFill="1" applyBorder="1" applyAlignment="1">
      <alignment horizontal="left" vertical="center"/>
    </xf>
    <xf numFmtId="0" fontId="78" fillId="0" borderId="1" xfId="0" applyFont="1" applyBorder="1" applyAlignment="1">
      <alignment horizontal="left" vertical="center"/>
    </xf>
    <xf numFmtId="0" fontId="79" fillId="4" borderId="1" xfId="0" applyFont="1" applyFill="1" applyBorder="1" applyAlignment="1">
      <alignment horizontal="left" vertical="center"/>
    </xf>
    <xf numFmtId="0" fontId="80" fillId="0" borderId="1" xfId="0" applyFont="1" applyBorder="1" applyAlignment="1">
      <alignment horizontal="left" vertical="center"/>
    </xf>
    <xf numFmtId="0" fontId="81" fillId="4" borderId="1" xfId="0" applyFont="1" applyFill="1" applyBorder="1" applyAlignment="1">
      <alignment horizontal="left" vertical="center"/>
    </xf>
    <xf numFmtId="0" fontId="82" fillId="0" borderId="1" xfId="0" applyFont="1" applyBorder="1" applyAlignment="1">
      <alignment horizontal="left" vertical="center"/>
    </xf>
    <xf numFmtId="0" fontId="83" fillId="4" borderId="1" xfId="0" applyFont="1" applyFill="1" applyBorder="1" applyAlignment="1">
      <alignment horizontal="left" vertical="center"/>
    </xf>
    <xf numFmtId="0" fontId="84" fillId="4" borderId="1" xfId="0" applyFont="1" applyFill="1" applyBorder="1" applyAlignment="1">
      <alignment horizontal="left" vertical="center"/>
    </xf>
    <xf numFmtId="0" fontId="85" fillId="0" borderId="1" xfId="0" applyFont="1" applyBorder="1" applyAlignment="1">
      <alignment horizontal="left" vertical="center"/>
    </xf>
    <xf numFmtId="0" fontId="86" fillId="4" borderId="1" xfId="0" applyFont="1" applyFill="1" applyBorder="1" applyAlignment="1">
      <alignment horizontal="left" vertical="center"/>
    </xf>
    <xf numFmtId="0" fontId="87" fillId="0" borderId="1" xfId="0" applyFont="1" applyBorder="1" applyAlignment="1">
      <alignment horizontal="left" vertical="center"/>
    </xf>
    <xf numFmtId="0" fontId="88" fillId="4" borderId="1" xfId="0" applyFont="1" applyFill="1" applyBorder="1" applyAlignment="1">
      <alignment horizontal="left" vertical="center"/>
    </xf>
    <xf numFmtId="0" fontId="89" fillId="0" borderId="1" xfId="0" applyFont="1" applyBorder="1" applyAlignment="1">
      <alignment horizontal="left" vertical="center"/>
    </xf>
    <xf numFmtId="0" fontId="90" fillId="4" borderId="1" xfId="0" applyFont="1" applyFill="1" applyBorder="1" applyAlignment="1">
      <alignment horizontal="left" vertical="center"/>
    </xf>
    <xf numFmtId="0" fontId="91" fillId="0" borderId="1" xfId="0" applyFont="1" applyBorder="1" applyAlignment="1">
      <alignment horizontal="left" vertical="center"/>
    </xf>
    <xf numFmtId="0" fontId="92" fillId="4" borderId="1" xfId="0" applyFont="1" applyFill="1" applyBorder="1" applyAlignment="1">
      <alignment horizontal="left" vertical="center"/>
    </xf>
    <xf numFmtId="0" fontId="93" fillId="0" borderId="1" xfId="0" applyFont="1" applyBorder="1" applyAlignment="1">
      <alignment horizontal="left" vertical="center"/>
    </xf>
    <xf numFmtId="0" fontId="94" fillId="4" borderId="1" xfId="0" applyFont="1" applyFill="1" applyBorder="1" applyAlignment="1">
      <alignment horizontal="left" vertical="center"/>
    </xf>
    <xf numFmtId="0" fontId="95" fillId="0" borderId="1" xfId="0" applyFont="1" applyBorder="1" applyAlignment="1">
      <alignment horizontal="left" vertical="center"/>
    </xf>
    <xf numFmtId="0" fontId="96" fillId="4" borderId="1" xfId="0" applyFont="1" applyFill="1" applyBorder="1" applyAlignment="1">
      <alignment horizontal="left" vertical="center"/>
    </xf>
    <xf numFmtId="0" fontId="97" fillId="0" borderId="1" xfId="0" applyFont="1" applyBorder="1" applyAlignment="1">
      <alignment horizontal="left" vertical="center"/>
    </xf>
    <xf numFmtId="0" fontId="98" fillId="4" borderId="1" xfId="0" applyFont="1" applyFill="1" applyBorder="1" applyAlignment="1">
      <alignment horizontal="left" vertical="center"/>
    </xf>
    <xf numFmtId="0" fontId="99" fillId="0" borderId="1" xfId="0" applyFont="1" applyBorder="1" applyAlignment="1">
      <alignment horizontal="left" vertical="center"/>
    </xf>
    <xf numFmtId="0" fontId="100" fillId="4" borderId="1" xfId="0" applyFont="1" applyFill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102" fillId="4" borderId="1" xfId="0" applyFont="1" applyFill="1" applyBorder="1" applyAlignment="1">
      <alignment horizontal="left" vertical="center"/>
    </xf>
    <xf numFmtId="0" fontId="103" fillId="0" borderId="1" xfId="0" applyFont="1" applyBorder="1" applyAlignment="1">
      <alignment horizontal="left" vertical="center"/>
    </xf>
    <xf numFmtId="0" fontId="104" fillId="4" borderId="1" xfId="0" applyFont="1" applyFill="1" applyBorder="1" applyAlignment="1">
      <alignment horizontal="left" vertical="center"/>
    </xf>
    <xf numFmtId="0" fontId="105" fillId="0" borderId="1" xfId="0" applyFont="1" applyBorder="1" applyAlignment="1">
      <alignment horizontal="left" vertical="center"/>
    </xf>
    <xf numFmtId="0" fontId="106" fillId="4" borderId="1" xfId="0" applyFont="1" applyFill="1" applyBorder="1" applyAlignment="1">
      <alignment horizontal="left" vertical="center"/>
    </xf>
    <xf numFmtId="0" fontId="107" fillId="0" borderId="1" xfId="0" applyFont="1" applyBorder="1" applyAlignment="1">
      <alignment horizontal="left" vertical="center"/>
    </xf>
    <xf numFmtId="0" fontId="108" fillId="4" borderId="1" xfId="0" applyFont="1" applyFill="1" applyBorder="1" applyAlignment="1">
      <alignment horizontal="left" vertical="center"/>
    </xf>
    <xf numFmtId="0" fontId="109" fillId="0" borderId="1" xfId="0" applyFont="1" applyBorder="1" applyAlignment="1">
      <alignment horizontal="left" vertical="center"/>
    </xf>
    <xf numFmtId="0" fontId="110" fillId="4" borderId="1" xfId="0" applyFont="1" applyFill="1" applyBorder="1" applyAlignment="1">
      <alignment horizontal="left" vertical="center"/>
    </xf>
    <xf numFmtId="0" fontId="111" fillId="0" borderId="1" xfId="0" applyFont="1" applyBorder="1" applyAlignment="1">
      <alignment horizontal="left" vertical="center"/>
    </xf>
    <xf numFmtId="0" fontId="112" fillId="4" borderId="1" xfId="0" applyFont="1" applyFill="1" applyBorder="1" applyAlignment="1">
      <alignment horizontal="left" vertical="center"/>
    </xf>
    <xf numFmtId="0" fontId="113" fillId="0" borderId="1" xfId="0" applyFont="1" applyBorder="1" applyAlignment="1">
      <alignment horizontal="left" vertical="center"/>
    </xf>
    <xf numFmtId="0" fontId="114" fillId="4" borderId="1" xfId="0" applyFont="1" applyFill="1" applyBorder="1" applyAlignment="1">
      <alignment horizontal="left" vertical="center"/>
    </xf>
    <xf numFmtId="0" fontId="115" fillId="0" borderId="1" xfId="0" applyFont="1" applyBorder="1" applyAlignment="1">
      <alignment horizontal="left" vertical="center"/>
    </xf>
    <xf numFmtId="0" fontId="116" fillId="4" borderId="1" xfId="0" applyFont="1" applyFill="1" applyBorder="1" applyAlignment="1">
      <alignment horizontal="left" vertical="center"/>
    </xf>
    <xf numFmtId="0" fontId="117" fillId="0" borderId="1" xfId="0" applyFont="1" applyBorder="1" applyAlignment="1">
      <alignment horizontal="left" vertical="center"/>
    </xf>
    <xf numFmtId="0" fontId="118" fillId="4" borderId="1" xfId="0" applyFont="1" applyFill="1" applyBorder="1" applyAlignment="1">
      <alignment horizontal="left" vertical="center"/>
    </xf>
    <xf numFmtId="0" fontId="119" fillId="0" borderId="1" xfId="0" applyFont="1" applyBorder="1" applyAlignment="1">
      <alignment horizontal="left" vertical="center"/>
    </xf>
    <xf numFmtId="0" fontId="120" fillId="4" borderId="1" xfId="0" applyFont="1" applyFill="1" applyBorder="1" applyAlignment="1">
      <alignment horizontal="left" vertical="center"/>
    </xf>
    <xf numFmtId="0" fontId="121" fillId="0" borderId="1" xfId="0" applyFont="1" applyBorder="1" applyAlignment="1">
      <alignment horizontal="left" vertical="center"/>
    </xf>
    <xf numFmtId="0" fontId="122" fillId="4" borderId="1" xfId="0" applyFont="1" applyFill="1" applyBorder="1" applyAlignment="1">
      <alignment horizontal="left" vertical="center"/>
    </xf>
    <xf numFmtId="0" fontId="12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5" fillId="0" borderId="0" xfId="0" applyFont="1" applyAlignment="1">
      <alignment horizontal="left" vertical="center"/>
    </xf>
    <xf numFmtId="0" fontId="126" fillId="0" borderId="0" xfId="0" applyFont="1" applyAlignment="1">
      <alignment horizontal="left" vertical="center"/>
    </xf>
    <xf numFmtId="0" fontId="129" fillId="0" borderId="0" xfId="0" applyFont="1" applyAlignment="1">
      <alignment horizontal="left" vertical="center"/>
    </xf>
    <xf numFmtId="0" fontId="127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5" xfId="0" quotePrefix="1" applyBorder="1"/>
    <xf numFmtId="0" fontId="13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szlcsc.com/2973372.html" TargetMode="External"/><Relationship Id="rId18" Type="http://schemas.openxmlformats.org/officeDocument/2006/relationships/hyperlink" Target="https://item.szlcsc.com/7314241.html" TargetMode="External"/><Relationship Id="rId26" Type="http://schemas.openxmlformats.org/officeDocument/2006/relationships/hyperlink" Target="https://item.szlcsc.com/61542.html" TargetMode="External"/><Relationship Id="rId39" Type="http://schemas.openxmlformats.org/officeDocument/2006/relationships/hyperlink" Target="https://item.szlcsc.com/208478.html" TargetMode="External"/><Relationship Id="rId21" Type="http://schemas.openxmlformats.org/officeDocument/2006/relationships/hyperlink" Target="https://item.szlcsc.com/1051416.html" TargetMode="External"/><Relationship Id="rId34" Type="http://schemas.openxmlformats.org/officeDocument/2006/relationships/hyperlink" Target="https://item.szlcsc.com/107090.html" TargetMode="External"/><Relationship Id="rId42" Type="http://schemas.openxmlformats.org/officeDocument/2006/relationships/hyperlink" Target="https://item.szlcsc.com/480097.html" TargetMode="External"/><Relationship Id="rId7" Type="http://schemas.openxmlformats.org/officeDocument/2006/relationships/hyperlink" Target="https://item.szlcsc.com/342854.html" TargetMode="External"/><Relationship Id="rId2" Type="http://schemas.openxmlformats.org/officeDocument/2006/relationships/hyperlink" Target="https://item.szlcsc.com/87011.html" TargetMode="External"/><Relationship Id="rId16" Type="http://schemas.openxmlformats.org/officeDocument/2006/relationships/hyperlink" Target="https://item.szlcsc.com/744437.html" TargetMode="External"/><Relationship Id="rId29" Type="http://schemas.openxmlformats.org/officeDocument/2006/relationships/hyperlink" Target="https://item.szlcsc.com/107086.html" TargetMode="External"/><Relationship Id="rId1" Type="http://schemas.openxmlformats.org/officeDocument/2006/relationships/hyperlink" Target="https://item.szlcsc.com/86989.html" TargetMode="External"/><Relationship Id="rId6" Type="http://schemas.openxmlformats.org/officeDocument/2006/relationships/hyperlink" Target="https://item.szlcsc.com/137856.html" TargetMode="External"/><Relationship Id="rId11" Type="http://schemas.openxmlformats.org/officeDocument/2006/relationships/hyperlink" Target="https://item.szlcsc.com/291005.html" TargetMode="External"/><Relationship Id="rId24" Type="http://schemas.openxmlformats.org/officeDocument/2006/relationships/hyperlink" Target="https://item.szlcsc.com/8617690.html" TargetMode="External"/><Relationship Id="rId32" Type="http://schemas.openxmlformats.org/officeDocument/2006/relationships/hyperlink" Target="https://item.szlcsc.com/149289.html" TargetMode="External"/><Relationship Id="rId37" Type="http://schemas.openxmlformats.org/officeDocument/2006/relationships/hyperlink" Target="https://item.szlcsc.com/112253.html" TargetMode="External"/><Relationship Id="rId40" Type="http://schemas.openxmlformats.org/officeDocument/2006/relationships/hyperlink" Target="https://item.szlcsc.com/775876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item.szlcsc.com/291005.html" TargetMode="External"/><Relationship Id="rId15" Type="http://schemas.openxmlformats.org/officeDocument/2006/relationships/hyperlink" Target="https://item.szlcsc.com/84106.html" TargetMode="External"/><Relationship Id="rId23" Type="http://schemas.openxmlformats.org/officeDocument/2006/relationships/hyperlink" Target="https://item.szlcsc.com/8342977.html" TargetMode="External"/><Relationship Id="rId28" Type="http://schemas.openxmlformats.org/officeDocument/2006/relationships/hyperlink" Target="https://item.szlcsc.com/101258.html" TargetMode="External"/><Relationship Id="rId36" Type="http://schemas.openxmlformats.org/officeDocument/2006/relationships/hyperlink" Target="https://item.szlcsc.com/61542.html" TargetMode="External"/><Relationship Id="rId10" Type="http://schemas.openxmlformats.org/officeDocument/2006/relationships/hyperlink" Target="https://item.szlcsc.com/291103.html" TargetMode="External"/><Relationship Id="rId19" Type="http://schemas.openxmlformats.org/officeDocument/2006/relationships/hyperlink" Target="https://item.szlcsc.com/2133937.html" TargetMode="External"/><Relationship Id="rId31" Type="http://schemas.openxmlformats.org/officeDocument/2006/relationships/hyperlink" Target="https://item.szlcsc.com/7108660.html" TargetMode="External"/><Relationship Id="rId44" Type="http://schemas.openxmlformats.org/officeDocument/2006/relationships/hyperlink" Target="https://item.szlcsc.com/956588.html?fromZone=s_s__%2522FDN86246%2522" TargetMode="External"/><Relationship Id="rId4" Type="http://schemas.openxmlformats.org/officeDocument/2006/relationships/hyperlink" Target="https://item.szlcsc.com/53938.html" TargetMode="External"/><Relationship Id="rId9" Type="http://schemas.openxmlformats.org/officeDocument/2006/relationships/hyperlink" Target="https://item.szlcsc.com/46786.html" TargetMode="External"/><Relationship Id="rId14" Type="http://schemas.openxmlformats.org/officeDocument/2006/relationships/hyperlink" Target="https://item.szlcsc.com/6367562.html" TargetMode="External"/><Relationship Id="rId22" Type="http://schemas.openxmlformats.org/officeDocument/2006/relationships/hyperlink" Target="https://item.szlcsc.com/1051408.html" TargetMode="External"/><Relationship Id="rId27" Type="http://schemas.openxmlformats.org/officeDocument/2006/relationships/hyperlink" Target="https://item.szlcsc.com/113523.html" TargetMode="External"/><Relationship Id="rId30" Type="http://schemas.openxmlformats.org/officeDocument/2006/relationships/hyperlink" Target="https://item.szlcsc.com/61542.html" TargetMode="External"/><Relationship Id="rId35" Type="http://schemas.openxmlformats.org/officeDocument/2006/relationships/hyperlink" Target="https://item.szlcsc.com/115877.html" TargetMode="External"/><Relationship Id="rId43" Type="http://schemas.openxmlformats.org/officeDocument/2006/relationships/hyperlink" Target="https://item.szlcsc.com/85988.html" TargetMode="External"/><Relationship Id="rId8" Type="http://schemas.openxmlformats.org/officeDocument/2006/relationships/hyperlink" Target="https://item.szlcsc.com/46786.html" TargetMode="External"/><Relationship Id="rId3" Type="http://schemas.openxmlformats.org/officeDocument/2006/relationships/hyperlink" Target="https://item.szlcsc.com/87000.html" TargetMode="External"/><Relationship Id="rId12" Type="http://schemas.openxmlformats.org/officeDocument/2006/relationships/hyperlink" Target="https://item.szlcsc.com/426353.html" TargetMode="External"/><Relationship Id="rId17" Type="http://schemas.openxmlformats.org/officeDocument/2006/relationships/hyperlink" Target="https://item.szlcsc.com/98585.html" TargetMode="External"/><Relationship Id="rId25" Type="http://schemas.openxmlformats.org/officeDocument/2006/relationships/hyperlink" Target="https://item.szlcsc.com/774261.html" TargetMode="External"/><Relationship Id="rId33" Type="http://schemas.openxmlformats.org/officeDocument/2006/relationships/hyperlink" Target="https://item.szlcsc.com/149346.html" TargetMode="External"/><Relationship Id="rId38" Type="http://schemas.openxmlformats.org/officeDocument/2006/relationships/hyperlink" Target="https://item.szlcsc.com/107450.html" TargetMode="External"/><Relationship Id="rId20" Type="http://schemas.openxmlformats.org/officeDocument/2006/relationships/hyperlink" Target="https://item.szlcsc.com/66739.html" TargetMode="External"/><Relationship Id="rId41" Type="http://schemas.openxmlformats.org/officeDocument/2006/relationships/hyperlink" Target="https://item.szlcsc.com/516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62E2-22F4-4AD2-9E42-08C9C558649D}">
  <dimension ref="A1:AC52"/>
  <sheetViews>
    <sheetView tabSelected="1" zoomScale="70" zoomScaleNormal="7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30" sqref="A30"/>
    </sheetView>
  </sheetViews>
  <sheetFormatPr defaultRowHeight="13.2" x14ac:dyDescent="0.25"/>
  <cols>
    <col min="1" max="1" width="42.6640625" style="117" customWidth="1"/>
    <col min="2" max="2" width="26.44140625" style="117" bestFit="1" customWidth="1"/>
    <col min="3" max="3" width="8.88671875" style="117" customWidth="1"/>
    <col min="4" max="4" width="9.44140625" style="117" bestFit="1" customWidth="1"/>
    <col min="5" max="7" width="8.88671875" style="117"/>
    <col min="8" max="8" width="13.109375" style="117" bestFit="1" customWidth="1"/>
    <col min="9" max="20" width="8.88671875" style="117"/>
    <col min="21" max="21" width="9.44140625" style="117" bestFit="1" customWidth="1"/>
    <col min="22" max="22" width="8.88671875" style="117"/>
    <col min="23" max="23" width="7.5546875" style="117" bestFit="1" customWidth="1"/>
    <col min="24" max="25" width="8.88671875" style="117"/>
    <col min="26" max="26" width="11.33203125" style="117" bestFit="1" customWidth="1"/>
    <col min="27" max="27" width="8.88671875" style="117"/>
    <col min="28" max="28" width="13.6640625" style="117" bestFit="1" customWidth="1"/>
    <col min="29" max="29" width="12.77734375" style="118" bestFit="1" customWidth="1"/>
    <col min="30" max="70" width="8.88671875" style="117"/>
    <col min="71" max="71" width="17" style="117" customWidth="1"/>
    <col min="72" max="72" width="10" style="117" customWidth="1"/>
    <col min="73" max="79" width="8.88671875" style="117"/>
    <col min="80" max="80" width="10" style="117" customWidth="1"/>
    <col min="81" max="16384" width="8.88671875" style="117"/>
  </cols>
  <sheetData>
    <row r="1" spans="1:29" ht="27" customHeight="1" x14ac:dyDescent="0.25">
      <c r="A1" s="130" t="s">
        <v>0</v>
      </c>
      <c r="B1" s="125"/>
      <c r="C1" s="125"/>
      <c r="D1" s="125"/>
      <c r="E1" s="126"/>
      <c r="F1" s="132" t="s">
        <v>2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8"/>
    </row>
    <row r="2" spans="1:29" ht="27" customHeight="1" x14ac:dyDescent="0.25">
      <c r="A2" s="125"/>
      <c r="B2" s="125"/>
      <c r="C2" s="125"/>
      <c r="D2" s="125"/>
      <c r="E2" s="126"/>
      <c r="F2" s="133" t="s">
        <v>3</v>
      </c>
      <c r="G2" s="127"/>
      <c r="H2" s="127"/>
      <c r="I2" s="127"/>
      <c r="J2" s="128"/>
      <c r="K2" s="133" t="s">
        <v>7</v>
      </c>
      <c r="L2" s="127"/>
      <c r="M2" s="127"/>
      <c r="N2" s="128"/>
      <c r="O2" s="124" t="s">
        <v>9</v>
      </c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6"/>
    </row>
    <row r="3" spans="1:29" ht="27" customHeight="1" x14ac:dyDescent="0.25">
      <c r="A3" s="125"/>
      <c r="B3" s="125"/>
      <c r="C3" s="125"/>
      <c r="D3" s="125"/>
      <c r="E3" s="126"/>
      <c r="F3" s="133" t="s">
        <v>4</v>
      </c>
      <c r="G3" s="127"/>
      <c r="H3" s="127"/>
      <c r="I3" s="127"/>
      <c r="J3" s="128"/>
      <c r="K3" s="133" t="s">
        <v>8</v>
      </c>
      <c r="L3" s="127"/>
      <c r="M3" s="127"/>
      <c r="N3" s="128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6"/>
    </row>
    <row r="4" spans="1:29" ht="27" customHeight="1" x14ac:dyDescent="0.25">
      <c r="A4" s="127"/>
      <c r="B4" s="127"/>
      <c r="C4" s="127"/>
      <c r="D4" s="127"/>
      <c r="E4" s="128"/>
      <c r="F4" s="133" t="s">
        <v>5</v>
      </c>
      <c r="G4" s="127"/>
      <c r="H4" s="127"/>
      <c r="I4" s="127"/>
      <c r="J4" s="127"/>
      <c r="K4" s="127"/>
      <c r="L4" s="127"/>
      <c r="M4" s="127"/>
      <c r="N4" s="128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8"/>
    </row>
    <row r="5" spans="1:29" ht="27" customHeight="1" x14ac:dyDescent="0.25">
      <c r="A5" s="131" t="s">
        <v>1</v>
      </c>
      <c r="B5" s="127"/>
      <c r="C5" s="127"/>
      <c r="D5" s="127"/>
      <c r="E5" s="128"/>
      <c r="F5" s="134" t="s">
        <v>6</v>
      </c>
      <c r="G5" s="127"/>
      <c r="H5" s="127"/>
      <c r="I5" s="127"/>
      <c r="J5" s="127"/>
      <c r="K5" s="127"/>
      <c r="L5" s="127"/>
      <c r="M5" s="127"/>
      <c r="N5" s="128"/>
      <c r="O5" s="129" t="s">
        <v>10</v>
      </c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8"/>
      <c r="AC5" s="119" t="s">
        <v>498</v>
      </c>
    </row>
    <row r="6" spans="1:29" ht="15" x14ac:dyDescent="0.25">
      <c r="A6" s="1" t="s">
        <v>11</v>
      </c>
      <c r="B6" s="2" t="s">
        <v>12</v>
      </c>
      <c r="C6" s="3" t="s">
        <v>13</v>
      </c>
      <c r="D6" s="4" t="s">
        <v>14</v>
      </c>
      <c r="E6" s="5" t="s">
        <v>15</v>
      </c>
      <c r="F6" s="6" t="s">
        <v>6</v>
      </c>
      <c r="G6" s="7" t="s">
        <v>16</v>
      </c>
      <c r="H6" s="8" t="s">
        <v>17</v>
      </c>
      <c r="I6" s="9" t="s">
        <v>18</v>
      </c>
      <c r="J6" s="10" t="s">
        <v>19</v>
      </c>
      <c r="K6" s="11" t="s">
        <v>20</v>
      </c>
      <c r="L6" s="12" t="s">
        <v>21</v>
      </c>
      <c r="M6" s="13" t="s">
        <v>22</v>
      </c>
      <c r="N6" s="14" t="s">
        <v>23</v>
      </c>
      <c r="O6" s="15" t="s">
        <v>24</v>
      </c>
      <c r="P6" s="16" t="s">
        <v>25</v>
      </c>
      <c r="Q6" s="17" t="s">
        <v>26</v>
      </c>
      <c r="R6" s="18" t="s">
        <v>27</v>
      </c>
      <c r="S6" s="19" t="s">
        <v>28</v>
      </c>
      <c r="T6" s="20" t="s">
        <v>29</v>
      </c>
      <c r="U6" s="21" t="s">
        <v>30</v>
      </c>
      <c r="V6" s="22" t="s">
        <v>31</v>
      </c>
      <c r="W6" s="23" t="s">
        <v>32</v>
      </c>
      <c r="X6" s="24" t="s">
        <v>33</v>
      </c>
      <c r="Y6" s="25" t="s">
        <v>34</v>
      </c>
      <c r="Z6" s="26" t="s">
        <v>35</v>
      </c>
      <c r="AA6" s="27" t="s">
        <v>36</v>
      </c>
      <c r="AC6" s="120"/>
    </row>
    <row r="7" spans="1:29" ht="24" customHeight="1" x14ac:dyDescent="0.25">
      <c r="A7" s="28" t="s">
        <v>37</v>
      </c>
      <c r="B7" s="28" t="s">
        <v>38</v>
      </c>
      <c r="C7" s="28" t="s">
        <v>39</v>
      </c>
      <c r="D7" s="28" t="s">
        <v>40</v>
      </c>
      <c r="E7" s="28" t="s">
        <v>41</v>
      </c>
      <c r="F7" s="30" t="s">
        <v>42</v>
      </c>
      <c r="G7" s="28" t="s">
        <v>43</v>
      </c>
      <c r="H7" s="28" t="s">
        <v>44</v>
      </c>
      <c r="I7" s="28" t="s">
        <v>45</v>
      </c>
      <c r="J7" s="28" t="s">
        <v>46</v>
      </c>
      <c r="K7" s="28" t="s">
        <v>47</v>
      </c>
      <c r="L7" s="28" t="s">
        <v>48</v>
      </c>
      <c r="M7" s="28" t="s">
        <v>49</v>
      </c>
      <c r="N7" s="28" t="s">
        <v>50</v>
      </c>
      <c r="O7" s="28" t="s">
        <v>51</v>
      </c>
      <c r="P7" s="31" t="s">
        <v>52</v>
      </c>
      <c r="Q7" s="28" t="s">
        <v>53</v>
      </c>
      <c r="R7" s="28" t="s">
        <v>54</v>
      </c>
      <c r="S7" s="28" t="s">
        <v>55</v>
      </c>
      <c r="T7" s="28" t="s">
        <v>56</v>
      </c>
      <c r="U7" s="28" t="s">
        <v>40</v>
      </c>
      <c r="V7" s="28" t="s">
        <v>57</v>
      </c>
      <c r="W7" s="28" t="s">
        <v>40</v>
      </c>
      <c r="X7" s="28" t="s">
        <v>58</v>
      </c>
      <c r="Y7" s="28" t="s">
        <v>55</v>
      </c>
      <c r="Z7" s="28" t="s">
        <v>59</v>
      </c>
      <c r="AA7" s="29">
        <v>2.5299999999999998</v>
      </c>
      <c r="AC7" s="120">
        <f>W7*Z7</f>
        <v>0.12640000000000001</v>
      </c>
    </row>
    <row r="8" spans="1:29" ht="24" customHeight="1" x14ac:dyDescent="0.25">
      <c r="A8" s="28" t="s">
        <v>60</v>
      </c>
      <c r="B8" s="28" t="s">
        <v>61</v>
      </c>
      <c r="C8" s="28" t="s">
        <v>62</v>
      </c>
      <c r="D8" s="28" t="s">
        <v>63</v>
      </c>
      <c r="E8" s="28" t="s">
        <v>41</v>
      </c>
      <c r="F8" s="32" t="s">
        <v>42</v>
      </c>
      <c r="G8" s="28" t="s">
        <v>43</v>
      </c>
      <c r="H8" s="28" t="s">
        <v>64</v>
      </c>
      <c r="I8" s="28" t="s">
        <v>65</v>
      </c>
      <c r="J8" s="28" t="s">
        <v>66</v>
      </c>
      <c r="K8" s="28" t="s">
        <v>47</v>
      </c>
      <c r="L8" s="28" t="s">
        <v>67</v>
      </c>
      <c r="M8" s="28" t="s">
        <v>68</v>
      </c>
      <c r="N8" s="28" t="s">
        <v>50</v>
      </c>
      <c r="O8" s="28" t="s">
        <v>69</v>
      </c>
      <c r="P8" s="33" t="s">
        <v>70</v>
      </c>
      <c r="Q8" s="28" t="s">
        <v>53</v>
      </c>
      <c r="R8" s="28" t="s">
        <v>54</v>
      </c>
      <c r="S8" s="28" t="s">
        <v>71</v>
      </c>
      <c r="T8" s="28" t="s">
        <v>72</v>
      </c>
      <c r="U8" s="28" t="s">
        <v>63</v>
      </c>
      <c r="V8" s="28" t="s">
        <v>57</v>
      </c>
      <c r="W8" s="28" t="s">
        <v>63</v>
      </c>
      <c r="X8" s="28" t="s">
        <v>73</v>
      </c>
      <c r="Y8" s="28" t="s">
        <v>71</v>
      </c>
      <c r="Z8" s="28" t="s">
        <v>74</v>
      </c>
      <c r="AA8" s="29">
        <v>3.19</v>
      </c>
      <c r="AC8" s="120">
        <f t="shared" ref="AC8:AC49" si="0">W8*Z8</f>
        <v>0.31852000000000003</v>
      </c>
    </row>
    <row r="9" spans="1:29" ht="24" customHeight="1" x14ac:dyDescent="0.25">
      <c r="A9" s="28" t="s">
        <v>75</v>
      </c>
      <c r="B9" s="28" t="s">
        <v>61</v>
      </c>
      <c r="C9" s="28" t="s">
        <v>76</v>
      </c>
      <c r="D9" s="28" t="s">
        <v>77</v>
      </c>
      <c r="E9" s="28" t="s">
        <v>78</v>
      </c>
      <c r="F9" s="34" t="s">
        <v>42</v>
      </c>
      <c r="G9" s="28" t="s">
        <v>43</v>
      </c>
      <c r="H9" s="28" t="s">
        <v>79</v>
      </c>
      <c r="I9" s="28" t="s">
        <v>80</v>
      </c>
      <c r="J9" s="28" t="s">
        <v>81</v>
      </c>
      <c r="K9" s="28" t="s">
        <v>47</v>
      </c>
      <c r="L9" s="28" t="s">
        <v>76</v>
      </c>
      <c r="M9" s="28" t="s">
        <v>82</v>
      </c>
      <c r="N9" s="28" t="s">
        <v>50</v>
      </c>
      <c r="O9" s="28" t="s">
        <v>83</v>
      </c>
      <c r="P9" s="35" t="s">
        <v>84</v>
      </c>
      <c r="Q9" s="28" t="s">
        <v>53</v>
      </c>
      <c r="R9" s="28" t="s">
        <v>54</v>
      </c>
      <c r="S9" s="28" t="s">
        <v>55</v>
      </c>
      <c r="T9" s="28" t="s">
        <v>72</v>
      </c>
      <c r="U9" s="28" t="s">
        <v>77</v>
      </c>
      <c r="V9" s="28" t="s">
        <v>57</v>
      </c>
      <c r="W9" s="28" t="s">
        <v>77</v>
      </c>
      <c r="X9" s="28" t="s">
        <v>85</v>
      </c>
      <c r="Y9" s="28" t="s">
        <v>55</v>
      </c>
      <c r="Z9" s="28" t="s">
        <v>86</v>
      </c>
      <c r="AA9" s="29">
        <v>4.1500000000000004</v>
      </c>
      <c r="AC9" s="120">
        <f t="shared" si="0"/>
        <v>4.1466000000000003E-2</v>
      </c>
    </row>
    <row r="10" spans="1:29" ht="24" customHeight="1" x14ac:dyDescent="0.25">
      <c r="A10" s="28" t="s">
        <v>87</v>
      </c>
      <c r="B10" s="28" t="s">
        <v>88</v>
      </c>
      <c r="C10" s="28" t="s">
        <v>89</v>
      </c>
      <c r="D10" s="28" t="s">
        <v>63</v>
      </c>
      <c r="E10" s="28" t="s">
        <v>90</v>
      </c>
      <c r="F10" s="36" t="s">
        <v>91</v>
      </c>
      <c r="G10" s="28" t="s">
        <v>43</v>
      </c>
      <c r="H10" s="28" t="s">
        <v>92</v>
      </c>
      <c r="I10" s="28" t="s">
        <v>93</v>
      </c>
      <c r="J10" s="28" t="s">
        <v>94</v>
      </c>
      <c r="K10" s="28" t="s">
        <v>95</v>
      </c>
      <c r="L10" s="28" t="s">
        <v>48</v>
      </c>
      <c r="M10" s="28" t="s">
        <v>96</v>
      </c>
      <c r="N10" s="28" t="s">
        <v>97</v>
      </c>
      <c r="O10" s="28" t="s">
        <v>98</v>
      </c>
      <c r="P10" s="37" t="s">
        <v>99</v>
      </c>
      <c r="Q10" s="28" t="s">
        <v>53</v>
      </c>
      <c r="R10" s="28" t="s">
        <v>54</v>
      </c>
      <c r="S10" s="28" t="s">
        <v>55</v>
      </c>
      <c r="T10" s="28" t="s">
        <v>56</v>
      </c>
      <c r="U10" s="28" t="s">
        <v>63</v>
      </c>
      <c r="V10" s="28" t="s">
        <v>57</v>
      </c>
      <c r="W10" s="28" t="s">
        <v>63</v>
      </c>
      <c r="X10" s="28" t="s">
        <v>100</v>
      </c>
      <c r="Y10" s="28" t="s">
        <v>55</v>
      </c>
      <c r="Z10" s="28" t="s">
        <v>101</v>
      </c>
      <c r="AA10" s="29">
        <v>1.89</v>
      </c>
      <c r="AC10" s="120">
        <f t="shared" si="0"/>
        <v>3.7876E-2</v>
      </c>
    </row>
    <row r="11" spans="1:29" ht="24" customHeight="1" x14ac:dyDescent="0.25">
      <c r="A11" s="123" t="s">
        <v>500</v>
      </c>
      <c r="B11" s="28" t="s">
        <v>132</v>
      </c>
      <c r="C11" s="28" t="s">
        <v>89</v>
      </c>
      <c r="D11" s="28" t="s">
        <v>102</v>
      </c>
      <c r="E11" s="28" t="s">
        <v>103</v>
      </c>
      <c r="F11" s="38" t="s">
        <v>42</v>
      </c>
      <c r="G11" s="28" t="s">
        <v>43</v>
      </c>
      <c r="H11" s="28" t="s">
        <v>104</v>
      </c>
      <c r="I11" s="28" t="s">
        <v>105</v>
      </c>
      <c r="J11" s="28" t="s">
        <v>106</v>
      </c>
      <c r="K11" s="28" t="s">
        <v>95</v>
      </c>
      <c r="L11" s="28" t="s">
        <v>48</v>
      </c>
      <c r="M11" s="28" t="s">
        <v>107</v>
      </c>
      <c r="N11" s="28" t="s">
        <v>97</v>
      </c>
      <c r="O11" s="28" t="s">
        <v>108</v>
      </c>
      <c r="P11" s="39" t="s">
        <v>109</v>
      </c>
      <c r="Q11" s="28" t="s">
        <v>53</v>
      </c>
      <c r="R11" s="28" t="s">
        <v>54</v>
      </c>
      <c r="S11" s="28" t="s">
        <v>110</v>
      </c>
      <c r="T11" s="28" t="s">
        <v>56</v>
      </c>
      <c r="U11" s="28">
        <v>6</v>
      </c>
      <c r="V11" s="28" t="s">
        <v>57</v>
      </c>
      <c r="W11" s="28">
        <v>6</v>
      </c>
      <c r="X11" s="28" t="s">
        <v>111</v>
      </c>
      <c r="Y11" s="28" t="s">
        <v>110</v>
      </c>
      <c r="Z11" s="28" t="s">
        <v>112</v>
      </c>
      <c r="AA11" s="29">
        <v>1.53</v>
      </c>
      <c r="AC11" s="120">
        <f t="shared" si="0"/>
        <v>0.18359999999999999</v>
      </c>
    </row>
    <row r="12" spans="1:29" ht="24" customHeight="1" x14ac:dyDescent="0.25">
      <c r="A12" s="28" t="s">
        <v>113</v>
      </c>
      <c r="B12" s="28" t="s">
        <v>114</v>
      </c>
      <c r="C12" s="28" t="s">
        <v>115</v>
      </c>
      <c r="D12" s="28" t="s">
        <v>77</v>
      </c>
      <c r="E12" s="28" t="s">
        <v>103</v>
      </c>
      <c r="F12" s="40" t="s">
        <v>42</v>
      </c>
      <c r="G12" s="28" t="s">
        <v>43</v>
      </c>
      <c r="H12" s="28" t="s">
        <v>116</v>
      </c>
      <c r="I12" s="28" t="s">
        <v>117</v>
      </c>
      <c r="J12" s="28" t="s">
        <v>118</v>
      </c>
      <c r="K12" s="28" t="s">
        <v>47</v>
      </c>
      <c r="L12" s="28" t="s">
        <v>76</v>
      </c>
      <c r="M12" s="28" t="s">
        <v>119</v>
      </c>
      <c r="N12" s="28" t="s">
        <v>97</v>
      </c>
      <c r="O12" s="28" t="s">
        <v>120</v>
      </c>
      <c r="P12" s="41" t="s">
        <v>121</v>
      </c>
      <c r="Q12" s="28" t="s">
        <v>53</v>
      </c>
      <c r="R12" s="28" t="s">
        <v>54</v>
      </c>
      <c r="S12" s="28" t="s">
        <v>110</v>
      </c>
      <c r="T12" s="28" t="s">
        <v>72</v>
      </c>
      <c r="U12" s="28" t="s">
        <v>77</v>
      </c>
      <c r="V12" s="28" t="s">
        <v>57</v>
      </c>
      <c r="W12" s="28" t="s">
        <v>77</v>
      </c>
      <c r="X12" s="28" t="s">
        <v>122</v>
      </c>
      <c r="Y12" s="28" t="s">
        <v>110</v>
      </c>
      <c r="Z12" s="28" t="s">
        <v>123</v>
      </c>
      <c r="AA12" s="29">
        <v>4.16</v>
      </c>
      <c r="AC12" s="120">
        <f t="shared" si="0"/>
        <v>8.3139000000000005E-2</v>
      </c>
    </row>
    <row r="13" spans="1:29" ht="24" customHeight="1" x14ac:dyDescent="0.25">
      <c r="A13" s="28" t="s">
        <v>124</v>
      </c>
      <c r="B13" s="28" t="s">
        <v>125</v>
      </c>
      <c r="C13" s="28" t="s">
        <v>89</v>
      </c>
      <c r="D13" s="28" t="s">
        <v>77</v>
      </c>
      <c r="E13" s="28" t="s">
        <v>90</v>
      </c>
      <c r="F13" s="42" t="s">
        <v>91</v>
      </c>
      <c r="G13" s="28" t="s">
        <v>43</v>
      </c>
      <c r="H13" s="28" t="s">
        <v>79</v>
      </c>
      <c r="I13" s="28" t="s">
        <v>126</v>
      </c>
      <c r="J13" s="28" t="s">
        <v>90</v>
      </c>
      <c r="K13" s="28" t="s">
        <v>95</v>
      </c>
      <c r="L13" s="28" t="s">
        <v>48</v>
      </c>
      <c r="M13" s="28" t="s">
        <v>127</v>
      </c>
      <c r="N13" s="28" t="s">
        <v>97</v>
      </c>
      <c r="O13" s="28" t="s">
        <v>128</v>
      </c>
      <c r="P13" s="43" t="s">
        <v>129</v>
      </c>
      <c r="Q13" s="28" t="s">
        <v>53</v>
      </c>
      <c r="R13" s="28" t="s">
        <v>54</v>
      </c>
      <c r="S13" s="28" t="s">
        <v>55</v>
      </c>
      <c r="T13" s="28" t="s">
        <v>56</v>
      </c>
      <c r="U13" s="28" t="s">
        <v>77</v>
      </c>
      <c r="V13" s="28" t="s">
        <v>57</v>
      </c>
      <c r="W13" s="28" t="s">
        <v>77</v>
      </c>
      <c r="X13" s="28" t="s">
        <v>130</v>
      </c>
      <c r="Y13" s="28" t="s">
        <v>55</v>
      </c>
      <c r="Z13" s="28" t="s">
        <v>131</v>
      </c>
      <c r="AA13" s="29">
        <v>3.95</v>
      </c>
      <c r="AC13" s="120">
        <f t="shared" si="0"/>
        <v>3.9524999999999998E-2</v>
      </c>
    </row>
    <row r="14" spans="1:29" ht="24" customHeight="1" x14ac:dyDescent="0.25">
      <c r="A14" s="28" t="s">
        <v>135</v>
      </c>
      <c r="B14" s="28" t="s">
        <v>136</v>
      </c>
      <c r="C14" s="28" t="s">
        <v>115</v>
      </c>
      <c r="D14" s="28" t="s">
        <v>137</v>
      </c>
      <c r="E14" s="28" t="s">
        <v>133</v>
      </c>
      <c r="F14" s="44" t="s">
        <v>42</v>
      </c>
      <c r="G14" s="28" t="s">
        <v>43</v>
      </c>
      <c r="H14" s="28" t="s">
        <v>138</v>
      </c>
      <c r="I14" s="28" t="s">
        <v>139</v>
      </c>
      <c r="J14" s="28" t="s">
        <v>140</v>
      </c>
      <c r="K14" s="28" t="s">
        <v>95</v>
      </c>
      <c r="L14" s="28" t="s">
        <v>67</v>
      </c>
      <c r="M14" s="28" t="s">
        <v>141</v>
      </c>
      <c r="N14" s="28" t="s">
        <v>97</v>
      </c>
      <c r="O14" s="28" t="s">
        <v>142</v>
      </c>
      <c r="P14" s="45" t="s">
        <v>143</v>
      </c>
      <c r="Q14" s="28" t="s">
        <v>53</v>
      </c>
      <c r="R14" s="28" t="s">
        <v>54</v>
      </c>
      <c r="S14" s="28" t="s">
        <v>71</v>
      </c>
      <c r="T14" s="28" t="s">
        <v>144</v>
      </c>
      <c r="U14" s="28" t="s">
        <v>137</v>
      </c>
      <c r="V14" s="28" t="s">
        <v>57</v>
      </c>
      <c r="W14" s="28" t="s">
        <v>137</v>
      </c>
      <c r="X14" s="28" t="s">
        <v>145</v>
      </c>
      <c r="Y14" s="28" t="s">
        <v>71</v>
      </c>
      <c r="Z14" s="28" t="s">
        <v>146</v>
      </c>
      <c r="AA14" s="29">
        <v>2.86</v>
      </c>
      <c r="AC14" s="120">
        <f t="shared" si="0"/>
        <v>0.42833699999999997</v>
      </c>
    </row>
    <row r="15" spans="1:29" ht="24" customHeight="1" x14ac:dyDescent="0.25">
      <c r="A15" s="28" t="s">
        <v>147</v>
      </c>
      <c r="B15" s="28" t="s">
        <v>148</v>
      </c>
      <c r="C15" s="28" t="s">
        <v>149</v>
      </c>
      <c r="D15" s="28" t="s">
        <v>63</v>
      </c>
      <c r="E15" s="28" t="s">
        <v>133</v>
      </c>
      <c r="F15" s="46" t="s">
        <v>42</v>
      </c>
      <c r="G15" s="28" t="s">
        <v>43</v>
      </c>
      <c r="H15" s="28" t="s">
        <v>64</v>
      </c>
      <c r="I15" s="28" t="s">
        <v>139</v>
      </c>
      <c r="J15" s="28" t="s">
        <v>140</v>
      </c>
      <c r="K15" s="28" t="s">
        <v>95</v>
      </c>
      <c r="L15" s="28" t="s">
        <v>67</v>
      </c>
      <c r="M15" s="28" t="s">
        <v>141</v>
      </c>
      <c r="N15" s="28" t="s">
        <v>97</v>
      </c>
      <c r="O15" s="28" t="s">
        <v>142</v>
      </c>
      <c r="P15" s="47" t="s">
        <v>143</v>
      </c>
      <c r="Q15" s="28" t="s">
        <v>53</v>
      </c>
      <c r="R15" s="28" t="s">
        <v>54</v>
      </c>
      <c r="S15" s="28" t="s">
        <v>71</v>
      </c>
      <c r="T15" s="28" t="s">
        <v>144</v>
      </c>
      <c r="U15" s="28" t="s">
        <v>63</v>
      </c>
      <c r="V15" s="28" t="s">
        <v>57</v>
      </c>
      <c r="W15" s="28" t="s">
        <v>63</v>
      </c>
      <c r="X15" s="28" t="s">
        <v>145</v>
      </c>
      <c r="Y15" s="28" t="s">
        <v>71</v>
      </c>
      <c r="Z15" s="28" t="s">
        <v>146</v>
      </c>
      <c r="AA15" s="29">
        <v>2.86</v>
      </c>
      <c r="AC15" s="120">
        <f t="shared" si="0"/>
        <v>0.28555799999999998</v>
      </c>
    </row>
    <row r="16" spans="1:29" ht="24" customHeight="1" x14ac:dyDescent="0.25">
      <c r="A16" s="28" t="s">
        <v>150</v>
      </c>
      <c r="B16" s="28" t="s">
        <v>151</v>
      </c>
      <c r="C16" s="28" t="s">
        <v>89</v>
      </c>
      <c r="D16" s="28" t="s">
        <v>77</v>
      </c>
      <c r="E16" s="28" t="s">
        <v>152</v>
      </c>
      <c r="F16" s="48" t="s">
        <v>91</v>
      </c>
      <c r="G16" s="28" t="s">
        <v>43</v>
      </c>
      <c r="H16" s="28" t="s">
        <v>79</v>
      </c>
      <c r="I16" s="28" t="s">
        <v>153</v>
      </c>
      <c r="J16" s="28" t="s">
        <v>152</v>
      </c>
      <c r="K16" s="28" t="s">
        <v>95</v>
      </c>
      <c r="L16" s="28" t="s">
        <v>48</v>
      </c>
      <c r="M16" s="28" t="s">
        <v>154</v>
      </c>
      <c r="N16" s="28" t="s">
        <v>97</v>
      </c>
      <c r="O16" s="28" t="s">
        <v>155</v>
      </c>
      <c r="P16" s="49" t="s">
        <v>156</v>
      </c>
      <c r="Q16" s="28" t="s">
        <v>53</v>
      </c>
      <c r="R16" s="28" t="s">
        <v>54</v>
      </c>
      <c r="S16" s="28" t="s">
        <v>55</v>
      </c>
      <c r="T16" s="28" t="s">
        <v>56</v>
      </c>
      <c r="U16" s="28" t="s">
        <v>77</v>
      </c>
      <c r="V16" s="28" t="s">
        <v>57</v>
      </c>
      <c r="W16" s="28" t="s">
        <v>77</v>
      </c>
      <c r="X16" s="28" t="s">
        <v>157</v>
      </c>
      <c r="Y16" s="28" t="s">
        <v>55</v>
      </c>
      <c r="Z16" s="28" t="s">
        <v>158</v>
      </c>
      <c r="AA16" s="29">
        <v>4.5999999999999996</v>
      </c>
      <c r="AC16" s="120">
        <f t="shared" si="0"/>
        <v>4.6046999999999998E-2</v>
      </c>
    </row>
    <row r="17" spans="1:29" ht="24" customHeight="1" x14ac:dyDescent="0.25">
      <c r="A17" s="28" t="s">
        <v>159</v>
      </c>
      <c r="B17" s="28" t="s">
        <v>160</v>
      </c>
      <c r="C17" s="28" t="s">
        <v>89</v>
      </c>
      <c r="D17" s="28" t="s">
        <v>63</v>
      </c>
      <c r="E17" s="28" t="s">
        <v>161</v>
      </c>
      <c r="F17" s="50" t="s">
        <v>42</v>
      </c>
      <c r="G17" s="28" t="s">
        <v>43</v>
      </c>
      <c r="H17" s="28" t="s">
        <v>134</v>
      </c>
      <c r="I17" s="28" t="s">
        <v>105</v>
      </c>
      <c r="J17" s="28" t="s">
        <v>106</v>
      </c>
      <c r="K17" s="28" t="s">
        <v>95</v>
      </c>
      <c r="L17" s="28" t="s">
        <v>48</v>
      </c>
      <c r="M17" s="28" t="s">
        <v>107</v>
      </c>
      <c r="N17" s="28" t="s">
        <v>97</v>
      </c>
      <c r="O17" s="28" t="s">
        <v>108</v>
      </c>
      <c r="P17" s="51" t="s">
        <v>109</v>
      </c>
      <c r="Q17" s="28" t="s">
        <v>53</v>
      </c>
      <c r="R17" s="28" t="s">
        <v>54</v>
      </c>
      <c r="S17" s="28" t="s">
        <v>110</v>
      </c>
      <c r="T17" s="28" t="s">
        <v>56</v>
      </c>
      <c r="U17" s="28" t="s">
        <v>63</v>
      </c>
      <c r="V17" s="28" t="s">
        <v>57</v>
      </c>
      <c r="W17" s="28" t="s">
        <v>63</v>
      </c>
      <c r="X17" s="28" t="s">
        <v>111</v>
      </c>
      <c r="Y17" s="28" t="s">
        <v>110</v>
      </c>
      <c r="Z17" s="28" t="s">
        <v>112</v>
      </c>
      <c r="AA17" s="29">
        <v>1.53</v>
      </c>
      <c r="AC17" s="120">
        <f t="shared" si="0"/>
        <v>6.1199999999999997E-2</v>
      </c>
    </row>
    <row r="18" spans="1:29" ht="24" customHeight="1" x14ac:dyDescent="0.25">
      <c r="A18" s="28" t="s">
        <v>162</v>
      </c>
      <c r="B18" s="28" t="s">
        <v>163</v>
      </c>
      <c r="C18" s="28" t="s">
        <v>89</v>
      </c>
      <c r="D18" s="28" t="s">
        <v>77</v>
      </c>
      <c r="E18" s="28" t="s">
        <v>164</v>
      </c>
      <c r="F18" s="52" t="s">
        <v>42</v>
      </c>
      <c r="G18" s="28" t="s">
        <v>43</v>
      </c>
      <c r="H18" s="28" t="s">
        <v>116</v>
      </c>
      <c r="I18" s="28" t="s">
        <v>165</v>
      </c>
      <c r="J18" s="28" t="s">
        <v>166</v>
      </c>
      <c r="K18" s="28" t="s">
        <v>47</v>
      </c>
      <c r="L18" s="28" t="s">
        <v>48</v>
      </c>
      <c r="M18" s="28" t="s">
        <v>167</v>
      </c>
      <c r="N18" s="28" t="s">
        <v>97</v>
      </c>
      <c r="O18" s="28" t="s">
        <v>168</v>
      </c>
      <c r="P18" s="53" t="s">
        <v>169</v>
      </c>
      <c r="Q18" s="28" t="s">
        <v>53</v>
      </c>
      <c r="R18" s="28" t="s">
        <v>54</v>
      </c>
      <c r="S18" s="28" t="s">
        <v>110</v>
      </c>
      <c r="T18" s="28" t="s">
        <v>56</v>
      </c>
      <c r="U18" s="28" t="s">
        <v>77</v>
      </c>
      <c r="V18" s="28" t="s">
        <v>57</v>
      </c>
      <c r="W18" s="28" t="s">
        <v>77</v>
      </c>
      <c r="X18" s="28" t="s">
        <v>170</v>
      </c>
      <c r="Y18" s="28" t="s">
        <v>110</v>
      </c>
      <c r="Z18" s="28" t="s">
        <v>171</v>
      </c>
      <c r="AA18" s="29">
        <v>2.91</v>
      </c>
      <c r="AC18" s="120">
        <f t="shared" si="0"/>
        <v>5.8295E-2</v>
      </c>
    </row>
    <row r="19" spans="1:29" ht="24" customHeight="1" x14ac:dyDescent="0.25">
      <c r="A19" s="28" t="s">
        <v>172</v>
      </c>
      <c r="B19" s="28" t="s">
        <v>173</v>
      </c>
      <c r="C19" s="28" t="s">
        <v>174</v>
      </c>
      <c r="D19" s="28" t="s">
        <v>137</v>
      </c>
      <c r="E19" s="28" t="s">
        <v>175</v>
      </c>
      <c r="F19" s="54" t="s">
        <v>91</v>
      </c>
      <c r="G19" s="28" t="s">
        <v>43</v>
      </c>
      <c r="H19" s="28" t="s">
        <v>138</v>
      </c>
      <c r="I19" s="28" t="s">
        <v>173</v>
      </c>
      <c r="J19" s="28" t="s">
        <v>173</v>
      </c>
      <c r="K19" s="28" t="s">
        <v>176</v>
      </c>
      <c r="L19" s="28" t="s">
        <v>177</v>
      </c>
      <c r="M19" s="28" t="s">
        <v>43</v>
      </c>
      <c r="N19" s="28" t="s">
        <v>178</v>
      </c>
      <c r="O19" s="28" t="s">
        <v>179</v>
      </c>
      <c r="P19" s="55" t="s">
        <v>180</v>
      </c>
      <c r="Q19" s="28" t="s">
        <v>53</v>
      </c>
      <c r="R19" s="28" t="s">
        <v>54</v>
      </c>
      <c r="S19" s="28" t="s">
        <v>71</v>
      </c>
      <c r="T19" s="28" t="s">
        <v>181</v>
      </c>
      <c r="U19" s="28" t="s">
        <v>137</v>
      </c>
      <c r="V19" s="28" t="s">
        <v>57</v>
      </c>
      <c r="W19" s="28" t="s">
        <v>137</v>
      </c>
      <c r="X19" s="28" t="s">
        <v>182</v>
      </c>
      <c r="Y19" s="28" t="s">
        <v>71</v>
      </c>
      <c r="Z19" s="28" t="s">
        <v>183</v>
      </c>
      <c r="AA19" s="29">
        <v>3.01</v>
      </c>
      <c r="AC19" s="120">
        <f t="shared" si="0"/>
        <v>0.45081299999999996</v>
      </c>
    </row>
    <row r="20" spans="1:29" ht="24" customHeight="1" x14ac:dyDescent="0.25">
      <c r="A20" s="28" t="s">
        <v>211</v>
      </c>
      <c r="B20" s="28" t="s">
        <v>212</v>
      </c>
      <c r="C20" s="28" t="s">
        <v>213</v>
      </c>
      <c r="D20" s="28" t="s">
        <v>77</v>
      </c>
      <c r="E20" s="28" t="s">
        <v>214</v>
      </c>
      <c r="F20" s="60" t="s">
        <v>42</v>
      </c>
      <c r="G20" s="28" t="s">
        <v>43</v>
      </c>
      <c r="H20" s="28" t="s">
        <v>215</v>
      </c>
      <c r="I20" s="28" t="s">
        <v>216</v>
      </c>
      <c r="J20" s="28" t="s">
        <v>217</v>
      </c>
      <c r="K20" s="28" t="s">
        <v>218</v>
      </c>
      <c r="L20" s="28" t="s">
        <v>219</v>
      </c>
      <c r="M20" s="28" t="s">
        <v>220</v>
      </c>
      <c r="N20" s="28" t="s">
        <v>221</v>
      </c>
      <c r="O20" s="28" t="s">
        <v>222</v>
      </c>
      <c r="P20" s="61" t="s">
        <v>223</v>
      </c>
      <c r="Q20" s="28" t="s">
        <v>53</v>
      </c>
      <c r="R20" s="28" t="s">
        <v>54</v>
      </c>
      <c r="S20" s="28" t="s">
        <v>40</v>
      </c>
      <c r="T20" s="28" t="s">
        <v>144</v>
      </c>
      <c r="U20" s="28" t="s">
        <v>77</v>
      </c>
      <c r="V20" s="28" t="s">
        <v>57</v>
      </c>
      <c r="W20" s="28" t="s">
        <v>77</v>
      </c>
      <c r="X20" s="28" t="s">
        <v>224</v>
      </c>
      <c r="Y20" s="28" t="s">
        <v>40</v>
      </c>
      <c r="Z20" s="28" t="s">
        <v>225</v>
      </c>
      <c r="AA20" s="29">
        <v>2.13</v>
      </c>
      <c r="AC20" s="120">
        <f t="shared" si="0"/>
        <v>0.42605199999999999</v>
      </c>
    </row>
    <row r="21" spans="1:29" ht="24" customHeight="1" x14ac:dyDescent="0.25">
      <c r="A21" s="28" t="s">
        <v>226</v>
      </c>
      <c r="B21" s="28" t="s">
        <v>227</v>
      </c>
      <c r="C21" s="28" t="s">
        <v>228</v>
      </c>
      <c r="D21" s="28" t="s">
        <v>77</v>
      </c>
      <c r="E21" s="28" t="s">
        <v>229</v>
      </c>
      <c r="F21" s="62" t="s">
        <v>42</v>
      </c>
      <c r="G21" s="28" t="s">
        <v>43</v>
      </c>
      <c r="H21" s="28" t="s">
        <v>215</v>
      </c>
      <c r="I21" s="28" t="s">
        <v>230</v>
      </c>
      <c r="J21" s="28" t="s">
        <v>231</v>
      </c>
      <c r="K21" s="28" t="s">
        <v>218</v>
      </c>
      <c r="L21" s="28" t="s">
        <v>232</v>
      </c>
      <c r="M21" s="28" t="s">
        <v>233</v>
      </c>
      <c r="N21" s="28" t="s">
        <v>221</v>
      </c>
      <c r="O21" s="28" t="s">
        <v>234</v>
      </c>
      <c r="P21" s="63" t="s">
        <v>235</v>
      </c>
      <c r="Q21" s="28" t="s">
        <v>53</v>
      </c>
      <c r="R21" s="28" t="s">
        <v>54</v>
      </c>
      <c r="S21" s="28" t="s">
        <v>40</v>
      </c>
      <c r="T21" s="28" t="s">
        <v>144</v>
      </c>
      <c r="U21" s="28" t="s">
        <v>77</v>
      </c>
      <c r="V21" s="28" t="s">
        <v>57</v>
      </c>
      <c r="W21" s="28" t="s">
        <v>77</v>
      </c>
      <c r="X21" s="28" t="s">
        <v>236</v>
      </c>
      <c r="Y21" s="28" t="s">
        <v>40</v>
      </c>
      <c r="Z21" s="28" t="s">
        <v>237</v>
      </c>
      <c r="AA21" s="29">
        <v>3.05</v>
      </c>
      <c r="AC21" s="120">
        <f t="shared" si="0"/>
        <v>0.60960599999999998</v>
      </c>
    </row>
    <row r="22" spans="1:29" ht="24" customHeight="1" x14ac:dyDescent="0.25">
      <c r="A22" s="28" t="s">
        <v>238</v>
      </c>
      <c r="B22" s="28" t="s">
        <v>239</v>
      </c>
      <c r="C22" s="28" t="s">
        <v>240</v>
      </c>
      <c r="D22" s="28" t="s">
        <v>77</v>
      </c>
      <c r="E22" s="28" t="s">
        <v>241</v>
      </c>
      <c r="F22" s="64" t="s">
        <v>42</v>
      </c>
      <c r="G22" s="28" t="s">
        <v>43</v>
      </c>
      <c r="H22" s="28" t="s">
        <v>215</v>
      </c>
      <c r="I22" s="28" t="s">
        <v>242</v>
      </c>
      <c r="J22" s="28" t="s">
        <v>243</v>
      </c>
      <c r="K22" s="28" t="s">
        <v>244</v>
      </c>
      <c r="L22" s="28" t="s">
        <v>245</v>
      </c>
      <c r="M22" s="28" t="s">
        <v>246</v>
      </c>
      <c r="N22" s="28" t="s">
        <v>50</v>
      </c>
      <c r="O22" s="28" t="s">
        <v>247</v>
      </c>
      <c r="P22" s="65" t="s">
        <v>248</v>
      </c>
      <c r="Q22" s="28" t="s">
        <v>53</v>
      </c>
      <c r="R22" s="28" t="s">
        <v>54</v>
      </c>
      <c r="S22" s="28" t="s">
        <v>40</v>
      </c>
      <c r="T22" s="28" t="s">
        <v>249</v>
      </c>
      <c r="U22" s="28" t="s">
        <v>77</v>
      </c>
      <c r="V22" s="28" t="s">
        <v>57</v>
      </c>
      <c r="W22" s="28" t="s">
        <v>77</v>
      </c>
      <c r="X22" s="28" t="s">
        <v>250</v>
      </c>
      <c r="Y22" s="28" t="s">
        <v>40</v>
      </c>
      <c r="Z22" s="28" t="s">
        <v>251</v>
      </c>
      <c r="AA22" s="29">
        <v>6.15</v>
      </c>
      <c r="AC22" s="120">
        <f t="shared" si="0"/>
        <v>1.2302500000000001</v>
      </c>
    </row>
    <row r="23" spans="1:29" ht="24" customHeight="1" x14ac:dyDescent="0.25">
      <c r="A23" s="28" t="s">
        <v>252</v>
      </c>
      <c r="B23" s="28" t="s">
        <v>253</v>
      </c>
      <c r="C23" s="28" t="s">
        <v>254</v>
      </c>
      <c r="D23" s="28" t="s">
        <v>77</v>
      </c>
      <c r="E23" s="28" t="s">
        <v>41</v>
      </c>
      <c r="F23" s="66" t="s">
        <v>42</v>
      </c>
      <c r="G23" s="28" t="s">
        <v>43</v>
      </c>
      <c r="H23" s="28" t="s">
        <v>187</v>
      </c>
      <c r="I23" s="28" t="s">
        <v>255</v>
      </c>
      <c r="J23" s="28" t="s">
        <v>256</v>
      </c>
      <c r="K23" s="28" t="s">
        <v>257</v>
      </c>
      <c r="L23" s="28" t="s">
        <v>258</v>
      </c>
      <c r="M23" s="28" t="s">
        <v>259</v>
      </c>
      <c r="N23" s="28" t="s">
        <v>260</v>
      </c>
      <c r="O23" s="28" t="s">
        <v>261</v>
      </c>
      <c r="P23" s="67" t="s">
        <v>262</v>
      </c>
      <c r="Q23" s="28" t="s">
        <v>263</v>
      </c>
      <c r="R23" s="28" t="s">
        <v>195</v>
      </c>
      <c r="S23" s="28" t="s">
        <v>77</v>
      </c>
      <c r="T23" s="28" t="s">
        <v>264</v>
      </c>
      <c r="U23" s="28" t="s">
        <v>77</v>
      </c>
      <c r="V23" s="28" t="s">
        <v>57</v>
      </c>
      <c r="W23" s="28" t="s">
        <v>77</v>
      </c>
      <c r="X23" s="28" t="s">
        <v>57</v>
      </c>
      <c r="Y23" s="28" t="s">
        <v>77</v>
      </c>
      <c r="Z23" s="28" t="s">
        <v>265</v>
      </c>
      <c r="AA23" s="29">
        <v>1.69</v>
      </c>
      <c r="AC23" s="120">
        <f t="shared" si="0"/>
        <v>1.6850000000000001</v>
      </c>
    </row>
    <row r="24" spans="1:29" ht="24" customHeight="1" x14ac:dyDescent="0.25">
      <c r="A24" s="28" t="s">
        <v>266</v>
      </c>
      <c r="B24" s="28" t="s">
        <v>267</v>
      </c>
      <c r="C24" s="28" t="s">
        <v>254</v>
      </c>
      <c r="D24" s="28" t="s">
        <v>77</v>
      </c>
      <c r="E24" s="28" t="s">
        <v>41</v>
      </c>
      <c r="F24" s="68" t="s">
        <v>42</v>
      </c>
      <c r="G24" s="28" t="s">
        <v>43</v>
      </c>
      <c r="H24" s="28" t="s">
        <v>200</v>
      </c>
      <c r="I24" s="28" t="s">
        <v>268</v>
      </c>
      <c r="J24" s="28" t="s">
        <v>269</v>
      </c>
      <c r="K24" s="28" t="s">
        <v>270</v>
      </c>
      <c r="L24" s="28" t="s">
        <v>271</v>
      </c>
      <c r="M24" s="28" t="s">
        <v>272</v>
      </c>
      <c r="N24" s="28" t="s">
        <v>260</v>
      </c>
      <c r="O24" s="28" t="s">
        <v>273</v>
      </c>
      <c r="P24" s="69" t="s">
        <v>274</v>
      </c>
      <c r="Q24" s="28" t="s">
        <v>53</v>
      </c>
      <c r="R24" s="28" t="s">
        <v>54</v>
      </c>
      <c r="S24" s="28" t="s">
        <v>208</v>
      </c>
      <c r="T24" s="28" t="s">
        <v>144</v>
      </c>
      <c r="U24" s="28" t="s">
        <v>77</v>
      </c>
      <c r="V24" s="28" t="s">
        <v>57</v>
      </c>
      <c r="W24" s="28" t="s">
        <v>77</v>
      </c>
      <c r="X24" s="28" t="s">
        <v>275</v>
      </c>
      <c r="Y24" s="28" t="s">
        <v>208</v>
      </c>
      <c r="Z24" s="28" t="s">
        <v>276</v>
      </c>
      <c r="AA24" s="29">
        <v>4.3</v>
      </c>
      <c r="AC24" s="120">
        <f t="shared" si="0"/>
        <v>0.43024600000000002</v>
      </c>
    </row>
    <row r="25" spans="1:29" ht="24" customHeight="1" x14ac:dyDescent="0.25">
      <c r="A25" s="28" t="s">
        <v>277</v>
      </c>
      <c r="B25" s="28" t="s">
        <v>278</v>
      </c>
      <c r="C25" s="28" t="s">
        <v>279</v>
      </c>
      <c r="D25" s="28" t="s">
        <v>280</v>
      </c>
      <c r="E25" s="28" t="s">
        <v>281</v>
      </c>
      <c r="F25" s="70" t="s">
        <v>42</v>
      </c>
      <c r="G25" s="28" t="s">
        <v>43</v>
      </c>
      <c r="H25" s="28" t="s">
        <v>282</v>
      </c>
      <c r="I25" s="28" t="s">
        <v>283</v>
      </c>
      <c r="J25" s="28" t="s">
        <v>283</v>
      </c>
      <c r="K25" s="28" t="s">
        <v>284</v>
      </c>
      <c r="L25" s="28" t="s">
        <v>76</v>
      </c>
      <c r="M25" s="28" t="s">
        <v>285</v>
      </c>
      <c r="N25" s="28" t="s">
        <v>286</v>
      </c>
      <c r="O25" s="28" t="s">
        <v>287</v>
      </c>
      <c r="P25" s="71" t="s">
        <v>288</v>
      </c>
      <c r="Q25" s="28" t="s">
        <v>53</v>
      </c>
      <c r="R25" s="28" t="s">
        <v>54</v>
      </c>
      <c r="S25" s="28" t="s">
        <v>55</v>
      </c>
      <c r="T25" s="28" t="s">
        <v>72</v>
      </c>
      <c r="U25" s="28" t="s">
        <v>280</v>
      </c>
      <c r="V25" s="28" t="s">
        <v>57</v>
      </c>
      <c r="W25" s="28" t="s">
        <v>280</v>
      </c>
      <c r="X25" s="28" t="s">
        <v>289</v>
      </c>
      <c r="Y25" s="28" t="s">
        <v>55</v>
      </c>
      <c r="Z25" s="28" t="s">
        <v>290</v>
      </c>
      <c r="AA25" s="29">
        <v>2.0299999999999998</v>
      </c>
      <c r="AC25" s="120">
        <f t="shared" si="0"/>
        <v>0.14193900000000001</v>
      </c>
    </row>
    <row r="26" spans="1:29" ht="24" customHeight="1" x14ac:dyDescent="0.25">
      <c r="A26" s="28" t="s">
        <v>291</v>
      </c>
      <c r="B26" s="28" t="s">
        <v>292</v>
      </c>
      <c r="C26" s="28" t="s">
        <v>279</v>
      </c>
      <c r="D26" s="28" t="s">
        <v>77</v>
      </c>
      <c r="E26" s="28" t="s">
        <v>281</v>
      </c>
      <c r="F26" s="72" t="s">
        <v>42</v>
      </c>
      <c r="G26" s="28" t="s">
        <v>43</v>
      </c>
      <c r="H26" s="28" t="s">
        <v>79</v>
      </c>
      <c r="I26" s="28" t="s">
        <v>293</v>
      </c>
      <c r="J26" s="28" t="s">
        <v>293</v>
      </c>
      <c r="K26" s="28" t="s">
        <v>284</v>
      </c>
      <c r="L26" s="28" t="s">
        <v>76</v>
      </c>
      <c r="M26" s="28" t="s">
        <v>294</v>
      </c>
      <c r="N26" s="28" t="s">
        <v>286</v>
      </c>
      <c r="O26" s="28" t="s">
        <v>295</v>
      </c>
      <c r="P26" s="73" t="s">
        <v>296</v>
      </c>
      <c r="Q26" s="28" t="s">
        <v>53</v>
      </c>
      <c r="R26" s="28" t="s">
        <v>54</v>
      </c>
      <c r="S26" s="28" t="s">
        <v>55</v>
      </c>
      <c r="T26" s="28" t="s">
        <v>72</v>
      </c>
      <c r="U26" s="28" t="s">
        <v>77</v>
      </c>
      <c r="V26" s="28" t="s">
        <v>57</v>
      </c>
      <c r="W26" s="28" t="s">
        <v>77</v>
      </c>
      <c r="X26" s="28" t="s">
        <v>297</v>
      </c>
      <c r="Y26" s="28" t="s">
        <v>55</v>
      </c>
      <c r="Z26" s="28" t="s">
        <v>298</v>
      </c>
      <c r="AA26" s="29">
        <v>1.89</v>
      </c>
      <c r="AC26" s="120">
        <f t="shared" si="0"/>
        <v>1.8883E-2</v>
      </c>
    </row>
    <row r="27" spans="1:29" ht="24" customHeight="1" x14ac:dyDescent="0.25">
      <c r="A27" s="28" t="s">
        <v>299</v>
      </c>
      <c r="B27" s="28" t="s">
        <v>300</v>
      </c>
      <c r="C27" s="28" t="s">
        <v>279</v>
      </c>
      <c r="D27" s="28" t="s">
        <v>77</v>
      </c>
      <c r="E27" s="28" t="s">
        <v>281</v>
      </c>
      <c r="F27" s="74" t="s">
        <v>42</v>
      </c>
      <c r="G27" s="28" t="s">
        <v>43</v>
      </c>
      <c r="H27" s="28" t="s">
        <v>116</v>
      </c>
      <c r="I27" s="28" t="s">
        <v>301</v>
      </c>
      <c r="J27" s="28" t="s">
        <v>301</v>
      </c>
      <c r="K27" s="28" t="s">
        <v>284</v>
      </c>
      <c r="L27" s="28" t="s">
        <v>76</v>
      </c>
      <c r="M27" s="28" t="s">
        <v>302</v>
      </c>
      <c r="N27" s="28" t="s">
        <v>286</v>
      </c>
      <c r="O27" s="28" t="s">
        <v>303</v>
      </c>
      <c r="P27" s="75" t="s">
        <v>304</v>
      </c>
      <c r="Q27" s="28" t="s">
        <v>53</v>
      </c>
      <c r="R27" s="28" t="s">
        <v>54</v>
      </c>
      <c r="S27" s="28" t="s">
        <v>110</v>
      </c>
      <c r="T27" s="28" t="s">
        <v>305</v>
      </c>
      <c r="U27" s="28" t="s">
        <v>77</v>
      </c>
      <c r="V27" s="28" t="s">
        <v>57</v>
      </c>
      <c r="W27" s="28" t="s">
        <v>77</v>
      </c>
      <c r="X27" s="28" t="s">
        <v>306</v>
      </c>
      <c r="Y27" s="28" t="s">
        <v>110</v>
      </c>
      <c r="Z27" s="28" t="s">
        <v>307</v>
      </c>
      <c r="AA27" s="29">
        <v>2.78</v>
      </c>
      <c r="AC27" s="120">
        <f t="shared" si="0"/>
        <v>5.5669999999999997E-2</v>
      </c>
    </row>
    <row r="28" spans="1:29" ht="24" customHeight="1" x14ac:dyDescent="0.25">
      <c r="A28" s="28" t="s">
        <v>308</v>
      </c>
      <c r="B28" s="135" t="s">
        <v>504</v>
      </c>
      <c r="C28" s="135" t="s">
        <v>505</v>
      </c>
      <c r="D28" s="28" t="s">
        <v>77</v>
      </c>
      <c r="E28" s="135" t="s">
        <v>309</v>
      </c>
      <c r="F28" s="76"/>
      <c r="G28" s="28"/>
      <c r="H28" s="28"/>
      <c r="I28" s="28"/>
      <c r="J28" s="28"/>
      <c r="K28" s="28"/>
      <c r="L28" s="28"/>
      <c r="M28" s="28"/>
      <c r="N28" s="28" t="s">
        <v>310</v>
      </c>
      <c r="O28" s="28" t="s">
        <v>506</v>
      </c>
      <c r="P28" s="136" t="s">
        <v>507</v>
      </c>
      <c r="Q28" s="28" t="s">
        <v>53</v>
      </c>
      <c r="R28" s="28" t="s">
        <v>54</v>
      </c>
      <c r="S28" s="28" t="s">
        <v>77</v>
      </c>
      <c r="T28" s="28"/>
      <c r="U28" s="28" t="s">
        <v>77</v>
      </c>
      <c r="V28" s="28" t="s">
        <v>57</v>
      </c>
      <c r="W28" s="28" t="s">
        <v>77</v>
      </c>
      <c r="X28" s="28"/>
      <c r="Y28" s="28" t="s">
        <v>77</v>
      </c>
      <c r="Z28" s="28">
        <v>3.78</v>
      </c>
      <c r="AA28" s="29">
        <v>3.78</v>
      </c>
      <c r="AC28" s="120">
        <f t="shared" si="0"/>
        <v>3.78</v>
      </c>
    </row>
    <row r="29" spans="1:29" ht="24" customHeight="1" x14ac:dyDescent="0.25">
      <c r="A29" s="28" t="s">
        <v>311</v>
      </c>
      <c r="B29" s="28" t="s">
        <v>312</v>
      </c>
      <c r="C29" s="28" t="s">
        <v>313</v>
      </c>
      <c r="D29" s="28" t="s">
        <v>77</v>
      </c>
      <c r="E29" s="28" t="s">
        <v>314</v>
      </c>
      <c r="F29" s="77" t="s">
        <v>42</v>
      </c>
      <c r="G29" s="28" t="s">
        <v>43</v>
      </c>
      <c r="H29" s="28" t="s">
        <v>215</v>
      </c>
      <c r="I29" s="28" t="s">
        <v>315</v>
      </c>
      <c r="J29" s="28" t="s">
        <v>316</v>
      </c>
      <c r="K29" s="28" t="s">
        <v>317</v>
      </c>
      <c r="L29" s="28" t="s">
        <v>177</v>
      </c>
      <c r="M29" s="28" t="s">
        <v>318</v>
      </c>
      <c r="N29" s="28" t="s">
        <v>310</v>
      </c>
      <c r="O29" s="28" t="s">
        <v>319</v>
      </c>
      <c r="P29" s="78" t="s">
        <v>320</v>
      </c>
      <c r="Q29" s="28" t="s">
        <v>53</v>
      </c>
      <c r="R29" s="28" t="s">
        <v>54</v>
      </c>
      <c r="S29" s="28" t="s">
        <v>40</v>
      </c>
      <c r="T29" s="28" t="s">
        <v>181</v>
      </c>
      <c r="U29" s="28" t="s">
        <v>77</v>
      </c>
      <c r="V29" s="28" t="s">
        <v>57</v>
      </c>
      <c r="W29" s="28" t="s">
        <v>77</v>
      </c>
      <c r="X29" s="28" t="s">
        <v>321</v>
      </c>
      <c r="Y29" s="28" t="s">
        <v>40</v>
      </c>
      <c r="Z29" s="28" t="s">
        <v>322</v>
      </c>
      <c r="AA29" s="29">
        <v>1.7</v>
      </c>
      <c r="AC29" s="120">
        <f t="shared" si="0"/>
        <v>0.33950200000000003</v>
      </c>
    </row>
    <row r="30" spans="1:29" ht="24" customHeight="1" x14ac:dyDescent="0.25">
      <c r="A30" s="28" t="s">
        <v>323</v>
      </c>
      <c r="B30" s="28" t="s">
        <v>324</v>
      </c>
      <c r="C30" s="28" t="s">
        <v>174</v>
      </c>
      <c r="D30" s="28" t="s">
        <v>77</v>
      </c>
      <c r="E30" s="28" t="s">
        <v>325</v>
      </c>
      <c r="F30" s="79" t="s">
        <v>91</v>
      </c>
      <c r="G30" s="28" t="s">
        <v>43</v>
      </c>
      <c r="H30" s="28" t="s">
        <v>200</v>
      </c>
      <c r="I30" s="28" t="s">
        <v>326</v>
      </c>
      <c r="J30" s="28" t="s">
        <v>324</v>
      </c>
      <c r="K30" s="28" t="s">
        <v>327</v>
      </c>
      <c r="L30" s="28" t="s">
        <v>177</v>
      </c>
      <c r="M30" s="28" t="s">
        <v>328</v>
      </c>
      <c r="N30" s="28" t="s">
        <v>310</v>
      </c>
      <c r="O30" s="28" t="s">
        <v>329</v>
      </c>
      <c r="P30" s="80" t="s">
        <v>330</v>
      </c>
      <c r="Q30" s="28" t="s">
        <v>53</v>
      </c>
      <c r="R30" s="28" t="s">
        <v>54</v>
      </c>
      <c r="S30" s="28" t="s">
        <v>208</v>
      </c>
      <c r="T30" s="28" t="s">
        <v>181</v>
      </c>
      <c r="U30" s="28" t="s">
        <v>77</v>
      </c>
      <c r="V30" s="28" t="s">
        <v>57</v>
      </c>
      <c r="W30" s="28" t="s">
        <v>77</v>
      </c>
      <c r="X30" s="28" t="s">
        <v>331</v>
      </c>
      <c r="Y30" s="28" t="s">
        <v>208</v>
      </c>
      <c r="Z30" s="28" t="s">
        <v>332</v>
      </c>
      <c r="AA30" s="29">
        <v>2.56</v>
      </c>
      <c r="AC30" s="120">
        <f t="shared" si="0"/>
        <v>0.25616499999999998</v>
      </c>
    </row>
    <row r="31" spans="1:29" ht="24" customHeight="1" x14ac:dyDescent="0.25">
      <c r="A31" s="123" t="s">
        <v>503</v>
      </c>
      <c r="B31" s="28" t="s">
        <v>333</v>
      </c>
      <c r="C31" s="28" t="s">
        <v>334</v>
      </c>
      <c r="D31" s="28" t="s">
        <v>102</v>
      </c>
      <c r="E31" s="28" t="s">
        <v>43</v>
      </c>
      <c r="F31" s="81" t="s">
        <v>91</v>
      </c>
      <c r="G31" s="28" t="s">
        <v>43</v>
      </c>
      <c r="H31" s="28" t="s">
        <v>335</v>
      </c>
      <c r="I31" s="28" t="s">
        <v>336</v>
      </c>
      <c r="J31" s="28" t="s">
        <v>337</v>
      </c>
      <c r="K31" s="28" t="s">
        <v>338</v>
      </c>
      <c r="L31" s="28" t="s">
        <v>48</v>
      </c>
      <c r="M31" s="28" t="s">
        <v>339</v>
      </c>
      <c r="N31" s="28" t="s">
        <v>340</v>
      </c>
      <c r="O31" s="28" t="s">
        <v>341</v>
      </c>
      <c r="P31" s="82" t="s">
        <v>342</v>
      </c>
      <c r="Q31" s="28" t="s">
        <v>53</v>
      </c>
      <c r="R31" s="28" t="s">
        <v>54</v>
      </c>
      <c r="S31" s="28" t="s">
        <v>55</v>
      </c>
      <c r="T31" s="28" t="s">
        <v>56</v>
      </c>
      <c r="U31" s="28">
        <v>3</v>
      </c>
      <c r="V31" s="28" t="s">
        <v>57</v>
      </c>
      <c r="W31" s="28">
        <v>3</v>
      </c>
      <c r="X31" s="28" t="s">
        <v>343</v>
      </c>
      <c r="Y31" s="28" t="s">
        <v>55</v>
      </c>
      <c r="Z31" s="28" t="s">
        <v>344</v>
      </c>
      <c r="AA31" s="29">
        <v>0.31</v>
      </c>
      <c r="AC31" s="120">
        <f t="shared" si="0"/>
        <v>9.333000000000001E-3</v>
      </c>
    </row>
    <row r="32" spans="1:29" ht="24" customHeight="1" x14ac:dyDescent="0.25">
      <c r="A32" s="28" t="s">
        <v>345</v>
      </c>
      <c r="B32" s="28" t="s">
        <v>346</v>
      </c>
      <c r="C32" s="28" t="s">
        <v>334</v>
      </c>
      <c r="D32" s="28" t="s">
        <v>347</v>
      </c>
      <c r="E32" s="28" t="s">
        <v>78</v>
      </c>
      <c r="F32" s="83" t="s">
        <v>42</v>
      </c>
      <c r="G32" s="28" t="s">
        <v>43</v>
      </c>
      <c r="H32" s="28" t="s">
        <v>348</v>
      </c>
      <c r="I32" s="28" t="s">
        <v>349</v>
      </c>
      <c r="J32" s="28" t="s">
        <v>350</v>
      </c>
      <c r="K32" s="28" t="s">
        <v>338</v>
      </c>
      <c r="L32" s="28" t="s">
        <v>48</v>
      </c>
      <c r="M32" s="28" t="s">
        <v>351</v>
      </c>
      <c r="N32" s="28" t="s">
        <v>340</v>
      </c>
      <c r="O32" s="28" t="s">
        <v>352</v>
      </c>
      <c r="P32" s="84" t="s">
        <v>353</v>
      </c>
      <c r="Q32" s="28" t="s">
        <v>53</v>
      </c>
      <c r="R32" s="28" t="s">
        <v>54</v>
      </c>
      <c r="S32" s="28" t="s">
        <v>55</v>
      </c>
      <c r="T32" s="28" t="s">
        <v>56</v>
      </c>
      <c r="U32" s="28" t="s">
        <v>347</v>
      </c>
      <c r="V32" s="28" t="s">
        <v>57</v>
      </c>
      <c r="W32" s="28" t="s">
        <v>347</v>
      </c>
      <c r="X32" s="28" t="s">
        <v>354</v>
      </c>
      <c r="Y32" s="28" t="s">
        <v>55</v>
      </c>
      <c r="Z32" s="28" t="s">
        <v>355</v>
      </c>
      <c r="AA32" s="29">
        <v>0.38</v>
      </c>
      <c r="AC32" s="120">
        <f t="shared" si="0"/>
        <v>3.3785999999999997E-2</v>
      </c>
    </row>
    <row r="33" spans="1:29" ht="24" customHeight="1" x14ac:dyDescent="0.25">
      <c r="A33" s="28" t="s">
        <v>356</v>
      </c>
      <c r="B33" s="28" t="s">
        <v>357</v>
      </c>
      <c r="C33" s="28" t="s">
        <v>358</v>
      </c>
      <c r="D33" s="28" t="s">
        <v>63</v>
      </c>
      <c r="E33" s="28" t="s">
        <v>78</v>
      </c>
      <c r="F33" s="85" t="s">
        <v>42</v>
      </c>
      <c r="G33" s="28" t="s">
        <v>43</v>
      </c>
      <c r="H33" s="28" t="s">
        <v>92</v>
      </c>
      <c r="I33" s="28" t="s">
        <v>359</v>
      </c>
      <c r="J33" s="28" t="s">
        <v>360</v>
      </c>
      <c r="K33" s="28" t="s">
        <v>338</v>
      </c>
      <c r="L33" s="28" t="s">
        <v>76</v>
      </c>
      <c r="M33" s="28" t="s">
        <v>361</v>
      </c>
      <c r="N33" s="28" t="s">
        <v>340</v>
      </c>
      <c r="O33" s="28" t="s">
        <v>362</v>
      </c>
      <c r="P33" s="86" t="s">
        <v>363</v>
      </c>
      <c r="Q33" s="28" t="s">
        <v>53</v>
      </c>
      <c r="R33" s="28" t="s">
        <v>54</v>
      </c>
      <c r="S33" s="28" t="s">
        <v>55</v>
      </c>
      <c r="T33" s="28" t="s">
        <v>364</v>
      </c>
      <c r="U33" s="28" t="s">
        <v>63</v>
      </c>
      <c r="V33" s="28" t="s">
        <v>57</v>
      </c>
      <c r="W33" s="28" t="s">
        <v>63</v>
      </c>
      <c r="X33" s="28" t="s">
        <v>365</v>
      </c>
      <c r="Y33" s="28" t="s">
        <v>55</v>
      </c>
      <c r="Z33" s="28" t="s">
        <v>366</v>
      </c>
      <c r="AA33" s="29">
        <v>0.66</v>
      </c>
      <c r="AC33" s="120">
        <f t="shared" si="0"/>
        <v>1.3103999999999999E-2</v>
      </c>
    </row>
    <row r="34" spans="1:29" ht="24" customHeight="1" x14ac:dyDescent="0.25">
      <c r="A34" s="28" t="s">
        <v>367</v>
      </c>
      <c r="B34" s="28" t="s">
        <v>368</v>
      </c>
      <c r="C34" s="28" t="s">
        <v>334</v>
      </c>
      <c r="D34" s="28" t="s">
        <v>77</v>
      </c>
      <c r="E34" s="28" t="s">
        <v>43</v>
      </c>
      <c r="F34" s="87" t="s">
        <v>91</v>
      </c>
      <c r="G34" s="28" t="s">
        <v>43</v>
      </c>
      <c r="H34" s="28" t="s">
        <v>79</v>
      </c>
      <c r="I34" s="28" t="s">
        <v>369</v>
      </c>
      <c r="J34" s="28" t="s">
        <v>370</v>
      </c>
      <c r="K34" s="28" t="s">
        <v>338</v>
      </c>
      <c r="L34" s="28" t="s">
        <v>48</v>
      </c>
      <c r="M34" s="28" t="s">
        <v>371</v>
      </c>
      <c r="N34" s="28" t="s">
        <v>340</v>
      </c>
      <c r="O34" s="28" t="s">
        <v>372</v>
      </c>
      <c r="P34" s="88" t="s">
        <v>373</v>
      </c>
      <c r="Q34" s="28" t="s">
        <v>53</v>
      </c>
      <c r="R34" s="28" t="s">
        <v>54</v>
      </c>
      <c r="S34" s="28" t="s">
        <v>55</v>
      </c>
      <c r="T34" s="28" t="s">
        <v>56</v>
      </c>
      <c r="U34" s="28" t="s">
        <v>77</v>
      </c>
      <c r="V34" s="28" t="s">
        <v>57</v>
      </c>
      <c r="W34" s="28" t="s">
        <v>77</v>
      </c>
      <c r="X34" s="28" t="s">
        <v>374</v>
      </c>
      <c r="Y34" s="28" t="s">
        <v>55</v>
      </c>
      <c r="Z34" s="28" t="s">
        <v>375</v>
      </c>
      <c r="AA34" s="29">
        <v>0.39</v>
      </c>
      <c r="AC34" s="120">
        <f t="shared" si="0"/>
        <v>3.8660000000000001E-3</v>
      </c>
    </row>
    <row r="35" spans="1:29" ht="24" customHeight="1" x14ac:dyDescent="0.25">
      <c r="A35" s="28" t="s">
        <v>376</v>
      </c>
      <c r="B35" s="28" t="s">
        <v>377</v>
      </c>
      <c r="C35" s="28" t="s">
        <v>334</v>
      </c>
      <c r="D35" s="28" t="s">
        <v>77</v>
      </c>
      <c r="E35" s="28" t="s">
        <v>43</v>
      </c>
      <c r="F35" s="89" t="s">
        <v>91</v>
      </c>
      <c r="G35" s="28" t="s">
        <v>43</v>
      </c>
      <c r="H35" s="28" t="s">
        <v>79</v>
      </c>
      <c r="I35" s="28" t="s">
        <v>336</v>
      </c>
      <c r="J35" s="28" t="s">
        <v>337</v>
      </c>
      <c r="K35" s="28" t="s">
        <v>338</v>
      </c>
      <c r="L35" s="28" t="s">
        <v>48</v>
      </c>
      <c r="M35" s="28" t="s">
        <v>339</v>
      </c>
      <c r="N35" s="28" t="s">
        <v>340</v>
      </c>
      <c r="O35" s="28" t="s">
        <v>341</v>
      </c>
      <c r="P35" s="90" t="s">
        <v>342</v>
      </c>
      <c r="Q35" s="28" t="s">
        <v>53</v>
      </c>
      <c r="R35" s="28" t="s">
        <v>54</v>
      </c>
      <c r="S35" s="28" t="s">
        <v>55</v>
      </c>
      <c r="T35" s="28" t="s">
        <v>56</v>
      </c>
      <c r="U35" s="28" t="s">
        <v>77</v>
      </c>
      <c r="V35" s="28" t="s">
        <v>57</v>
      </c>
      <c r="W35" s="28" t="s">
        <v>77</v>
      </c>
      <c r="X35" s="28" t="s">
        <v>343</v>
      </c>
      <c r="Y35" s="28" t="s">
        <v>55</v>
      </c>
      <c r="Z35" s="28" t="s">
        <v>344</v>
      </c>
      <c r="AA35" s="29">
        <v>0.31</v>
      </c>
      <c r="AC35" s="120">
        <f t="shared" si="0"/>
        <v>3.1110000000000001E-3</v>
      </c>
    </row>
    <row r="36" spans="1:29" ht="24" customHeight="1" x14ac:dyDescent="0.25">
      <c r="A36" s="28" t="s">
        <v>378</v>
      </c>
      <c r="B36" s="28" t="s">
        <v>379</v>
      </c>
      <c r="C36" s="28" t="s">
        <v>334</v>
      </c>
      <c r="D36" s="28" t="s">
        <v>77</v>
      </c>
      <c r="E36" s="28" t="s">
        <v>78</v>
      </c>
      <c r="F36" s="91" t="s">
        <v>42</v>
      </c>
      <c r="G36" s="28" t="s">
        <v>43</v>
      </c>
      <c r="H36" s="28" t="s">
        <v>79</v>
      </c>
      <c r="I36" s="28" t="s">
        <v>380</v>
      </c>
      <c r="J36" s="28" t="s">
        <v>381</v>
      </c>
      <c r="K36" s="28" t="s">
        <v>338</v>
      </c>
      <c r="L36" s="28" t="s">
        <v>48</v>
      </c>
      <c r="M36" s="28" t="s">
        <v>382</v>
      </c>
      <c r="N36" s="28" t="s">
        <v>340</v>
      </c>
      <c r="O36" s="28" t="s">
        <v>383</v>
      </c>
      <c r="P36" s="92" t="s">
        <v>384</v>
      </c>
      <c r="Q36" s="28" t="s">
        <v>53</v>
      </c>
      <c r="R36" s="28" t="s">
        <v>54</v>
      </c>
      <c r="S36" s="28" t="s">
        <v>55</v>
      </c>
      <c r="T36" s="28" t="s">
        <v>56</v>
      </c>
      <c r="U36" s="28" t="s">
        <v>77</v>
      </c>
      <c r="V36" s="28" t="s">
        <v>57</v>
      </c>
      <c r="W36" s="28" t="s">
        <v>77</v>
      </c>
      <c r="X36" s="28" t="s">
        <v>385</v>
      </c>
      <c r="Y36" s="28" t="s">
        <v>55</v>
      </c>
      <c r="Z36" s="28" t="s">
        <v>386</v>
      </c>
      <c r="AA36" s="29">
        <v>0.86</v>
      </c>
      <c r="AC36" s="120">
        <f t="shared" si="0"/>
        <v>8.6429999999999996E-3</v>
      </c>
    </row>
    <row r="37" spans="1:29" ht="24" customHeight="1" x14ac:dyDescent="0.25">
      <c r="A37" s="28" t="s">
        <v>387</v>
      </c>
      <c r="B37" s="28" t="s">
        <v>388</v>
      </c>
      <c r="C37" s="28" t="s">
        <v>334</v>
      </c>
      <c r="D37" s="28" t="s">
        <v>63</v>
      </c>
      <c r="E37" s="28" t="s">
        <v>43</v>
      </c>
      <c r="F37" s="93" t="s">
        <v>42</v>
      </c>
      <c r="G37" s="28" t="s">
        <v>43</v>
      </c>
      <c r="H37" s="28" t="s">
        <v>92</v>
      </c>
      <c r="I37" s="28" t="s">
        <v>389</v>
      </c>
      <c r="J37" s="28" t="s">
        <v>390</v>
      </c>
      <c r="K37" s="28" t="s">
        <v>338</v>
      </c>
      <c r="L37" s="28" t="s">
        <v>48</v>
      </c>
      <c r="M37" s="28" t="s">
        <v>391</v>
      </c>
      <c r="N37" s="28" t="s">
        <v>340</v>
      </c>
      <c r="O37" s="28" t="s">
        <v>392</v>
      </c>
      <c r="P37" s="94" t="s">
        <v>393</v>
      </c>
      <c r="Q37" s="28" t="s">
        <v>53</v>
      </c>
      <c r="R37" s="28" t="s">
        <v>54</v>
      </c>
      <c r="S37" s="28" t="s">
        <v>55</v>
      </c>
      <c r="T37" s="28" t="s">
        <v>56</v>
      </c>
      <c r="U37" s="28" t="s">
        <v>63</v>
      </c>
      <c r="V37" s="28" t="s">
        <v>57</v>
      </c>
      <c r="W37" s="28" t="s">
        <v>63</v>
      </c>
      <c r="X37" s="28" t="s">
        <v>394</v>
      </c>
      <c r="Y37" s="28" t="s">
        <v>55</v>
      </c>
      <c r="Z37" s="28" t="s">
        <v>395</v>
      </c>
      <c r="AA37" s="29">
        <v>0.34</v>
      </c>
      <c r="AC37" s="120">
        <f t="shared" si="0"/>
        <v>6.7520000000000002E-3</v>
      </c>
    </row>
    <row r="38" spans="1:29" ht="24" customHeight="1" x14ac:dyDescent="0.25">
      <c r="A38" s="28" t="s">
        <v>396</v>
      </c>
      <c r="B38" s="28" t="s">
        <v>397</v>
      </c>
      <c r="C38" s="28" t="s">
        <v>334</v>
      </c>
      <c r="D38" s="28" t="s">
        <v>63</v>
      </c>
      <c r="E38" s="28" t="s">
        <v>78</v>
      </c>
      <c r="F38" s="95" t="s">
        <v>91</v>
      </c>
      <c r="G38" s="28" t="s">
        <v>43</v>
      </c>
      <c r="H38" s="28" t="s">
        <v>92</v>
      </c>
      <c r="I38" s="28" t="s">
        <v>398</v>
      </c>
      <c r="J38" s="28" t="s">
        <v>399</v>
      </c>
      <c r="K38" s="28" t="s">
        <v>338</v>
      </c>
      <c r="L38" s="28" t="s">
        <v>48</v>
      </c>
      <c r="M38" s="28" t="s">
        <v>400</v>
      </c>
      <c r="N38" s="28" t="s">
        <v>340</v>
      </c>
      <c r="O38" s="28" t="s">
        <v>401</v>
      </c>
      <c r="P38" s="96" t="s">
        <v>402</v>
      </c>
      <c r="Q38" s="28" t="s">
        <v>53</v>
      </c>
      <c r="R38" s="28" t="s">
        <v>54</v>
      </c>
      <c r="S38" s="28" t="s">
        <v>55</v>
      </c>
      <c r="T38" s="28" t="s">
        <v>56</v>
      </c>
      <c r="U38" s="28" t="s">
        <v>63</v>
      </c>
      <c r="V38" s="28" t="s">
        <v>57</v>
      </c>
      <c r="W38" s="28" t="s">
        <v>63</v>
      </c>
      <c r="X38" s="28" t="s">
        <v>403</v>
      </c>
      <c r="Y38" s="28" t="s">
        <v>55</v>
      </c>
      <c r="Z38" s="28" t="s">
        <v>404</v>
      </c>
      <c r="AA38" s="29">
        <v>0.38</v>
      </c>
      <c r="AC38" s="120">
        <f t="shared" si="0"/>
        <v>7.6579999999999999E-3</v>
      </c>
    </row>
    <row r="39" spans="1:29" ht="24" customHeight="1" x14ac:dyDescent="0.25">
      <c r="A39" s="28" t="s">
        <v>405</v>
      </c>
      <c r="B39" s="28" t="s">
        <v>406</v>
      </c>
      <c r="C39" s="28" t="s">
        <v>334</v>
      </c>
      <c r="D39" s="28" t="s">
        <v>63</v>
      </c>
      <c r="E39" s="28" t="s">
        <v>407</v>
      </c>
      <c r="F39" s="97" t="s">
        <v>42</v>
      </c>
      <c r="G39" s="28" t="s">
        <v>43</v>
      </c>
      <c r="H39" s="28" t="s">
        <v>92</v>
      </c>
      <c r="I39" s="28" t="s">
        <v>408</v>
      </c>
      <c r="J39" s="28" t="s">
        <v>409</v>
      </c>
      <c r="K39" s="28" t="s">
        <v>338</v>
      </c>
      <c r="L39" s="28" t="s">
        <v>48</v>
      </c>
      <c r="M39" s="28" t="s">
        <v>410</v>
      </c>
      <c r="N39" s="28" t="s">
        <v>340</v>
      </c>
      <c r="O39" s="28" t="s">
        <v>411</v>
      </c>
      <c r="P39" s="98" t="s">
        <v>412</v>
      </c>
      <c r="Q39" s="28" t="s">
        <v>53</v>
      </c>
      <c r="R39" s="28" t="s">
        <v>54</v>
      </c>
      <c r="S39" s="28" t="s">
        <v>55</v>
      </c>
      <c r="T39" s="28" t="s">
        <v>56</v>
      </c>
      <c r="U39" s="28" t="s">
        <v>63</v>
      </c>
      <c r="V39" s="28" t="s">
        <v>57</v>
      </c>
      <c r="W39" s="28" t="s">
        <v>63</v>
      </c>
      <c r="X39" s="28" t="s">
        <v>413</v>
      </c>
      <c r="Y39" s="28" t="s">
        <v>55</v>
      </c>
      <c r="Z39" s="28" t="s">
        <v>414</v>
      </c>
      <c r="AA39" s="29">
        <v>0.39</v>
      </c>
      <c r="AC39" s="120">
        <f t="shared" si="0"/>
        <v>7.7159999999999998E-3</v>
      </c>
    </row>
    <row r="40" spans="1:29" ht="24" customHeight="1" x14ac:dyDescent="0.25">
      <c r="A40" s="28" t="s">
        <v>415</v>
      </c>
      <c r="B40" s="28" t="s">
        <v>416</v>
      </c>
      <c r="C40" s="28" t="s">
        <v>358</v>
      </c>
      <c r="D40" s="28" t="s">
        <v>63</v>
      </c>
      <c r="E40" s="28" t="s">
        <v>43</v>
      </c>
      <c r="F40" s="99" t="s">
        <v>42</v>
      </c>
      <c r="G40" s="28" t="s">
        <v>43</v>
      </c>
      <c r="H40" s="28" t="s">
        <v>92</v>
      </c>
      <c r="I40" s="28" t="s">
        <v>417</v>
      </c>
      <c r="J40" s="28" t="s">
        <v>418</v>
      </c>
      <c r="K40" s="28" t="s">
        <v>338</v>
      </c>
      <c r="L40" s="28" t="s">
        <v>76</v>
      </c>
      <c r="M40" s="28" t="s">
        <v>419</v>
      </c>
      <c r="N40" s="28" t="s">
        <v>340</v>
      </c>
      <c r="O40" s="28" t="s">
        <v>420</v>
      </c>
      <c r="P40" s="100" t="s">
        <v>421</v>
      </c>
      <c r="Q40" s="28" t="s">
        <v>53</v>
      </c>
      <c r="R40" s="28" t="s">
        <v>54</v>
      </c>
      <c r="S40" s="28" t="s">
        <v>55</v>
      </c>
      <c r="T40" s="28" t="s">
        <v>364</v>
      </c>
      <c r="U40" s="28" t="s">
        <v>63</v>
      </c>
      <c r="V40" s="28" t="s">
        <v>57</v>
      </c>
      <c r="W40" s="28" t="s">
        <v>63</v>
      </c>
      <c r="X40" s="28" t="s">
        <v>422</v>
      </c>
      <c r="Y40" s="28" t="s">
        <v>55</v>
      </c>
      <c r="Z40" s="28" t="s">
        <v>423</v>
      </c>
      <c r="AA40" s="29">
        <v>0.74</v>
      </c>
      <c r="AC40" s="120">
        <f t="shared" si="0"/>
        <v>1.4836E-2</v>
      </c>
    </row>
    <row r="41" spans="1:29" ht="24" customHeight="1" x14ac:dyDescent="0.25">
      <c r="A41" s="28" t="s">
        <v>424</v>
      </c>
      <c r="B41" s="28" t="s">
        <v>425</v>
      </c>
      <c r="C41" s="28" t="s">
        <v>334</v>
      </c>
      <c r="D41" s="28" t="s">
        <v>63</v>
      </c>
      <c r="E41" s="28" t="s">
        <v>78</v>
      </c>
      <c r="F41" s="101" t="s">
        <v>91</v>
      </c>
      <c r="G41" s="28" t="s">
        <v>43</v>
      </c>
      <c r="H41" s="28" t="s">
        <v>92</v>
      </c>
      <c r="I41" s="28" t="s">
        <v>336</v>
      </c>
      <c r="J41" s="28" t="s">
        <v>337</v>
      </c>
      <c r="K41" s="28" t="s">
        <v>338</v>
      </c>
      <c r="L41" s="28" t="s">
        <v>48</v>
      </c>
      <c r="M41" s="28" t="s">
        <v>339</v>
      </c>
      <c r="N41" s="28" t="s">
        <v>340</v>
      </c>
      <c r="O41" s="28" t="s">
        <v>341</v>
      </c>
      <c r="P41" s="102" t="s">
        <v>342</v>
      </c>
      <c r="Q41" s="28" t="s">
        <v>53</v>
      </c>
      <c r="R41" s="28" t="s">
        <v>54</v>
      </c>
      <c r="S41" s="28" t="s">
        <v>55</v>
      </c>
      <c r="T41" s="28" t="s">
        <v>56</v>
      </c>
      <c r="U41" s="28" t="s">
        <v>63</v>
      </c>
      <c r="V41" s="28" t="s">
        <v>57</v>
      </c>
      <c r="W41" s="28" t="s">
        <v>63</v>
      </c>
      <c r="X41" s="28" t="s">
        <v>343</v>
      </c>
      <c r="Y41" s="28" t="s">
        <v>55</v>
      </c>
      <c r="Z41" s="28" t="s">
        <v>344</v>
      </c>
      <c r="AA41" s="29">
        <v>0.31</v>
      </c>
      <c r="AC41" s="120">
        <f t="shared" si="0"/>
        <v>6.2220000000000001E-3</v>
      </c>
    </row>
    <row r="42" spans="1:29" ht="24" customHeight="1" x14ac:dyDescent="0.25">
      <c r="A42" s="28" t="s">
        <v>426</v>
      </c>
      <c r="B42" s="28" t="s">
        <v>427</v>
      </c>
      <c r="C42" s="28" t="s">
        <v>358</v>
      </c>
      <c r="D42" s="28" t="s">
        <v>77</v>
      </c>
      <c r="E42" s="28" t="s">
        <v>428</v>
      </c>
      <c r="F42" s="103" t="s">
        <v>91</v>
      </c>
      <c r="G42" s="28" t="s">
        <v>43</v>
      </c>
      <c r="H42" s="28" t="s">
        <v>79</v>
      </c>
      <c r="I42" s="28" t="s">
        <v>429</v>
      </c>
      <c r="J42" s="28" t="s">
        <v>428</v>
      </c>
      <c r="K42" s="28" t="s">
        <v>430</v>
      </c>
      <c r="L42" s="28" t="s">
        <v>76</v>
      </c>
      <c r="M42" s="28" t="s">
        <v>431</v>
      </c>
      <c r="N42" s="28" t="s">
        <v>340</v>
      </c>
      <c r="O42" s="28" t="s">
        <v>432</v>
      </c>
      <c r="P42" s="104" t="s">
        <v>433</v>
      </c>
      <c r="Q42" s="28" t="s">
        <v>53</v>
      </c>
      <c r="R42" s="28" t="s">
        <v>54</v>
      </c>
      <c r="S42" s="28" t="s">
        <v>55</v>
      </c>
      <c r="T42" s="28" t="s">
        <v>364</v>
      </c>
      <c r="U42" s="28" t="s">
        <v>77</v>
      </c>
      <c r="V42" s="28" t="s">
        <v>57</v>
      </c>
      <c r="W42" s="28" t="s">
        <v>77</v>
      </c>
      <c r="X42" s="28" t="s">
        <v>434</v>
      </c>
      <c r="Y42" s="28" t="s">
        <v>55</v>
      </c>
      <c r="Z42" s="28" t="s">
        <v>435</v>
      </c>
      <c r="AA42" s="29">
        <v>2.0699999999999998</v>
      </c>
      <c r="AC42" s="120">
        <f t="shared" si="0"/>
        <v>2.0681000000000001E-2</v>
      </c>
    </row>
    <row r="43" spans="1:29" ht="24" customHeight="1" x14ac:dyDescent="0.25">
      <c r="A43" s="28" t="s">
        <v>436</v>
      </c>
      <c r="B43" s="28" t="s">
        <v>437</v>
      </c>
      <c r="C43" s="28" t="s">
        <v>334</v>
      </c>
      <c r="D43" s="28" t="s">
        <v>77</v>
      </c>
      <c r="E43" s="28" t="s">
        <v>78</v>
      </c>
      <c r="F43" s="105" t="s">
        <v>91</v>
      </c>
      <c r="G43" s="28" t="s">
        <v>43</v>
      </c>
      <c r="H43" s="28" t="s">
        <v>79</v>
      </c>
      <c r="I43" s="28" t="s">
        <v>438</v>
      </c>
      <c r="J43" s="28" t="s">
        <v>439</v>
      </c>
      <c r="K43" s="28" t="s">
        <v>338</v>
      </c>
      <c r="L43" s="28" t="s">
        <v>48</v>
      </c>
      <c r="M43" s="28" t="s">
        <v>440</v>
      </c>
      <c r="N43" s="28" t="s">
        <v>340</v>
      </c>
      <c r="O43" s="28" t="s">
        <v>441</v>
      </c>
      <c r="P43" s="106" t="s">
        <v>442</v>
      </c>
      <c r="Q43" s="28" t="s">
        <v>53</v>
      </c>
      <c r="R43" s="28" t="s">
        <v>54</v>
      </c>
      <c r="S43" s="28" t="s">
        <v>55</v>
      </c>
      <c r="T43" s="28" t="s">
        <v>56</v>
      </c>
      <c r="U43" s="28" t="s">
        <v>77</v>
      </c>
      <c r="V43" s="28" t="s">
        <v>57</v>
      </c>
      <c r="W43" s="28" t="s">
        <v>77</v>
      </c>
      <c r="X43" s="28" t="s">
        <v>443</v>
      </c>
      <c r="Y43" s="28" t="s">
        <v>55</v>
      </c>
      <c r="Z43" s="28" t="s">
        <v>444</v>
      </c>
      <c r="AA43" s="29">
        <v>0.4</v>
      </c>
      <c r="AC43" s="120">
        <f t="shared" si="0"/>
        <v>3.9899999999999996E-3</v>
      </c>
    </row>
    <row r="44" spans="1:29" ht="24" customHeight="1" x14ac:dyDescent="0.25">
      <c r="A44" s="28" t="s">
        <v>445</v>
      </c>
      <c r="B44" s="28" t="s">
        <v>446</v>
      </c>
      <c r="C44" s="28" t="s">
        <v>334</v>
      </c>
      <c r="D44" s="28" t="s">
        <v>63</v>
      </c>
      <c r="E44" s="28" t="s">
        <v>447</v>
      </c>
      <c r="F44" s="107" t="s">
        <v>42</v>
      </c>
      <c r="G44" s="28" t="s">
        <v>43</v>
      </c>
      <c r="H44" s="28" t="s">
        <v>134</v>
      </c>
      <c r="I44" s="28" t="s">
        <v>448</v>
      </c>
      <c r="J44" s="28" t="s">
        <v>449</v>
      </c>
      <c r="K44" s="28" t="s">
        <v>338</v>
      </c>
      <c r="L44" s="28" t="s">
        <v>48</v>
      </c>
      <c r="M44" s="28" t="s">
        <v>450</v>
      </c>
      <c r="N44" s="28" t="s">
        <v>340</v>
      </c>
      <c r="O44" s="28" t="s">
        <v>451</v>
      </c>
      <c r="P44" s="108" t="s">
        <v>452</v>
      </c>
      <c r="Q44" s="28" t="s">
        <v>53</v>
      </c>
      <c r="R44" s="28" t="s">
        <v>54</v>
      </c>
      <c r="S44" s="28" t="s">
        <v>110</v>
      </c>
      <c r="T44" s="28" t="s">
        <v>56</v>
      </c>
      <c r="U44" s="28" t="s">
        <v>63</v>
      </c>
      <c r="V44" s="28" t="s">
        <v>57</v>
      </c>
      <c r="W44" s="28" t="s">
        <v>63</v>
      </c>
      <c r="X44" s="28" t="s">
        <v>453</v>
      </c>
      <c r="Y44" s="28" t="s">
        <v>110</v>
      </c>
      <c r="Z44" s="28" t="s">
        <v>454</v>
      </c>
      <c r="AA44" s="29">
        <v>5.56</v>
      </c>
      <c r="AC44" s="120">
        <f t="shared" si="0"/>
        <v>0.22226799999999999</v>
      </c>
    </row>
    <row r="45" spans="1:29" ht="24" customHeight="1" x14ac:dyDescent="0.25">
      <c r="A45" s="28" t="s">
        <v>455</v>
      </c>
      <c r="B45" s="28" t="s">
        <v>456</v>
      </c>
      <c r="C45" s="28" t="s">
        <v>334</v>
      </c>
      <c r="D45" s="28" t="s">
        <v>63</v>
      </c>
      <c r="E45" s="28" t="s">
        <v>447</v>
      </c>
      <c r="F45" s="109" t="s">
        <v>42</v>
      </c>
      <c r="G45" s="28" t="s">
        <v>43</v>
      </c>
      <c r="H45" s="28" t="s">
        <v>134</v>
      </c>
      <c r="I45" s="28" t="s">
        <v>457</v>
      </c>
      <c r="J45" s="28" t="s">
        <v>458</v>
      </c>
      <c r="K45" s="28" t="s">
        <v>338</v>
      </c>
      <c r="L45" s="28" t="s">
        <v>48</v>
      </c>
      <c r="M45" s="28" t="s">
        <v>459</v>
      </c>
      <c r="N45" s="28" t="s">
        <v>340</v>
      </c>
      <c r="O45" s="28" t="s">
        <v>460</v>
      </c>
      <c r="P45" s="110" t="s">
        <v>461</v>
      </c>
      <c r="Q45" s="28" t="s">
        <v>53</v>
      </c>
      <c r="R45" s="28" t="s">
        <v>54</v>
      </c>
      <c r="S45" s="28" t="s">
        <v>110</v>
      </c>
      <c r="T45" s="28" t="s">
        <v>56</v>
      </c>
      <c r="U45" s="28" t="s">
        <v>63</v>
      </c>
      <c r="V45" s="28" t="s">
        <v>57</v>
      </c>
      <c r="W45" s="28" t="s">
        <v>63</v>
      </c>
      <c r="X45" s="28" t="s">
        <v>462</v>
      </c>
      <c r="Y45" s="28" t="s">
        <v>110</v>
      </c>
      <c r="Z45" s="28" t="s">
        <v>463</v>
      </c>
      <c r="AA45" s="29">
        <v>6.4</v>
      </c>
      <c r="AC45" s="120">
        <f t="shared" si="0"/>
        <v>0.25615599999999999</v>
      </c>
    </row>
    <row r="46" spans="1:29" ht="24" customHeight="1" x14ac:dyDescent="0.25">
      <c r="A46" s="28" t="s">
        <v>464</v>
      </c>
      <c r="B46" s="28" t="s">
        <v>465</v>
      </c>
      <c r="C46" s="28" t="s">
        <v>466</v>
      </c>
      <c r="D46" s="28" t="s">
        <v>77</v>
      </c>
      <c r="E46" s="28" t="s">
        <v>467</v>
      </c>
      <c r="F46" s="111" t="s">
        <v>91</v>
      </c>
      <c r="G46" s="28" t="s">
        <v>43</v>
      </c>
      <c r="H46" s="28" t="s">
        <v>116</v>
      </c>
      <c r="I46" s="28" t="s">
        <v>468</v>
      </c>
      <c r="J46" s="28" t="s">
        <v>465</v>
      </c>
      <c r="K46" s="28" t="s">
        <v>469</v>
      </c>
      <c r="L46" s="28" t="s">
        <v>470</v>
      </c>
      <c r="M46" s="28" t="s">
        <v>471</v>
      </c>
      <c r="N46" s="28" t="s">
        <v>472</v>
      </c>
      <c r="O46" s="28" t="s">
        <v>473</v>
      </c>
      <c r="P46" s="112" t="s">
        <v>474</v>
      </c>
      <c r="Q46" s="28" t="s">
        <v>53</v>
      </c>
      <c r="R46" s="28" t="s">
        <v>54</v>
      </c>
      <c r="S46" s="28" t="s">
        <v>110</v>
      </c>
      <c r="T46" s="28" t="s">
        <v>364</v>
      </c>
      <c r="U46" s="28" t="s">
        <v>77</v>
      </c>
      <c r="V46" s="28" t="s">
        <v>57</v>
      </c>
      <c r="W46" s="28" t="s">
        <v>77</v>
      </c>
      <c r="X46" s="28" t="s">
        <v>475</v>
      </c>
      <c r="Y46" s="28" t="s">
        <v>110</v>
      </c>
      <c r="Z46" s="28" t="s">
        <v>476</v>
      </c>
      <c r="AA46" s="29">
        <v>6.26</v>
      </c>
      <c r="AC46" s="120">
        <f t="shared" si="0"/>
        <v>0.125162</v>
      </c>
    </row>
    <row r="47" spans="1:29" ht="24" customHeight="1" x14ac:dyDescent="0.25">
      <c r="A47" s="28" t="s">
        <v>477</v>
      </c>
      <c r="B47" s="28" t="s">
        <v>478</v>
      </c>
      <c r="C47" s="28" t="s">
        <v>479</v>
      </c>
      <c r="D47" s="28" t="s">
        <v>77</v>
      </c>
      <c r="E47" s="28" t="s">
        <v>480</v>
      </c>
      <c r="F47" s="113" t="s">
        <v>91</v>
      </c>
      <c r="G47" s="28" t="s">
        <v>43</v>
      </c>
      <c r="H47" s="28" t="s">
        <v>215</v>
      </c>
      <c r="I47" s="28" t="s">
        <v>478</v>
      </c>
      <c r="J47" s="28" t="s">
        <v>478</v>
      </c>
      <c r="K47" s="28" t="s">
        <v>481</v>
      </c>
      <c r="L47" s="28" t="s">
        <v>203</v>
      </c>
      <c r="M47" s="28" t="s">
        <v>482</v>
      </c>
      <c r="N47" s="28" t="s">
        <v>483</v>
      </c>
      <c r="O47" s="28" t="s">
        <v>484</v>
      </c>
      <c r="P47" s="114" t="s">
        <v>485</v>
      </c>
      <c r="Q47" s="28" t="s">
        <v>53</v>
      </c>
      <c r="R47" s="28" t="s">
        <v>54</v>
      </c>
      <c r="S47" s="28" t="s">
        <v>40</v>
      </c>
      <c r="T47" s="28" t="s">
        <v>181</v>
      </c>
      <c r="U47" s="28" t="s">
        <v>77</v>
      </c>
      <c r="V47" s="28" t="s">
        <v>57</v>
      </c>
      <c r="W47" s="28" t="s">
        <v>77</v>
      </c>
      <c r="X47" s="28" t="s">
        <v>364</v>
      </c>
      <c r="Y47" s="28" t="s">
        <v>40</v>
      </c>
      <c r="Z47" s="28" t="s">
        <v>486</v>
      </c>
      <c r="AA47" s="29">
        <v>9.27</v>
      </c>
      <c r="AC47" s="120">
        <f t="shared" si="0"/>
        <v>1.8531</v>
      </c>
    </row>
    <row r="48" spans="1:29" ht="24" customHeight="1" x14ac:dyDescent="0.25">
      <c r="A48" s="123" t="s">
        <v>502</v>
      </c>
      <c r="B48" s="28" t="s">
        <v>198</v>
      </c>
      <c r="C48" s="28" t="s">
        <v>199</v>
      </c>
      <c r="D48" s="28" t="s">
        <v>77</v>
      </c>
      <c r="E48" s="28" t="s">
        <v>186</v>
      </c>
      <c r="F48" s="58" t="s">
        <v>91</v>
      </c>
      <c r="G48" s="28" t="s">
        <v>43</v>
      </c>
      <c r="H48" s="28" t="s">
        <v>200</v>
      </c>
      <c r="I48" s="28" t="s">
        <v>201</v>
      </c>
      <c r="J48" s="28" t="s">
        <v>198</v>
      </c>
      <c r="K48" s="28" t="s">
        <v>202</v>
      </c>
      <c r="L48" s="28" t="s">
        <v>203</v>
      </c>
      <c r="M48" s="28" t="s">
        <v>204</v>
      </c>
      <c r="N48" s="28" t="s">
        <v>205</v>
      </c>
      <c r="O48" s="28" t="s">
        <v>206</v>
      </c>
      <c r="P48" s="59" t="s">
        <v>207</v>
      </c>
      <c r="Q48" s="28" t="s">
        <v>53</v>
      </c>
      <c r="R48" s="28" t="s">
        <v>54</v>
      </c>
      <c r="S48" s="28" t="s">
        <v>208</v>
      </c>
      <c r="T48" s="28" t="s">
        <v>181</v>
      </c>
      <c r="U48" s="28" t="s">
        <v>77</v>
      </c>
      <c r="V48" s="28" t="s">
        <v>57</v>
      </c>
      <c r="W48" s="28" t="s">
        <v>77</v>
      </c>
      <c r="X48" s="28" t="s">
        <v>209</v>
      </c>
      <c r="Y48" s="28" t="s">
        <v>208</v>
      </c>
      <c r="Z48" s="28" t="s">
        <v>210</v>
      </c>
      <c r="AA48" s="29">
        <v>2.81</v>
      </c>
      <c r="AC48" s="120">
        <f>W48*Z48</f>
        <v>0.28083399999999997</v>
      </c>
    </row>
    <row r="49" spans="1:29" ht="24" customHeight="1" x14ac:dyDescent="0.25">
      <c r="A49" s="28" t="s">
        <v>487</v>
      </c>
      <c r="B49" s="28" t="s">
        <v>488</v>
      </c>
      <c r="C49" s="28" t="s">
        <v>489</v>
      </c>
      <c r="D49" s="28" t="s">
        <v>77</v>
      </c>
      <c r="E49" s="28" t="s">
        <v>490</v>
      </c>
      <c r="F49" s="115" t="s">
        <v>91</v>
      </c>
      <c r="G49" s="28" t="s">
        <v>43</v>
      </c>
      <c r="H49" s="28" t="s">
        <v>215</v>
      </c>
      <c r="I49" s="28" t="s">
        <v>488</v>
      </c>
      <c r="J49" s="28" t="s">
        <v>488</v>
      </c>
      <c r="K49" s="28" t="s">
        <v>491</v>
      </c>
      <c r="L49" s="28" t="s">
        <v>492</v>
      </c>
      <c r="M49" s="28" t="s">
        <v>493</v>
      </c>
      <c r="N49" s="28" t="s">
        <v>205</v>
      </c>
      <c r="O49" s="28" t="s">
        <v>494</v>
      </c>
      <c r="P49" s="116" t="s">
        <v>495</v>
      </c>
      <c r="Q49" s="28" t="s">
        <v>53</v>
      </c>
      <c r="R49" s="28" t="s">
        <v>54</v>
      </c>
      <c r="S49" s="28" t="s">
        <v>40</v>
      </c>
      <c r="T49" s="28" t="s">
        <v>181</v>
      </c>
      <c r="U49" s="28" t="s">
        <v>77</v>
      </c>
      <c r="V49" s="28" t="s">
        <v>57</v>
      </c>
      <c r="W49" s="28" t="s">
        <v>77</v>
      </c>
      <c r="X49" s="28" t="s">
        <v>496</v>
      </c>
      <c r="Y49" s="28" t="s">
        <v>40</v>
      </c>
      <c r="Z49" s="28" t="s">
        <v>497</v>
      </c>
      <c r="AA49" s="29">
        <v>2.4300000000000002</v>
      </c>
      <c r="AC49" s="120">
        <f t="shared" si="0"/>
        <v>0.485489</v>
      </c>
    </row>
    <row r="50" spans="1:29" ht="24" customHeight="1" x14ac:dyDescent="0.25">
      <c r="A50" s="123" t="s">
        <v>501</v>
      </c>
      <c r="B50" s="28" t="s">
        <v>184</v>
      </c>
      <c r="C50" s="28" t="s">
        <v>185</v>
      </c>
      <c r="D50" s="28" t="s">
        <v>77</v>
      </c>
      <c r="E50" s="28" t="s">
        <v>186</v>
      </c>
      <c r="F50" s="56" t="s">
        <v>91</v>
      </c>
      <c r="G50" s="28" t="s">
        <v>43</v>
      </c>
      <c r="H50" s="28" t="s">
        <v>187</v>
      </c>
      <c r="I50" s="28" t="s">
        <v>184</v>
      </c>
      <c r="J50" s="28" t="s">
        <v>184</v>
      </c>
      <c r="K50" s="28" t="s">
        <v>188</v>
      </c>
      <c r="L50" s="28" t="s">
        <v>189</v>
      </c>
      <c r="M50" s="28" t="s">
        <v>190</v>
      </c>
      <c r="N50" s="28" t="s">
        <v>191</v>
      </c>
      <c r="O50" s="28" t="s">
        <v>192</v>
      </c>
      <c r="P50" s="57" t="s">
        <v>193</v>
      </c>
      <c r="Q50" s="28" t="s">
        <v>194</v>
      </c>
      <c r="R50" s="28" t="s">
        <v>195</v>
      </c>
      <c r="S50" s="28" t="s">
        <v>77</v>
      </c>
      <c r="T50" s="28" t="s">
        <v>196</v>
      </c>
      <c r="U50" s="28" t="s">
        <v>77</v>
      </c>
      <c r="V50" s="28" t="s">
        <v>57</v>
      </c>
      <c r="W50" s="28" t="s">
        <v>77</v>
      </c>
      <c r="X50" s="28" t="s">
        <v>57</v>
      </c>
      <c r="Y50" s="28" t="s">
        <v>77</v>
      </c>
      <c r="Z50" s="28" t="s">
        <v>197</v>
      </c>
      <c r="AA50" s="29">
        <v>8.4700000000000006</v>
      </c>
      <c r="AC50" s="120">
        <f>W50*Z50</f>
        <v>8.4668620000000008</v>
      </c>
    </row>
    <row r="51" spans="1:29" ht="13.8" x14ac:dyDescent="0.25">
      <c r="AC51" s="120"/>
    </row>
    <row r="52" spans="1:29" ht="15.6" x14ac:dyDescent="0.25">
      <c r="AB52" s="122" t="s">
        <v>499</v>
      </c>
      <c r="AC52" s="121">
        <f>SUM(AC7:AC49)</f>
        <v>14.496795999999998</v>
      </c>
    </row>
  </sheetData>
  <mergeCells count="11">
    <mergeCell ref="O2:AA4"/>
    <mergeCell ref="O5:AA5"/>
    <mergeCell ref="A1:E4"/>
    <mergeCell ref="A5:E5"/>
    <mergeCell ref="F1:AA1"/>
    <mergeCell ref="F2:J2"/>
    <mergeCell ref="F3:J3"/>
    <mergeCell ref="F4:N4"/>
    <mergeCell ref="F5:N5"/>
    <mergeCell ref="K2:N2"/>
    <mergeCell ref="K3:N3"/>
  </mergeCells>
  <phoneticPr fontId="124" type="noConversion"/>
  <hyperlinks>
    <hyperlink ref="P7" r:id="rId1" display="url" xr:uid="{7F028AB9-FE12-4BE3-9AD3-6ACC911E46F8}"/>
    <hyperlink ref="P8" r:id="rId2" display="url" xr:uid="{A8E5760E-7687-4727-8D5A-9ED6D61497B1}"/>
    <hyperlink ref="P9" r:id="rId3" display="url" xr:uid="{DA5A4A2D-B146-484A-B090-A4C534106C2C}"/>
    <hyperlink ref="P10" r:id="rId4" display="url" xr:uid="{A133EE0D-D061-4096-9AF8-28388AD46CAA}"/>
    <hyperlink ref="P11" r:id="rId5" display="url" xr:uid="{729828FC-CE67-4336-927A-A5B1F733F153}"/>
    <hyperlink ref="P12" r:id="rId6" display="url" xr:uid="{AB5749A6-9E20-4E1B-AD36-3AF0C1BF4762}"/>
    <hyperlink ref="P13" r:id="rId7" display="url" xr:uid="{B9113833-9A7B-4495-BBC5-2D2ADCD2C3A5}"/>
    <hyperlink ref="P14" r:id="rId8" display="url" xr:uid="{B7973C22-E81C-494D-9195-52680E65AE7F}"/>
    <hyperlink ref="P15" r:id="rId9" display="url" xr:uid="{CCC365E2-A407-4BB9-8F47-A19025686045}"/>
    <hyperlink ref="P16" r:id="rId10" display="url" xr:uid="{3558565D-1192-481A-9071-23989975F46D}"/>
    <hyperlink ref="P17" r:id="rId11" display="url" xr:uid="{989DF49C-2CDA-4EDF-B1EE-77CC11ED71CD}"/>
    <hyperlink ref="P18" r:id="rId12" display="url" xr:uid="{E841F016-D275-466B-93E5-E40BFAAFDB98}"/>
    <hyperlink ref="P19" r:id="rId13" display="url" xr:uid="{539C074C-3BC0-4AF6-A776-69EF64CEFE8E}"/>
    <hyperlink ref="P50" r:id="rId14" display="url" xr:uid="{D0823AF6-24E0-476C-87D1-D3A22D8DB7EF}"/>
    <hyperlink ref="P48" r:id="rId15" display="url" xr:uid="{8BFBB697-8EA6-46C3-8B5C-AA6BF7F4857D}"/>
    <hyperlink ref="P20" r:id="rId16" display="url" xr:uid="{F9D2FB01-FECC-45D0-B600-64F95666FAF1}"/>
    <hyperlink ref="P21" r:id="rId17" display="url" xr:uid="{CE1D784C-A399-4BF2-90FC-4BF357DDE87B}"/>
    <hyperlink ref="P22" r:id="rId18" display="url" xr:uid="{ACF730D7-893D-4963-BD15-CEDE446F410D}"/>
    <hyperlink ref="P23" r:id="rId19" display="url" xr:uid="{62C18207-6111-4928-AF9D-C2ABB691F3CA}"/>
    <hyperlink ref="P24" r:id="rId20" display="url" xr:uid="{94253A7E-738B-45C7-925E-33D52E296555}"/>
    <hyperlink ref="P25" r:id="rId21" display="url" xr:uid="{3F2BDA81-50FB-434D-9DDF-73F8B2DA29E9}"/>
    <hyperlink ref="P26" r:id="rId22" display="url" xr:uid="{2CA0685B-6A0A-4C50-BA5B-C177527A05D2}"/>
    <hyperlink ref="P27" r:id="rId23" display="url" xr:uid="{2C1BBB5C-1E1D-4260-98C6-47B3EA30F216}"/>
    <hyperlink ref="P29" r:id="rId24" display="url" xr:uid="{06A4437F-89A2-4876-AD94-331DFFE2053D}"/>
    <hyperlink ref="P30" r:id="rId25" display="url" xr:uid="{8A9B7FA3-1928-41CA-87C6-541FA3F61702}"/>
    <hyperlink ref="P31" r:id="rId26" display="url" xr:uid="{9D856677-C9BD-46E0-B856-5AE5200237C2}"/>
    <hyperlink ref="P32" r:id="rId27" display="url" xr:uid="{0A3DB5F0-0282-4DB6-995C-109E7903A8F7}"/>
    <hyperlink ref="P33" r:id="rId28" display="url" xr:uid="{4BD2E770-4F34-4266-B228-500F78BD7F04}"/>
    <hyperlink ref="P34" r:id="rId29" display="url" xr:uid="{CBBD2ABE-8F9A-4DC9-B46F-C5010852EC83}"/>
    <hyperlink ref="P35" r:id="rId30" display="url" xr:uid="{1C2CE604-88B0-4DFA-B6BF-D62A22203A96}"/>
    <hyperlink ref="P36" r:id="rId31" display="url" xr:uid="{A60C9F95-C81B-4CBE-8D90-0A81A615F831}"/>
    <hyperlink ref="P37" r:id="rId32" display="url" xr:uid="{915061B9-DC72-4F03-A1AE-E20FEA39C2C9}"/>
    <hyperlink ref="P38" r:id="rId33" display="url" xr:uid="{496FD0BB-7104-4870-BDAC-C07F0F59B575}"/>
    <hyperlink ref="P39" r:id="rId34" display="url" xr:uid="{12545ABE-5AA7-4C56-99BD-19E825C0BD91}"/>
    <hyperlink ref="P40" r:id="rId35" display="url" xr:uid="{EDE87927-E26F-409D-AF6A-DDB9EF6349DA}"/>
    <hyperlink ref="P41" r:id="rId36" display="url" xr:uid="{397ABB64-0DDB-4648-B72F-A91FDBE4A709}"/>
    <hyperlink ref="P42" r:id="rId37" display="url" xr:uid="{DD03F2D1-9EFB-4142-A5B7-044C60B7C9BF}"/>
    <hyperlink ref="P43" r:id="rId38" display="url" xr:uid="{EDE88620-BF02-48E6-9191-8C832B828CB2}"/>
    <hyperlink ref="P44" r:id="rId39" display="url" xr:uid="{FE291AD4-F3C3-49E5-8076-78E5CB4B7FE0}"/>
    <hyperlink ref="P45" r:id="rId40" display="url" xr:uid="{2215F9AD-C50B-46F2-952B-7B30EDB9A725}"/>
    <hyperlink ref="P46" r:id="rId41" display="url" xr:uid="{839BB942-59B6-439E-8EA7-3AE905C8D838}"/>
    <hyperlink ref="P47" r:id="rId42" display="url" xr:uid="{9895946F-43A6-40FF-8AF7-60815D71B767}"/>
    <hyperlink ref="P49" r:id="rId43" display="url" xr:uid="{13E066E7-D6C7-4B0B-907A-CBA40F301990}"/>
    <hyperlink ref="P28" r:id="rId44" xr:uid="{48BD8DD4-4E3B-486C-94DE-0EABB9874F27}"/>
  </hyperlinks>
  <pageMargins left="0.75" right="0.75" top="1" bottom="1" header="0.5" footer="0.5"/>
  <pageSetup orientation="portrait" horizontalDpi="300" verticalDpi="300" r:id="rId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Sandman Zhang</cp:lastModifiedBy>
  <dcterms:created xsi:type="dcterms:W3CDTF">2024-08-15T11:55:13Z</dcterms:created>
  <dcterms:modified xsi:type="dcterms:W3CDTF">2024-08-22T19:32:49Z</dcterms:modified>
</cp:coreProperties>
</file>