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andr\Dropbox\Light\Doctorate\Data_and_scripts\Thesis_docs\Appendices\Phase 2\Further analysis\"/>
    </mc:Choice>
  </mc:AlternateContent>
  <xr:revisionPtr revIDLastSave="0" documentId="13_ncr:1_{6E24F1B9-62C8-4247-9BE0-D3FB45BA75C2}" xr6:coauthVersionLast="45" xr6:coauthVersionMax="45" xr10:uidLastSave="{00000000-0000-0000-0000-000000000000}"/>
  <bookViews>
    <workbookView xWindow="-120" yWindow="-120" windowWidth="20730" windowHeight="11160" firstSheet="3" activeTab="7" xr2:uid="{00000000-000D-0000-FFFF-FFFF00000000}"/>
  </bookViews>
  <sheets>
    <sheet name="ext_diff_VTO" sheetId="10" r:id="rId1"/>
    <sheet name="frequency" sheetId="1" r:id="rId2"/>
    <sheet name="extended_precision comparison" sheetId="9" r:id="rId3"/>
    <sheet name="synonyminc" sheetId="5" r:id="rId4"/>
    <sheet name="diffdef" sheetId="4" r:id="rId5"/>
    <sheet name="synonymthresholdinc" sheetId="6" r:id="rId6"/>
    <sheet name="thresholdinc" sheetId="7" r:id="rId7"/>
    <sheet name="ranking" sheetId="2" r:id="rId8"/>
    <sheet name="salience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5" l="1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D24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E6" i="5" l="1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P8" i="5"/>
  <c r="P7" i="5"/>
  <c r="P6" i="5"/>
  <c r="P5" i="5"/>
  <c r="E5" i="5"/>
  <c r="F6" i="5" l="1"/>
  <c r="D6" i="5"/>
  <c r="F5" i="5"/>
  <c r="D5" i="5"/>
  <c r="L8" i="1"/>
  <c r="L7" i="1"/>
  <c r="L6" i="1"/>
  <c r="L5" i="1"/>
</calcChain>
</file>

<file path=xl/sharedStrings.xml><?xml version="1.0" encoding="utf-8"?>
<sst xmlns="http://schemas.openxmlformats.org/spreadsheetml/2006/main" count="147" uniqueCount="79">
  <si>
    <t>Filter applied</t>
  </si>
  <si>
    <t>Precision versus ontology</t>
  </si>
  <si>
    <t>Differences</t>
  </si>
  <si>
    <t>Total</t>
  </si>
  <si>
    <t>Misspellings</t>
  </si>
  <si>
    <t>Accepted tax. ref. not in ontology</t>
  </si>
  <si>
    <t xml:space="preserve">Synonyms </t>
  </si>
  <si>
    <t>Unknown</t>
  </si>
  <si>
    <t>Incorrect</t>
  </si>
  <si>
    <t>Other</t>
  </si>
  <si>
    <t>Scope</t>
  </si>
  <si>
    <t>No filter</t>
  </si>
  <si>
    <t>Frequency 5</t>
  </si>
  <si>
    <t>Frequency 10</t>
  </si>
  <si>
    <t>On the basis of output_sourcetarget</t>
  </si>
  <si>
    <t>Frequency 15</t>
  </si>
  <si>
    <t>Frequency 20</t>
  </si>
  <si>
    <t>Frequency 25</t>
  </si>
  <si>
    <t>Frequency 30</t>
  </si>
  <si>
    <t>Frequency 35</t>
  </si>
  <si>
    <t>Frequency 40</t>
  </si>
  <si>
    <t>Frequency 45</t>
  </si>
  <si>
    <t>Frequency 50</t>
  </si>
  <si>
    <t>Frequency 55</t>
  </si>
  <si>
    <t>Frequency 60</t>
  </si>
  <si>
    <t>Frequency 65</t>
  </si>
  <si>
    <t>Frequency 70</t>
  </si>
  <si>
    <t>Frequency 75</t>
  </si>
  <si>
    <t>Frequency 80</t>
  </si>
  <si>
    <t>Frequency 85</t>
  </si>
  <si>
    <t>Frequency 90</t>
  </si>
  <si>
    <t>Frequency 95</t>
  </si>
  <si>
    <t>Frequency 100</t>
  </si>
  <si>
    <t>Filter</t>
  </si>
  <si>
    <t>Ranking precision %</t>
  </si>
  <si>
    <t>Ranking and general precision including synonyms and accepted terms not in ontology</t>
  </si>
  <si>
    <t>% recognised</t>
  </si>
  <si>
    <t>% not recognised</t>
  </si>
  <si>
    <t>This precision can be used to look both at the accuracy of the parent/child relation identification and also general precision of the technique</t>
  </si>
  <si>
    <t>So tipping point instead of being 55 frequency for 100% precision (both ranking and general) is 20</t>
  </si>
  <si>
    <t>Accepted ref not in VTO - includes synonyms and accepted tax ref.</t>
  </si>
  <si>
    <t>Partial name</t>
  </si>
  <si>
    <t>Other (skipped ranking)</t>
  </si>
  <si>
    <t>Incorrect - inverse matching %</t>
  </si>
  <si>
    <t>Differences criteria</t>
  </si>
  <si>
    <t>Definition</t>
  </si>
  <si>
    <t>Synonym in the VTO</t>
  </si>
  <si>
    <t>Synonym as identified in the VTO (in evaluation only main accepted name considered)</t>
  </si>
  <si>
    <t>Synonym not in the VTO</t>
  </si>
  <si>
    <t>Synonym not identified in the VTO but identified in CoL or ITIS as a synonym for a vertebrate included in the VTO</t>
  </si>
  <si>
    <t>Correct taxonomic reference not in the VTO</t>
  </si>
  <si>
    <t>Correct nomenclature but not found in VTO (ID'd in CoL or ITIS)</t>
  </si>
  <si>
    <t>Plant</t>
  </si>
  <si>
    <t>Correct nomenclature but outside scope of VTO for being invertebrate (ID'd in CoL or ITIS)</t>
  </si>
  <si>
    <t>Invertebrate</t>
  </si>
  <si>
    <t>Misspelling</t>
  </si>
  <si>
    <t>identifiable nomenclature pairs but with misspelling of the name - both through OCR issues and misspelling of other kinds.</t>
  </si>
  <si>
    <t>Where two parts of a multi-part scientific nomenclature are identified. This could be two consecutive parts, such as a species level plus subspecies or author depiction, or could jump, such as genus to the author depiction.</t>
  </si>
  <si>
    <t xml:space="preserve">Unknown </t>
  </si>
  <si>
    <t>Unidentified name or one that cannot be evaluated without an expert</t>
  </si>
  <si>
    <t>Incorrect matching - parent/child reversal</t>
  </si>
  <si>
    <t>The matched pair has identified the parent-child relation in the inverse (for example: for the term Salmo salar, the genus would be identified as the child, the species level as the parent)</t>
  </si>
  <si>
    <t>Incorrect matching - group same rank</t>
  </si>
  <si>
    <t>The two parts of the name are from the same lineage but same rank (for example: Salmo and Salvelinus of the Salmonidae family)</t>
  </si>
  <si>
    <t>Incorrect matching - group various rank</t>
  </si>
  <si>
    <t>The two parts of the name are from different lineage and different ranks (in case of ambiguity expert involvement needed for evaluation)</t>
  </si>
  <si>
    <t>Ranks skipped</t>
  </si>
  <si>
    <t>The two parts of the name are from a coherence lineage in the nomenclature but they skip a rank, for example: family to species</t>
  </si>
  <si>
    <t>Incorrect matching - not scientific name</t>
  </si>
  <si>
    <t>One or both parts of the name is not part of the scientific nomenclature</t>
  </si>
  <si>
    <t>Match with common name</t>
  </si>
  <si>
    <t>Common name</t>
  </si>
  <si>
    <t>Same</t>
  </si>
  <si>
    <t>Exact match with accepted name in the VTO (main accepted name)</t>
  </si>
  <si>
    <t>Precision (scope)</t>
  </si>
  <si>
    <t>Precision (synonyms)</t>
  </si>
  <si>
    <t>Precision (both)</t>
  </si>
  <si>
    <t>Relations ID'd</t>
  </si>
  <si>
    <t>Need to comment on Pygosteus pungitis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</si>
</sst>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0" fillId="0" borderId="0" xfId="1" applyNumberFormat="1" applyFont="1" applyAlignment="1">
      <alignment wrapText="1"/>
    </xf>
    <xf numFmtId="0" fontId="2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wrapText="1"/>
    </xf>
    <xf numFmtId="10" fontId="3" fillId="0" borderId="0" xfId="0" applyNumberFormat="1" applyFont="1"/>
    <xf numFmtId="0" fontId="3" fillId="0" borderId="0" xfId="0" applyFont="1"/>
    <xf numFmtId="0" fontId="3" fillId="0" borderId="0" xfId="0" applyFont="1" applyFill="1" applyAlignment="1">
      <alignment wrapText="1"/>
    </xf>
    <xf numFmtId="0" fontId="3" fillId="0" borderId="0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2" xfId="0" applyFont="1" applyBorder="1"/>
    <xf numFmtId="10" fontId="3" fillId="0" borderId="0" xfId="1" applyNumberFormat="1" applyFont="1"/>
    <xf numFmtId="10" fontId="3" fillId="0" borderId="2" xfId="1" applyNumberFormat="1" applyFont="1" applyBorder="1" applyAlignment="1">
      <alignment wrapText="1"/>
    </xf>
    <xf numFmtId="0" fontId="3" fillId="0" borderId="3" xfId="0" applyFont="1" applyBorder="1" applyAlignment="1">
      <alignment wrapText="1"/>
    </xf>
    <xf numFmtId="10" fontId="3" fillId="0" borderId="0" xfId="2" applyNumberFormat="1" applyFont="1"/>
    <xf numFmtId="0" fontId="3" fillId="0" borderId="0" xfId="0" applyFont="1" applyBorder="1"/>
    <xf numFmtId="10" fontId="3" fillId="0" borderId="0" xfId="2" applyNumberFormat="1" applyFont="1" applyBorder="1"/>
    <xf numFmtId="10" fontId="3" fillId="0" borderId="0" xfId="1" applyNumberFormat="1" applyFont="1" applyBorder="1"/>
    <xf numFmtId="10" fontId="3" fillId="0" borderId="0" xfId="0" applyNumberFormat="1" applyFont="1" applyBorder="1"/>
    <xf numFmtId="0" fontId="0" fillId="0" borderId="0" xfId="0" applyBorder="1"/>
    <xf numFmtId="10" fontId="3" fillId="0" borderId="2" xfId="2" applyNumberFormat="1" applyFont="1" applyBorder="1"/>
    <xf numFmtId="0" fontId="0" fillId="0" borderId="2" xfId="0" applyBorder="1"/>
    <xf numFmtId="0" fontId="3" fillId="0" borderId="3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styles" Target="style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frequency!$D$2</c:f>
              <c:strCache>
                <c:ptCount val="1"/>
                <c:pt idx="0">
                  <c:v>Misspellings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frequency!$A$4:$A$24</c15:sqref>
                  </c15:fullRef>
                </c:ext>
              </c:extLst>
              <c:f>frequency!$A$5:$A$24</c:f>
              <c:strCache>
                <c:ptCount val="20"/>
                <c:pt idx="0">
                  <c:v>Frequency 5</c:v>
                </c:pt>
                <c:pt idx="1">
                  <c:v>Frequency 10</c:v>
                </c:pt>
                <c:pt idx="2">
                  <c:v>Frequency 15</c:v>
                </c:pt>
                <c:pt idx="3">
                  <c:v>Frequency 20</c:v>
                </c:pt>
                <c:pt idx="4">
                  <c:v>Frequency 25</c:v>
                </c:pt>
                <c:pt idx="5">
                  <c:v>Frequency 30</c:v>
                </c:pt>
                <c:pt idx="6">
                  <c:v>Frequency 35</c:v>
                </c:pt>
                <c:pt idx="7">
                  <c:v>Frequency 40</c:v>
                </c:pt>
                <c:pt idx="8">
                  <c:v>Frequency 45</c:v>
                </c:pt>
                <c:pt idx="9">
                  <c:v>Frequency 50</c:v>
                </c:pt>
                <c:pt idx="10">
                  <c:v>Frequency 55</c:v>
                </c:pt>
                <c:pt idx="11">
                  <c:v>Frequency 60</c:v>
                </c:pt>
                <c:pt idx="12">
                  <c:v>Frequency 65</c:v>
                </c:pt>
                <c:pt idx="13">
                  <c:v>Frequency 70</c:v>
                </c:pt>
                <c:pt idx="14">
                  <c:v>Frequency 75</c:v>
                </c:pt>
                <c:pt idx="15">
                  <c:v>Frequency 80</c:v>
                </c:pt>
                <c:pt idx="16">
                  <c:v>Frequency 85</c:v>
                </c:pt>
                <c:pt idx="17">
                  <c:v>Frequency 90</c:v>
                </c:pt>
                <c:pt idx="18">
                  <c:v>Frequency 95</c:v>
                </c:pt>
                <c:pt idx="19">
                  <c:v>Frequency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frequency!$D$4:$D$24</c15:sqref>
                  </c15:fullRef>
                </c:ext>
              </c:extLst>
              <c:f>frequency!$D$5:$D$24</c:f>
              <c:numCache>
                <c:formatCode>General</c:formatCode>
                <c:ptCount val="20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F-4106-9B64-361A33B738BB}"/>
            </c:ext>
          </c:extLst>
        </c:ser>
        <c:ser>
          <c:idx val="1"/>
          <c:order val="1"/>
          <c:tx>
            <c:strRef>
              <c:f>frequency!$E$3</c:f>
              <c:strCache>
                <c:ptCount val="1"/>
                <c:pt idx="0">
                  <c:v>Scope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frequency!$A$4:$A$24</c15:sqref>
                  </c15:fullRef>
                </c:ext>
              </c:extLst>
              <c:f>frequency!$A$5:$A$24</c:f>
              <c:strCache>
                <c:ptCount val="20"/>
                <c:pt idx="0">
                  <c:v>Frequency 5</c:v>
                </c:pt>
                <c:pt idx="1">
                  <c:v>Frequency 10</c:v>
                </c:pt>
                <c:pt idx="2">
                  <c:v>Frequency 15</c:v>
                </c:pt>
                <c:pt idx="3">
                  <c:v>Frequency 20</c:v>
                </c:pt>
                <c:pt idx="4">
                  <c:v>Frequency 25</c:v>
                </c:pt>
                <c:pt idx="5">
                  <c:v>Frequency 30</c:v>
                </c:pt>
                <c:pt idx="6">
                  <c:v>Frequency 35</c:v>
                </c:pt>
                <c:pt idx="7">
                  <c:v>Frequency 40</c:v>
                </c:pt>
                <c:pt idx="8">
                  <c:v>Frequency 45</c:v>
                </c:pt>
                <c:pt idx="9">
                  <c:v>Frequency 50</c:v>
                </c:pt>
                <c:pt idx="10">
                  <c:v>Frequency 55</c:v>
                </c:pt>
                <c:pt idx="11">
                  <c:v>Frequency 60</c:v>
                </c:pt>
                <c:pt idx="12">
                  <c:v>Frequency 65</c:v>
                </c:pt>
                <c:pt idx="13">
                  <c:v>Frequency 70</c:v>
                </c:pt>
                <c:pt idx="14">
                  <c:v>Frequency 75</c:v>
                </c:pt>
                <c:pt idx="15">
                  <c:v>Frequency 80</c:v>
                </c:pt>
                <c:pt idx="16">
                  <c:v>Frequency 85</c:v>
                </c:pt>
                <c:pt idx="17">
                  <c:v>Frequency 90</c:v>
                </c:pt>
                <c:pt idx="18">
                  <c:v>Frequency 95</c:v>
                </c:pt>
                <c:pt idx="19">
                  <c:v>Frequency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frequency!$E$4:$E$24</c15:sqref>
                  </c15:fullRef>
                </c:ext>
              </c:extLst>
              <c:f>frequency!$E$5:$E$24</c:f>
              <c:numCache>
                <c:formatCode>General</c:formatCode>
                <c:ptCount val="20"/>
                <c:pt idx="0">
                  <c:v>30</c:v>
                </c:pt>
                <c:pt idx="1">
                  <c:v>14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F-4106-9B64-361A33B738BB}"/>
            </c:ext>
          </c:extLst>
        </c:ser>
        <c:ser>
          <c:idx val="2"/>
          <c:order val="2"/>
          <c:tx>
            <c:strRef>
              <c:f>frequency!$F$3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frequency!$A$4:$A$24</c15:sqref>
                  </c15:fullRef>
                </c:ext>
              </c:extLst>
              <c:f>frequency!$A$5:$A$24</c:f>
              <c:strCache>
                <c:ptCount val="20"/>
                <c:pt idx="0">
                  <c:v>Frequency 5</c:v>
                </c:pt>
                <c:pt idx="1">
                  <c:v>Frequency 10</c:v>
                </c:pt>
                <c:pt idx="2">
                  <c:v>Frequency 15</c:v>
                </c:pt>
                <c:pt idx="3">
                  <c:v>Frequency 20</c:v>
                </c:pt>
                <c:pt idx="4">
                  <c:v>Frequency 25</c:v>
                </c:pt>
                <c:pt idx="5">
                  <c:v>Frequency 30</c:v>
                </c:pt>
                <c:pt idx="6">
                  <c:v>Frequency 35</c:v>
                </c:pt>
                <c:pt idx="7">
                  <c:v>Frequency 40</c:v>
                </c:pt>
                <c:pt idx="8">
                  <c:v>Frequency 45</c:v>
                </c:pt>
                <c:pt idx="9">
                  <c:v>Frequency 50</c:v>
                </c:pt>
                <c:pt idx="10">
                  <c:v>Frequency 55</c:v>
                </c:pt>
                <c:pt idx="11">
                  <c:v>Frequency 60</c:v>
                </c:pt>
                <c:pt idx="12">
                  <c:v>Frequency 65</c:v>
                </c:pt>
                <c:pt idx="13">
                  <c:v>Frequency 70</c:v>
                </c:pt>
                <c:pt idx="14">
                  <c:v>Frequency 75</c:v>
                </c:pt>
                <c:pt idx="15">
                  <c:v>Frequency 80</c:v>
                </c:pt>
                <c:pt idx="16">
                  <c:v>Frequency 85</c:v>
                </c:pt>
                <c:pt idx="17">
                  <c:v>Frequency 90</c:v>
                </c:pt>
                <c:pt idx="18">
                  <c:v>Frequency 95</c:v>
                </c:pt>
                <c:pt idx="19">
                  <c:v>Frequency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frequency!$F$4:$F$24</c15:sqref>
                  </c15:fullRef>
                </c:ext>
              </c:extLst>
              <c:f>frequency!$F$5:$F$24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BF-4106-9B64-361A33B738BB}"/>
            </c:ext>
          </c:extLst>
        </c:ser>
        <c:ser>
          <c:idx val="3"/>
          <c:order val="3"/>
          <c:tx>
            <c:strRef>
              <c:f>frequency!$G$2</c:f>
              <c:strCache>
                <c:ptCount val="1"/>
                <c:pt idx="0">
                  <c:v>Synonyms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frequency!$A$4:$A$24</c15:sqref>
                  </c15:fullRef>
                </c:ext>
              </c:extLst>
              <c:f>frequency!$A$5:$A$24</c:f>
              <c:strCache>
                <c:ptCount val="20"/>
                <c:pt idx="0">
                  <c:v>Frequency 5</c:v>
                </c:pt>
                <c:pt idx="1">
                  <c:v>Frequency 10</c:v>
                </c:pt>
                <c:pt idx="2">
                  <c:v>Frequency 15</c:v>
                </c:pt>
                <c:pt idx="3">
                  <c:v>Frequency 20</c:v>
                </c:pt>
                <c:pt idx="4">
                  <c:v>Frequency 25</c:v>
                </c:pt>
                <c:pt idx="5">
                  <c:v>Frequency 30</c:v>
                </c:pt>
                <c:pt idx="6">
                  <c:v>Frequency 35</c:v>
                </c:pt>
                <c:pt idx="7">
                  <c:v>Frequency 40</c:v>
                </c:pt>
                <c:pt idx="8">
                  <c:v>Frequency 45</c:v>
                </c:pt>
                <c:pt idx="9">
                  <c:v>Frequency 50</c:v>
                </c:pt>
                <c:pt idx="10">
                  <c:v>Frequency 55</c:v>
                </c:pt>
                <c:pt idx="11">
                  <c:v>Frequency 60</c:v>
                </c:pt>
                <c:pt idx="12">
                  <c:v>Frequency 65</c:v>
                </c:pt>
                <c:pt idx="13">
                  <c:v>Frequency 70</c:v>
                </c:pt>
                <c:pt idx="14">
                  <c:v>Frequency 75</c:v>
                </c:pt>
                <c:pt idx="15">
                  <c:v>Frequency 80</c:v>
                </c:pt>
                <c:pt idx="16">
                  <c:v>Frequency 85</c:v>
                </c:pt>
                <c:pt idx="17">
                  <c:v>Frequency 90</c:v>
                </c:pt>
                <c:pt idx="18">
                  <c:v>Frequency 95</c:v>
                </c:pt>
                <c:pt idx="19">
                  <c:v>Frequency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frequency!$G$4:$G$24</c15:sqref>
                  </c15:fullRef>
                </c:ext>
              </c:extLst>
              <c:f>frequency!$G$5:$G$24</c:f>
              <c:numCache>
                <c:formatCode>General</c:formatCode>
                <c:ptCount val="20"/>
                <c:pt idx="0">
                  <c:v>18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BF-4106-9B64-361A33B738BB}"/>
            </c:ext>
          </c:extLst>
        </c:ser>
        <c:ser>
          <c:idx val="4"/>
          <c:order val="4"/>
          <c:tx>
            <c:strRef>
              <c:f>frequency!$H$2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frequency!$A$4:$A$24</c15:sqref>
                  </c15:fullRef>
                </c:ext>
              </c:extLst>
              <c:f>frequency!$A$5:$A$24</c:f>
              <c:strCache>
                <c:ptCount val="20"/>
                <c:pt idx="0">
                  <c:v>Frequency 5</c:v>
                </c:pt>
                <c:pt idx="1">
                  <c:v>Frequency 10</c:v>
                </c:pt>
                <c:pt idx="2">
                  <c:v>Frequency 15</c:v>
                </c:pt>
                <c:pt idx="3">
                  <c:v>Frequency 20</c:v>
                </c:pt>
                <c:pt idx="4">
                  <c:v>Frequency 25</c:v>
                </c:pt>
                <c:pt idx="5">
                  <c:v>Frequency 30</c:v>
                </c:pt>
                <c:pt idx="6">
                  <c:v>Frequency 35</c:v>
                </c:pt>
                <c:pt idx="7">
                  <c:v>Frequency 40</c:v>
                </c:pt>
                <c:pt idx="8">
                  <c:v>Frequency 45</c:v>
                </c:pt>
                <c:pt idx="9">
                  <c:v>Frequency 50</c:v>
                </c:pt>
                <c:pt idx="10">
                  <c:v>Frequency 55</c:v>
                </c:pt>
                <c:pt idx="11">
                  <c:v>Frequency 60</c:v>
                </c:pt>
                <c:pt idx="12">
                  <c:v>Frequency 65</c:v>
                </c:pt>
                <c:pt idx="13">
                  <c:v>Frequency 70</c:v>
                </c:pt>
                <c:pt idx="14">
                  <c:v>Frequency 75</c:v>
                </c:pt>
                <c:pt idx="15">
                  <c:v>Frequency 80</c:v>
                </c:pt>
                <c:pt idx="16">
                  <c:v>Frequency 85</c:v>
                </c:pt>
                <c:pt idx="17">
                  <c:v>Frequency 90</c:v>
                </c:pt>
                <c:pt idx="18">
                  <c:v>Frequency 95</c:v>
                </c:pt>
                <c:pt idx="19">
                  <c:v>Frequency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frequency!$H$4:$H$24</c15:sqref>
                  </c15:fullRef>
                </c:ext>
              </c:extLst>
              <c:f>frequency!$H$5:$H$24</c:f>
              <c:numCache>
                <c:formatCode>General</c:formatCode>
                <c:ptCount val="20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BF-4106-9B64-361A33B738BB}"/>
            </c:ext>
          </c:extLst>
        </c:ser>
        <c:ser>
          <c:idx val="5"/>
          <c:order val="5"/>
          <c:tx>
            <c:strRef>
              <c:f>frequency!$I$2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frequency!$A$4:$A$24</c15:sqref>
                  </c15:fullRef>
                </c:ext>
              </c:extLst>
              <c:f>frequency!$A$5:$A$24</c:f>
              <c:strCache>
                <c:ptCount val="20"/>
                <c:pt idx="0">
                  <c:v>Frequency 5</c:v>
                </c:pt>
                <c:pt idx="1">
                  <c:v>Frequency 10</c:v>
                </c:pt>
                <c:pt idx="2">
                  <c:v>Frequency 15</c:v>
                </c:pt>
                <c:pt idx="3">
                  <c:v>Frequency 20</c:v>
                </c:pt>
                <c:pt idx="4">
                  <c:v>Frequency 25</c:v>
                </c:pt>
                <c:pt idx="5">
                  <c:v>Frequency 30</c:v>
                </c:pt>
                <c:pt idx="6">
                  <c:v>Frequency 35</c:v>
                </c:pt>
                <c:pt idx="7">
                  <c:v>Frequency 40</c:v>
                </c:pt>
                <c:pt idx="8">
                  <c:v>Frequency 45</c:v>
                </c:pt>
                <c:pt idx="9">
                  <c:v>Frequency 50</c:v>
                </c:pt>
                <c:pt idx="10">
                  <c:v>Frequency 55</c:v>
                </c:pt>
                <c:pt idx="11">
                  <c:v>Frequency 60</c:v>
                </c:pt>
                <c:pt idx="12">
                  <c:v>Frequency 65</c:v>
                </c:pt>
                <c:pt idx="13">
                  <c:v>Frequency 70</c:v>
                </c:pt>
                <c:pt idx="14">
                  <c:v>Frequency 75</c:v>
                </c:pt>
                <c:pt idx="15">
                  <c:v>Frequency 80</c:v>
                </c:pt>
                <c:pt idx="16">
                  <c:v>Frequency 85</c:v>
                </c:pt>
                <c:pt idx="17">
                  <c:v>Frequency 90</c:v>
                </c:pt>
                <c:pt idx="18">
                  <c:v>Frequency 95</c:v>
                </c:pt>
                <c:pt idx="19">
                  <c:v>Frequency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frequency!$I$4:$I$24</c15:sqref>
                  </c15:fullRef>
                </c:ext>
              </c:extLst>
              <c:f>frequency!$I$5:$I$24</c:f>
              <c:numCache>
                <c:formatCode>General</c:formatCode>
                <c:ptCount val="20"/>
                <c:pt idx="0">
                  <c:v>18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BF-4106-9B64-361A33B738BB}"/>
            </c:ext>
          </c:extLst>
        </c:ser>
        <c:ser>
          <c:idx val="6"/>
          <c:order val="6"/>
          <c:tx>
            <c:strRef>
              <c:f>frequency!$J$2</c:f>
              <c:strCache>
                <c:ptCount val="1"/>
                <c:pt idx="0">
                  <c:v>Partial name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frequency!$A$4:$A$24</c15:sqref>
                  </c15:fullRef>
                </c:ext>
              </c:extLst>
              <c:f>frequency!$A$5:$A$24</c:f>
              <c:strCache>
                <c:ptCount val="20"/>
                <c:pt idx="0">
                  <c:v>Frequency 5</c:v>
                </c:pt>
                <c:pt idx="1">
                  <c:v>Frequency 10</c:v>
                </c:pt>
                <c:pt idx="2">
                  <c:v>Frequency 15</c:v>
                </c:pt>
                <c:pt idx="3">
                  <c:v>Frequency 20</c:v>
                </c:pt>
                <c:pt idx="4">
                  <c:v>Frequency 25</c:v>
                </c:pt>
                <c:pt idx="5">
                  <c:v>Frequency 30</c:v>
                </c:pt>
                <c:pt idx="6">
                  <c:v>Frequency 35</c:v>
                </c:pt>
                <c:pt idx="7">
                  <c:v>Frequency 40</c:v>
                </c:pt>
                <c:pt idx="8">
                  <c:v>Frequency 45</c:v>
                </c:pt>
                <c:pt idx="9">
                  <c:v>Frequency 50</c:v>
                </c:pt>
                <c:pt idx="10">
                  <c:v>Frequency 55</c:v>
                </c:pt>
                <c:pt idx="11">
                  <c:v>Frequency 60</c:v>
                </c:pt>
                <c:pt idx="12">
                  <c:v>Frequency 65</c:v>
                </c:pt>
                <c:pt idx="13">
                  <c:v>Frequency 70</c:v>
                </c:pt>
                <c:pt idx="14">
                  <c:v>Frequency 75</c:v>
                </c:pt>
                <c:pt idx="15">
                  <c:v>Frequency 80</c:v>
                </c:pt>
                <c:pt idx="16">
                  <c:v>Frequency 85</c:v>
                </c:pt>
                <c:pt idx="17">
                  <c:v>Frequency 90</c:v>
                </c:pt>
                <c:pt idx="18">
                  <c:v>Frequency 95</c:v>
                </c:pt>
                <c:pt idx="19">
                  <c:v>Frequency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frequency!$J$4:$J$24</c15:sqref>
                  </c15:fullRef>
                </c:ext>
              </c:extLst>
              <c:f>frequency!$J$5:$J$24</c:f>
              <c:numCache>
                <c:formatCode>General</c:formatCode>
                <c:ptCount val="20"/>
                <c:pt idx="0">
                  <c:v>12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BF-4106-9B64-361A33B738BB}"/>
            </c:ext>
          </c:extLst>
        </c:ser>
        <c:ser>
          <c:idx val="7"/>
          <c:order val="7"/>
          <c:tx>
            <c:strRef>
              <c:f>frequency!$K$2</c:f>
              <c:strCache>
                <c:ptCount val="1"/>
                <c:pt idx="0">
                  <c:v>Other (skipped ranking)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frequency!$A$4:$A$24</c15:sqref>
                  </c15:fullRef>
                </c:ext>
              </c:extLst>
              <c:f>frequency!$A$5:$A$24</c:f>
              <c:strCache>
                <c:ptCount val="20"/>
                <c:pt idx="0">
                  <c:v>Frequency 5</c:v>
                </c:pt>
                <c:pt idx="1">
                  <c:v>Frequency 10</c:v>
                </c:pt>
                <c:pt idx="2">
                  <c:v>Frequency 15</c:v>
                </c:pt>
                <c:pt idx="3">
                  <c:v>Frequency 20</c:v>
                </c:pt>
                <c:pt idx="4">
                  <c:v>Frequency 25</c:v>
                </c:pt>
                <c:pt idx="5">
                  <c:v>Frequency 30</c:v>
                </c:pt>
                <c:pt idx="6">
                  <c:v>Frequency 35</c:v>
                </c:pt>
                <c:pt idx="7">
                  <c:v>Frequency 40</c:v>
                </c:pt>
                <c:pt idx="8">
                  <c:v>Frequency 45</c:v>
                </c:pt>
                <c:pt idx="9">
                  <c:v>Frequency 50</c:v>
                </c:pt>
                <c:pt idx="10">
                  <c:v>Frequency 55</c:v>
                </c:pt>
                <c:pt idx="11">
                  <c:v>Frequency 60</c:v>
                </c:pt>
                <c:pt idx="12">
                  <c:v>Frequency 65</c:v>
                </c:pt>
                <c:pt idx="13">
                  <c:v>Frequency 70</c:v>
                </c:pt>
                <c:pt idx="14">
                  <c:v>Frequency 75</c:v>
                </c:pt>
                <c:pt idx="15">
                  <c:v>Frequency 80</c:v>
                </c:pt>
                <c:pt idx="16">
                  <c:v>Frequency 85</c:v>
                </c:pt>
                <c:pt idx="17">
                  <c:v>Frequency 90</c:v>
                </c:pt>
                <c:pt idx="18">
                  <c:v>Frequency 95</c:v>
                </c:pt>
                <c:pt idx="19">
                  <c:v>Frequency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frequency!$K$4:$K$24</c15:sqref>
                  </c15:fullRef>
                </c:ext>
              </c:extLst>
              <c:f>frequency!$K$5:$K$24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7-2CBF-4106-9B64-361A33B73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046384"/>
        <c:axId val="470047040"/>
        <c:extLst>
          <c:ext xmlns:c15="http://schemas.microsoft.com/office/drawing/2012/chart" uri="{02D57815-91ED-43cb-92C2-25804820EDAC}">
            <c15:filteredB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frequency!$A$1</c15:sqref>
                        </c15:formulaRef>
                      </c:ext>
                    </c:extLst>
                    <c:strCache>
                      <c:ptCount val="1"/>
                      <c:pt idx="0">
                        <c:v>Filter applied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frequency!$A$4:$A$24</c15:sqref>
                        </c15:fullRef>
                        <c15:formulaRef>
                          <c15:sqref>frequency!$A$5:$A$24</c15:sqref>
                        </c15:formulaRef>
                      </c:ext>
                    </c:extLst>
                    <c:strCache>
                      <c:ptCount val="20"/>
                      <c:pt idx="0">
                        <c:v>Frequency 5</c:v>
                      </c:pt>
                      <c:pt idx="1">
                        <c:v>Frequency 10</c:v>
                      </c:pt>
                      <c:pt idx="2">
                        <c:v>Frequency 15</c:v>
                      </c:pt>
                      <c:pt idx="3">
                        <c:v>Frequency 20</c:v>
                      </c:pt>
                      <c:pt idx="4">
                        <c:v>Frequency 25</c:v>
                      </c:pt>
                      <c:pt idx="5">
                        <c:v>Frequency 30</c:v>
                      </c:pt>
                      <c:pt idx="6">
                        <c:v>Frequency 35</c:v>
                      </c:pt>
                      <c:pt idx="7">
                        <c:v>Frequency 40</c:v>
                      </c:pt>
                      <c:pt idx="8">
                        <c:v>Frequency 45</c:v>
                      </c:pt>
                      <c:pt idx="9">
                        <c:v>Frequency 50</c:v>
                      </c:pt>
                      <c:pt idx="10">
                        <c:v>Frequency 55</c:v>
                      </c:pt>
                      <c:pt idx="11">
                        <c:v>Frequency 60</c:v>
                      </c:pt>
                      <c:pt idx="12">
                        <c:v>Frequency 65</c:v>
                      </c:pt>
                      <c:pt idx="13">
                        <c:v>Frequency 70</c:v>
                      </c:pt>
                      <c:pt idx="14">
                        <c:v>Frequency 75</c:v>
                      </c:pt>
                      <c:pt idx="15">
                        <c:v>Frequency 80</c:v>
                      </c:pt>
                      <c:pt idx="16">
                        <c:v>Frequency 85</c:v>
                      </c:pt>
                      <c:pt idx="17">
                        <c:v>Frequency 90</c:v>
                      </c:pt>
                      <c:pt idx="18">
                        <c:v>Frequency 95</c:v>
                      </c:pt>
                      <c:pt idx="19">
                        <c:v>Frequency 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frequency!$A$2:$A$24</c15:sqref>
                        </c15:fullRef>
                        <c15:formulaRef>
                          <c15:sqref>frequency!$A$3:$A$24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2CBF-4106-9B64-361A33B738BB}"/>
                  </c:ext>
                </c:extLst>
              </c15:ser>
            </c15:filteredBarSeries>
          </c:ext>
        </c:extLst>
      </c:barChart>
      <c:catAx>
        <c:axId val="47004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47040"/>
        <c:crosses val="autoZero"/>
        <c:auto val="1"/>
        <c:lblAlgn val="ctr"/>
        <c:lblOffset val="100"/>
        <c:noMultiLvlLbl val="0"/>
      </c:catAx>
      <c:valAx>
        <c:axId val="4700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4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synonyminc!$C$1</c:f>
              <c:strCache>
                <c:ptCount val="1"/>
                <c:pt idx="0">
                  <c:v>Precision versus ontology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synonyminc!$A$2:$A$24</c15:sqref>
                  </c15:fullRef>
                </c:ext>
              </c:extLst>
              <c:f>synonyminc!$A$4:$A$24</c:f>
              <c:strCache>
                <c:ptCount val="21"/>
                <c:pt idx="0">
                  <c:v>No filter</c:v>
                </c:pt>
                <c:pt idx="1">
                  <c:v>Frequency 5</c:v>
                </c:pt>
                <c:pt idx="2">
                  <c:v>Frequency 10</c:v>
                </c:pt>
                <c:pt idx="3">
                  <c:v>Frequency 15</c:v>
                </c:pt>
                <c:pt idx="4">
                  <c:v>Frequency 20</c:v>
                </c:pt>
                <c:pt idx="5">
                  <c:v>Frequency 25</c:v>
                </c:pt>
                <c:pt idx="6">
                  <c:v>Frequency 30</c:v>
                </c:pt>
                <c:pt idx="7">
                  <c:v>Frequency 35</c:v>
                </c:pt>
                <c:pt idx="8">
                  <c:v>Frequency 40</c:v>
                </c:pt>
                <c:pt idx="9">
                  <c:v>Frequency 45</c:v>
                </c:pt>
                <c:pt idx="10">
                  <c:v>Frequency 50</c:v>
                </c:pt>
                <c:pt idx="11">
                  <c:v>Frequency 55</c:v>
                </c:pt>
                <c:pt idx="12">
                  <c:v>Frequency 60</c:v>
                </c:pt>
                <c:pt idx="13">
                  <c:v>Frequency 65</c:v>
                </c:pt>
                <c:pt idx="14">
                  <c:v>Frequency 70</c:v>
                </c:pt>
                <c:pt idx="15">
                  <c:v>Frequency 75</c:v>
                </c:pt>
                <c:pt idx="16">
                  <c:v>Frequency 80</c:v>
                </c:pt>
                <c:pt idx="17">
                  <c:v>Frequency 85</c:v>
                </c:pt>
                <c:pt idx="18">
                  <c:v>Frequency 90</c:v>
                </c:pt>
                <c:pt idx="19">
                  <c:v>Frequency 95</c:v>
                </c:pt>
                <c:pt idx="20">
                  <c:v>Frequency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synonyminc!$C$2:$C$24</c15:sqref>
                  </c15:fullRef>
                </c:ext>
              </c:extLst>
              <c:f>synonyminc!$C$4:$C$24</c:f>
              <c:numCache>
                <c:formatCode>General</c:formatCode>
                <c:ptCount val="21"/>
                <c:pt idx="0" formatCode="0.00%">
                  <c:v>0.30273871206513597</c:v>
                </c:pt>
                <c:pt idx="1" formatCode="0.00%">
                  <c:v>0.70070422535211196</c:v>
                </c:pt>
                <c:pt idx="2" formatCode="0.00%">
                  <c:v>0.78612716763005697</c:v>
                </c:pt>
                <c:pt idx="3" formatCode="0.00%">
                  <c:v>0.79545454545454497</c:v>
                </c:pt>
                <c:pt idx="4" formatCode="0.00%">
                  <c:v>0.84905660377358405</c:v>
                </c:pt>
                <c:pt idx="5" formatCode="0.00%">
                  <c:v>0.83695652173913004</c:v>
                </c:pt>
                <c:pt idx="6" formatCode="0.00%">
                  <c:v>0.848101265822784</c:v>
                </c:pt>
                <c:pt idx="7" formatCode="0.00%">
                  <c:v>0.85714285714285698</c:v>
                </c:pt>
                <c:pt idx="8" formatCode="0.00%">
                  <c:v>0.85245901639344202</c:v>
                </c:pt>
                <c:pt idx="9" formatCode="0.00%">
                  <c:v>0.94444444444444398</c:v>
                </c:pt>
                <c:pt idx="10" formatCode="0.00%">
                  <c:v>0.95918367346938704</c:v>
                </c:pt>
                <c:pt idx="11" formatCode="0.00%">
                  <c:v>0.95348837209302295</c:v>
                </c:pt>
                <c:pt idx="12" formatCode="0.00%">
                  <c:v>0.97297297297297303</c:v>
                </c:pt>
                <c:pt idx="13" formatCode="0.00%">
                  <c:v>0.97222222222222199</c:v>
                </c:pt>
                <c:pt idx="14" formatCode="0.00%">
                  <c:v>0.96969696969696895</c:v>
                </c:pt>
                <c:pt idx="15" formatCode="0.00%">
                  <c:v>0.967741935483871</c:v>
                </c:pt>
                <c:pt idx="16" formatCode="0.00%">
                  <c:v>0.967741935483871</c:v>
                </c:pt>
                <c:pt idx="17" formatCode="0.00%">
                  <c:v>0.96153846153846101</c:v>
                </c:pt>
                <c:pt idx="18" formatCode="0.00%">
                  <c:v>0.95652173913043403</c:v>
                </c:pt>
                <c:pt idx="19" formatCode="0.00%">
                  <c:v>0.95652173913043403</c:v>
                </c:pt>
                <c:pt idx="20" formatCode="0.00%">
                  <c:v>0.952380952380952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D-4CB9-8F6F-3354DDF0E706}"/>
            </c:ext>
          </c:extLst>
        </c:ser>
        <c:ser>
          <c:idx val="2"/>
          <c:order val="2"/>
          <c:tx>
            <c:strRef>
              <c:f>synonyminc!$D$1</c:f>
              <c:strCache>
                <c:ptCount val="1"/>
                <c:pt idx="0">
                  <c:v>Precision (scope)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synonyminc!$A$2:$A$24</c15:sqref>
                  </c15:fullRef>
                </c:ext>
              </c:extLst>
              <c:f>synonyminc!$A$4:$A$24</c:f>
              <c:strCache>
                <c:ptCount val="21"/>
                <c:pt idx="0">
                  <c:v>No filter</c:v>
                </c:pt>
                <c:pt idx="1">
                  <c:v>Frequency 5</c:v>
                </c:pt>
                <c:pt idx="2">
                  <c:v>Frequency 10</c:v>
                </c:pt>
                <c:pt idx="3">
                  <c:v>Frequency 15</c:v>
                </c:pt>
                <c:pt idx="4">
                  <c:v>Frequency 20</c:v>
                </c:pt>
                <c:pt idx="5">
                  <c:v>Frequency 25</c:v>
                </c:pt>
                <c:pt idx="6">
                  <c:v>Frequency 30</c:v>
                </c:pt>
                <c:pt idx="7">
                  <c:v>Frequency 35</c:v>
                </c:pt>
                <c:pt idx="8">
                  <c:v>Frequency 40</c:v>
                </c:pt>
                <c:pt idx="9">
                  <c:v>Frequency 45</c:v>
                </c:pt>
                <c:pt idx="10">
                  <c:v>Frequency 50</c:v>
                </c:pt>
                <c:pt idx="11">
                  <c:v>Frequency 55</c:v>
                </c:pt>
                <c:pt idx="12">
                  <c:v>Frequency 60</c:v>
                </c:pt>
                <c:pt idx="13">
                  <c:v>Frequency 65</c:v>
                </c:pt>
                <c:pt idx="14">
                  <c:v>Frequency 70</c:v>
                </c:pt>
                <c:pt idx="15">
                  <c:v>Frequency 75</c:v>
                </c:pt>
                <c:pt idx="16">
                  <c:v>Frequency 80</c:v>
                </c:pt>
                <c:pt idx="17">
                  <c:v>Frequency 85</c:v>
                </c:pt>
                <c:pt idx="18">
                  <c:v>Frequency 90</c:v>
                </c:pt>
                <c:pt idx="19">
                  <c:v>Frequency 95</c:v>
                </c:pt>
                <c:pt idx="20">
                  <c:v>Frequency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synonyminc!$D$2:$D$24</c15:sqref>
                  </c15:fullRef>
                </c:ext>
              </c:extLst>
              <c:f>synonyminc!$D$4:$D$24</c:f>
              <c:numCache>
                <c:formatCode>General</c:formatCode>
                <c:ptCount val="21"/>
                <c:pt idx="1" formatCode="0.00%">
                  <c:v>0.80633802816901412</c:v>
                </c:pt>
                <c:pt idx="2" formatCode="0.00%">
                  <c:v>0.86705202312138729</c:v>
                </c:pt>
                <c:pt idx="3" formatCode="0.00%">
                  <c:v>0.84090909090909094</c:v>
                </c:pt>
                <c:pt idx="4" formatCode="0.00%">
                  <c:v>0.87735849056603776</c:v>
                </c:pt>
                <c:pt idx="5" formatCode="0.00%">
                  <c:v>0.86956521739130432</c:v>
                </c:pt>
                <c:pt idx="6" formatCode="0.00%">
                  <c:v>0.87341772151898733</c:v>
                </c:pt>
                <c:pt idx="7" formatCode="0.00%">
                  <c:v>0.87142857142857144</c:v>
                </c:pt>
                <c:pt idx="8" formatCode="0.00%">
                  <c:v>0.86885245901639341</c:v>
                </c:pt>
                <c:pt idx="9" formatCode="0.00%">
                  <c:v>0.96296296296296291</c:v>
                </c:pt>
                <c:pt idx="10" formatCode="0.00%">
                  <c:v>0.97959183673469385</c:v>
                </c:pt>
                <c:pt idx="11" formatCode="0.00%">
                  <c:v>0.97674418604651159</c:v>
                </c:pt>
                <c:pt idx="12" formatCode="0.00%">
                  <c:v>0.97297297297297303</c:v>
                </c:pt>
                <c:pt idx="13" formatCode="0.00%">
                  <c:v>0.97222222222222221</c:v>
                </c:pt>
                <c:pt idx="14" formatCode="0.00%">
                  <c:v>0.96969696969696972</c:v>
                </c:pt>
                <c:pt idx="15" formatCode="0.00%">
                  <c:v>0.967741935483871</c:v>
                </c:pt>
                <c:pt idx="16" formatCode="0.00%">
                  <c:v>0.967741935483871</c:v>
                </c:pt>
                <c:pt idx="17" formatCode="0.00%">
                  <c:v>0.96153846153846156</c:v>
                </c:pt>
                <c:pt idx="18" formatCode="0.00%">
                  <c:v>0.95652173913043481</c:v>
                </c:pt>
                <c:pt idx="19" formatCode="0.00%">
                  <c:v>0.95652173913043481</c:v>
                </c:pt>
                <c:pt idx="20" formatCode="0.00%">
                  <c:v>0.95238095238095233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D-4CB9-8F6F-3354DDF0E706}"/>
            </c:ext>
          </c:extLst>
        </c:ser>
        <c:ser>
          <c:idx val="3"/>
          <c:order val="3"/>
          <c:tx>
            <c:strRef>
              <c:f>synonyminc!$E$1</c:f>
              <c:strCache>
                <c:ptCount val="1"/>
                <c:pt idx="0">
                  <c:v>Precision (synonyms)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synonyminc!$A$2:$A$24</c15:sqref>
                  </c15:fullRef>
                </c:ext>
              </c:extLst>
              <c:f>synonyminc!$A$4:$A$24</c:f>
              <c:strCache>
                <c:ptCount val="21"/>
                <c:pt idx="0">
                  <c:v>No filter</c:v>
                </c:pt>
                <c:pt idx="1">
                  <c:v>Frequency 5</c:v>
                </c:pt>
                <c:pt idx="2">
                  <c:v>Frequency 10</c:v>
                </c:pt>
                <c:pt idx="3">
                  <c:v>Frequency 15</c:v>
                </c:pt>
                <c:pt idx="4">
                  <c:v>Frequency 20</c:v>
                </c:pt>
                <c:pt idx="5">
                  <c:v>Frequency 25</c:v>
                </c:pt>
                <c:pt idx="6">
                  <c:v>Frequency 30</c:v>
                </c:pt>
                <c:pt idx="7">
                  <c:v>Frequency 35</c:v>
                </c:pt>
                <c:pt idx="8">
                  <c:v>Frequency 40</c:v>
                </c:pt>
                <c:pt idx="9">
                  <c:v>Frequency 45</c:v>
                </c:pt>
                <c:pt idx="10">
                  <c:v>Frequency 50</c:v>
                </c:pt>
                <c:pt idx="11">
                  <c:v>Frequency 55</c:v>
                </c:pt>
                <c:pt idx="12">
                  <c:v>Frequency 60</c:v>
                </c:pt>
                <c:pt idx="13">
                  <c:v>Frequency 65</c:v>
                </c:pt>
                <c:pt idx="14">
                  <c:v>Frequency 70</c:v>
                </c:pt>
                <c:pt idx="15">
                  <c:v>Frequency 75</c:v>
                </c:pt>
                <c:pt idx="16">
                  <c:v>Frequency 80</c:v>
                </c:pt>
                <c:pt idx="17">
                  <c:v>Frequency 85</c:v>
                </c:pt>
                <c:pt idx="18">
                  <c:v>Frequency 90</c:v>
                </c:pt>
                <c:pt idx="19">
                  <c:v>Frequency 95</c:v>
                </c:pt>
                <c:pt idx="20">
                  <c:v>Frequency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synonyminc!$E$2:$E$24</c15:sqref>
                  </c15:fullRef>
                </c:ext>
              </c:extLst>
              <c:f>synonyminc!$E$4:$E$24</c:f>
              <c:numCache>
                <c:formatCode>General</c:formatCode>
                <c:ptCount val="21"/>
                <c:pt idx="1" formatCode="0.00%">
                  <c:v>0.7640845070422535</c:v>
                </c:pt>
                <c:pt idx="2" formatCode="0.00%">
                  <c:v>0.84393063583815031</c:v>
                </c:pt>
                <c:pt idx="3" formatCode="0.00%">
                  <c:v>0.87121212121212122</c:v>
                </c:pt>
                <c:pt idx="4" formatCode="0.00%">
                  <c:v>0.92452830188679247</c:v>
                </c:pt>
                <c:pt idx="5" formatCode="0.00%">
                  <c:v>0.91304347826086951</c:v>
                </c:pt>
                <c:pt idx="6" formatCode="0.00%">
                  <c:v>0.91139240506329111</c:v>
                </c:pt>
                <c:pt idx="7" formatCode="0.00%">
                  <c:v>0.91428571428571426</c:v>
                </c:pt>
                <c:pt idx="8" formatCode="0.00%">
                  <c:v>0.90163934426229508</c:v>
                </c:pt>
                <c:pt idx="9" formatCode="0.00%">
                  <c:v>0.98148148148148151</c:v>
                </c:pt>
                <c:pt idx="10" formatCode="0.00%">
                  <c:v>0.97959183673469385</c:v>
                </c:pt>
                <c:pt idx="11" formatCode="0.00%">
                  <c:v>0.97674418604651159</c:v>
                </c:pt>
                <c:pt idx="12" formatCode="0.00%">
                  <c:v>1</c:v>
                </c:pt>
                <c:pt idx="13" formatCode="0.00%">
                  <c:v>1</c:v>
                </c:pt>
                <c:pt idx="14" formatCode="0.00%">
                  <c:v>1</c:v>
                </c:pt>
                <c:pt idx="15" formatCode="0.00%">
                  <c:v>1</c:v>
                </c:pt>
                <c:pt idx="16" formatCode="0.00%">
                  <c:v>1</c:v>
                </c:pt>
                <c:pt idx="17" formatCode="0.00%">
                  <c:v>1</c:v>
                </c:pt>
                <c:pt idx="18" formatCode="0.00%">
                  <c:v>1</c:v>
                </c:pt>
                <c:pt idx="19" formatCode="0.00%">
                  <c:v>1</c:v>
                </c:pt>
                <c:pt idx="20" formatCode="0.0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1D-4CB9-8F6F-3354DDF0E706}"/>
            </c:ext>
          </c:extLst>
        </c:ser>
        <c:ser>
          <c:idx val="4"/>
          <c:order val="4"/>
          <c:tx>
            <c:strRef>
              <c:f>synonyminc!$F$1</c:f>
              <c:strCache>
                <c:ptCount val="1"/>
                <c:pt idx="0">
                  <c:v>Precision (both)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synonyminc!$A$2:$A$24</c15:sqref>
                  </c15:fullRef>
                </c:ext>
              </c:extLst>
              <c:f>synonyminc!$A$4:$A$24</c:f>
              <c:strCache>
                <c:ptCount val="21"/>
                <c:pt idx="0">
                  <c:v>No filter</c:v>
                </c:pt>
                <c:pt idx="1">
                  <c:v>Frequency 5</c:v>
                </c:pt>
                <c:pt idx="2">
                  <c:v>Frequency 10</c:v>
                </c:pt>
                <c:pt idx="3">
                  <c:v>Frequency 15</c:v>
                </c:pt>
                <c:pt idx="4">
                  <c:v>Frequency 20</c:v>
                </c:pt>
                <c:pt idx="5">
                  <c:v>Frequency 25</c:v>
                </c:pt>
                <c:pt idx="6">
                  <c:v>Frequency 30</c:v>
                </c:pt>
                <c:pt idx="7">
                  <c:v>Frequency 35</c:v>
                </c:pt>
                <c:pt idx="8">
                  <c:v>Frequency 40</c:v>
                </c:pt>
                <c:pt idx="9">
                  <c:v>Frequency 45</c:v>
                </c:pt>
                <c:pt idx="10">
                  <c:v>Frequency 50</c:v>
                </c:pt>
                <c:pt idx="11">
                  <c:v>Frequency 55</c:v>
                </c:pt>
                <c:pt idx="12">
                  <c:v>Frequency 60</c:v>
                </c:pt>
                <c:pt idx="13">
                  <c:v>Frequency 65</c:v>
                </c:pt>
                <c:pt idx="14">
                  <c:v>Frequency 70</c:v>
                </c:pt>
                <c:pt idx="15">
                  <c:v>Frequency 75</c:v>
                </c:pt>
                <c:pt idx="16">
                  <c:v>Frequency 80</c:v>
                </c:pt>
                <c:pt idx="17">
                  <c:v>Frequency 85</c:v>
                </c:pt>
                <c:pt idx="18">
                  <c:v>Frequency 90</c:v>
                </c:pt>
                <c:pt idx="19">
                  <c:v>Frequency 95</c:v>
                </c:pt>
                <c:pt idx="20">
                  <c:v>Frequency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synonyminc!$F$2:$F$24</c15:sqref>
                  </c15:fullRef>
                </c:ext>
              </c:extLst>
              <c:f>synonyminc!$F$4:$F$24</c:f>
              <c:numCache>
                <c:formatCode>General</c:formatCode>
                <c:ptCount val="21"/>
                <c:pt idx="1" formatCode="0.00%">
                  <c:v>0.86971830985915488</c:v>
                </c:pt>
                <c:pt idx="2" formatCode="0.00%">
                  <c:v>0.92485549132947975</c:v>
                </c:pt>
                <c:pt idx="3" formatCode="0.00%">
                  <c:v>0.91666666666666663</c:v>
                </c:pt>
                <c:pt idx="4" formatCode="0.00%">
                  <c:v>0.95283018867924529</c:v>
                </c:pt>
                <c:pt idx="5" formatCode="0.00%">
                  <c:v>0.94565217391304346</c:v>
                </c:pt>
                <c:pt idx="6" formatCode="0.00%">
                  <c:v>0.93670886075949367</c:v>
                </c:pt>
                <c:pt idx="7" formatCode="0.00%">
                  <c:v>0.9285714285714286</c:v>
                </c:pt>
                <c:pt idx="8" formatCode="0.00%">
                  <c:v>0.91803278688524592</c:v>
                </c:pt>
                <c:pt idx="9" formatCode="0.00%">
                  <c:v>1</c:v>
                </c:pt>
                <c:pt idx="10" formatCode="0.00%">
                  <c:v>1</c:v>
                </c:pt>
                <c:pt idx="11" formatCode="0.00%">
                  <c:v>1</c:v>
                </c:pt>
                <c:pt idx="12" formatCode="0.00%">
                  <c:v>1</c:v>
                </c:pt>
                <c:pt idx="13" formatCode="0.00%">
                  <c:v>1</c:v>
                </c:pt>
                <c:pt idx="14" formatCode="0.00%">
                  <c:v>1</c:v>
                </c:pt>
                <c:pt idx="15" formatCode="0.00%">
                  <c:v>1</c:v>
                </c:pt>
                <c:pt idx="16" formatCode="0.00%">
                  <c:v>1</c:v>
                </c:pt>
                <c:pt idx="17" formatCode="0.00%">
                  <c:v>1</c:v>
                </c:pt>
                <c:pt idx="18" formatCode="0.00%">
                  <c:v>1</c:v>
                </c:pt>
                <c:pt idx="19" formatCode="0.00%">
                  <c:v>1</c:v>
                </c:pt>
                <c:pt idx="20" formatCode="0.0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1D-4CB9-8F6F-3354DDF0E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46632"/>
        <c:axId val="684846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synonyminc!$B$1</c15:sqref>
                        </c15:formulaRef>
                      </c:ext>
                    </c:extLst>
                    <c:strCache>
                      <c:ptCount val="1"/>
                      <c:pt idx="0">
                        <c:v>Relations ID'd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synonyminc!$A$2:$A$24</c15:sqref>
                        </c15:fullRef>
                        <c15:formulaRef>
                          <c15:sqref>synonyminc!$A$4:$A$24</c15:sqref>
                        </c15:formulaRef>
                      </c:ext>
                    </c:extLst>
                    <c:strCache>
                      <c:ptCount val="21"/>
                      <c:pt idx="0">
                        <c:v>No filter</c:v>
                      </c:pt>
                      <c:pt idx="1">
                        <c:v>Frequency 5</c:v>
                      </c:pt>
                      <c:pt idx="2">
                        <c:v>Frequency 10</c:v>
                      </c:pt>
                      <c:pt idx="3">
                        <c:v>Frequency 15</c:v>
                      </c:pt>
                      <c:pt idx="4">
                        <c:v>Frequency 20</c:v>
                      </c:pt>
                      <c:pt idx="5">
                        <c:v>Frequency 25</c:v>
                      </c:pt>
                      <c:pt idx="6">
                        <c:v>Frequency 30</c:v>
                      </c:pt>
                      <c:pt idx="7">
                        <c:v>Frequency 35</c:v>
                      </c:pt>
                      <c:pt idx="8">
                        <c:v>Frequency 40</c:v>
                      </c:pt>
                      <c:pt idx="9">
                        <c:v>Frequency 45</c:v>
                      </c:pt>
                      <c:pt idx="10">
                        <c:v>Frequency 50</c:v>
                      </c:pt>
                      <c:pt idx="11">
                        <c:v>Frequency 55</c:v>
                      </c:pt>
                      <c:pt idx="12">
                        <c:v>Frequency 60</c:v>
                      </c:pt>
                      <c:pt idx="13">
                        <c:v>Frequency 65</c:v>
                      </c:pt>
                      <c:pt idx="14">
                        <c:v>Frequency 70</c:v>
                      </c:pt>
                      <c:pt idx="15">
                        <c:v>Frequency 75</c:v>
                      </c:pt>
                      <c:pt idx="16">
                        <c:v>Frequency 80</c:v>
                      </c:pt>
                      <c:pt idx="17">
                        <c:v>Frequency 85</c:v>
                      </c:pt>
                      <c:pt idx="18">
                        <c:v>Frequency 90</c:v>
                      </c:pt>
                      <c:pt idx="19">
                        <c:v>Frequency 95</c:v>
                      </c:pt>
                      <c:pt idx="20">
                        <c:v>Frequency 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synonyminc!$B$2:$B$24</c15:sqref>
                        </c15:fullRef>
                        <c15:formulaRef>
                          <c15:sqref>synonyminc!$B$4:$B$24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1351</c:v>
                      </c:pt>
                      <c:pt idx="1">
                        <c:v>284</c:v>
                      </c:pt>
                      <c:pt idx="2">
                        <c:v>173</c:v>
                      </c:pt>
                      <c:pt idx="3">
                        <c:v>132</c:v>
                      </c:pt>
                      <c:pt idx="4">
                        <c:v>106</c:v>
                      </c:pt>
                      <c:pt idx="5">
                        <c:v>92</c:v>
                      </c:pt>
                      <c:pt idx="6">
                        <c:v>79</c:v>
                      </c:pt>
                      <c:pt idx="7">
                        <c:v>70</c:v>
                      </c:pt>
                      <c:pt idx="8">
                        <c:v>61</c:v>
                      </c:pt>
                      <c:pt idx="9">
                        <c:v>54</c:v>
                      </c:pt>
                      <c:pt idx="10">
                        <c:v>49</c:v>
                      </c:pt>
                      <c:pt idx="11">
                        <c:v>43</c:v>
                      </c:pt>
                      <c:pt idx="12">
                        <c:v>37</c:v>
                      </c:pt>
                      <c:pt idx="13">
                        <c:v>36</c:v>
                      </c:pt>
                      <c:pt idx="14">
                        <c:v>33</c:v>
                      </c:pt>
                      <c:pt idx="15">
                        <c:v>31</c:v>
                      </c:pt>
                      <c:pt idx="16">
                        <c:v>31</c:v>
                      </c:pt>
                      <c:pt idx="17">
                        <c:v>26</c:v>
                      </c:pt>
                      <c:pt idx="18">
                        <c:v>23</c:v>
                      </c:pt>
                      <c:pt idx="19">
                        <c:v>23</c:v>
                      </c:pt>
                      <c:pt idx="20">
                        <c:v>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41D-4CB9-8F6F-3354DDF0E706}"/>
                  </c:ext>
                </c:extLst>
              </c15:ser>
            </c15:filteredLineSeries>
          </c:ext>
        </c:extLst>
      </c:lineChart>
      <c:catAx>
        <c:axId val="68484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46960"/>
        <c:crosses val="autoZero"/>
        <c:auto val="1"/>
        <c:lblAlgn val="ctr"/>
        <c:lblOffset val="100"/>
        <c:noMultiLvlLbl val="0"/>
      </c:catAx>
      <c:valAx>
        <c:axId val="6848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4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D45AA5-CC22-4D14-8A4E-C9EB73F1EBF6}">
  <sheetPr/>
  <sheetViews>
    <sheetView zoomScale="66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9D969C-6985-4CF9-8F57-04D0F5D96130}">
  <sheetPr/>
  <sheetViews>
    <sheetView zoomScale="66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902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79AFC-11FF-4A2D-AEED-E204DB692E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902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A9EDAE-AA2C-401F-8C96-D1A1DF17FE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workbookViewId="0">
      <pane xSplit="1" ySplit="3" topLeftCell="B10" activePane="bottomRight" state="frozen"/>
      <selection pane="topRight" activeCell="B1" sqref="B1"/>
      <selection pane="bottomLeft" activeCell="A4" sqref="A4"/>
      <selection pane="bottomRight" sqref="A1:K24"/>
    </sheetView>
  </sheetViews>
  <sheetFormatPr defaultRowHeight="15" x14ac:dyDescent="0.25"/>
  <cols>
    <col min="1" max="1" width="10.85546875" bestFit="1" customWidth="1"/>
    <col min="2" max="2" width="10" customWidth="1"/>
    <col min="3" max="3" width="6" customWidth="1"/>
    <col min="4" max="4" width="9.28515625" customWidth="1"/>
    <col min="5" max="5" width="6.5703125" customWidth="1"/>
    <col min="6" max="6" width="6.28515625" customWidth="1"/>
    <col min="7" max="7" width="8.28515625" customWidth="1"/>
    <col min="8" max="8" width="7.7109375" customWidth="1"/>
    <col min="9" max="9" width="7.140625" customWidth="1"/>
    <col min="10" max="10" width="5.7109375" customWidth="1"/>
    <col min="11" max="11" width="10" customWidth="1"/>
    <col min="12" max="12" width="10.28515625" customWidth="1"/>
    <col min="13" max="13" width="27.7109375" customWidth="1"/>
  </cols>
  <sheetData>
    <row r="1" spans="1:17" ht="15" customHeight="1" x14ac:dyDescent="0.25">
      <c r="A1" s="24" t="s">
        <v>0</v>
      </c>
      <c r="B1" s="24" t="s">
        <v>1</v>
      </c>
      <c r="C1" s="24" t="s">
        <v>2</v>
      </c>
      <c r="D1" s="24"/>
      <c r="E1" s="24"/>
      <c r="F1" s="24"/>
      <c r="G1" s="24"/>
      <c r="H1" s="24"/>
      <c r="I1" s="24"/>
      <c r="J1" s="24"/>
      <c r="K1" s="24"/>
      <c r="L1" s="15"/>
      <c r="M1" s="1"/>
      <c r="N1" s="1"/>
      <c r="O1" s="1"/>
      <c r="P1" s="1"/>
      <c r="Q1" s="1"/>
    </row>
    <row r="2" spans="1:17" ht="34.5" x14ac:dyDescent="0.25">
      <c r="A2" s="25"/>
      <c r="B2" s="25"/>
      <c r="C2" s="10" t="s">
        <v>3</v>
      </c>
      <c r="D2" s="10" t="s">
        <v>4</v>
      </c>
      <c r="E2" s="25" t="s">
        <v>5</v>
      </c>
      <c r="F2" s="25"/>
      <c r="G2" s="10" t="s">
        <v>6</v>
      </c>
      <c r="H2" s="10" t="s">
        <v>7</v>
      </c>
      <c r="I2" s="10" t="s">
        <v>8</v>
      </c>
      <c r="J2" s="10" t="s">
        <v>41</v>
      </c>
      <c r="K2" s="10" t="s">
        <v>42</v>
      </c>
      <c r="L2" s="10" t="s">
        <v>43</v>
      </c>
      <c r="M2" s="1"/>
      <c r="N2" s="1"/>
      <c r="O2" s="1"/>
      <c r="P2" s="1"/>
      <c r="Q2" s="1"/>
    </row>
    <row r="3" spans="1:17" ht="15.75" thickBot="1" x14ac:dyDescent="0.3">
      <c r="A3" s="26"/>
      <c r="B3" s="26"/>
      <c r="C3" s="11"/>
      <c r="D3" s="11"/>
      <c r="E3" s="11" t="s">
        <v>10</v>
      </c>
      <c r="F3" s="11" t="s">
        <v>9</v>
      </c>
      <c r="G3" s="11"/>
      <c r="H3" s="11"/>
      <c r="I3" s="11"/>
      <c r="J3" s="11"/>
      <c r="K3" s="11"/>
      <c r="L3" s="11"/>
      <c r="M3" s="1"/>
      <c r="N3" s="1"/>
      <c r="O3" s="1"/>
      <c r="P3" s="1"/>
      <c r="Q3" s="1"/>
    </row>
    <row r="4" spans="1:17" x14ac:dyDescent="0.25">
      <c r="A4" s="5" t="s">
        <v>11</v>
      </c>
      <c r="B4" s="16">
        <v>0.30273871206513597</v>
      </c>
      <c r="C4" s="8">
        <v>942</v>
      </c>
      <c r="D4" s="5"/>
      <c r="E4" s="5"/>
      <c r="F4" s="5"/>
      <c r="G4" s="5"/>
      <c r="H4" s="5"/>
      <c r="I4" s="5"/>
      <c r="J4" s="5"/>
      <c r="K4" s="5"/>
      <c r="L4" s="5"/>
      <c r="M4" s="1"/>
      <c r="N4" s="27" t="s">
        <v>40</v>
      </c>
      <c r="O4" s="27"/>
      <c r="P4" s="27"/>
      <c r="Q4" s="1"/>
    </row>
    <row r="5" spans="1:17" x14ac:dyDescent="0.25">
      <c r="A5" s="5" t="s">
        <v>12</v>
      </c>
      <c r="B5" s="16">
        <v>0.70070422535211196</v>
      </c>
      <c r="C5" s="8">
        <v>85</v>
      </c>
      <c r="D5" s="5">
        <v>5</v>
      </c>
      <c r="E5" s="5">
        <v>30</v>
      </c>
      <c r="F5" s="5">
        <v>1</v>
      </c>
      <c r="G5" s="5">
        <v>18</v>
      </c>
      <c r="H5" s="5">
        <v>1</v>
      </c>
      <c r="I5" s="5">
        <v>18</v>
      </c>
      <c r="J5" s="5">
        <v>12</v>
      </c>
      <c r="K5" s="5"/>
      <c r="L5" s="5">
        <f>2/59</f>
        <v>3.3898305084745763E-2</v>
      </c>
      <c r="M5" s="1"/>
      <c r="N5" s="1"/>
      <c r="O5" s="1"/>
      <c r="P5" s="1"/>
      <c r="Q5" s="1"/>
    </row>
    <row r="6" spans="1:17" x14ac:dyDescent="0.25">
      <c r="A6" s="5" t="s">
        <v>13</v>
      </c>
      <c r="B6" s="16">
        <v>0.78612716763005697</v>
      </c>
      <c r="C6" s="8">
        <v>37</v>
      </c>
      <c r="D6" s="5">
        <v>3</v>
      </c>
      <c r="E6" s="5">
        <v>14</v>
      </c>
      <c r="F6" s="5">
        <v>1</v>
      </c>
      <c r="G6" s="5">
        <v>10</v>
      </c>
      <c r="H6" s="5"/>
      <c r="I6" s="5">
        <v>8</v>
      </c>
      <c r="J6" s="5">
        <v>1</v>
      </c>
      <c r="K6" s="5"/>
      <c r="L6" s="5">
        <f>1/29</f>
        <v>3.4482758620689655E-2</v>
      </c>
      <c r="M6" s="1"/>
      <c r="N6" s="27" t="s">
        <v>14</v>
      </c>
      <c r="O6" s="27"/>
      <c r="P6" s="27"/>
      <c r="Q6" s="1"/>
    </row>
    <row r="7" spans="1:17" x14ac:dyDescent="0.25">
      <c r="A7" s="5" t="s">
        <v>15</v>
      </c>
      <c r="B7" s="16">
        <v>0.79545454545454497</v>
      </c>
      <c r="C7" s="8">
        <v>27</v>
      </c>
      <c r="D7" s="5">
        <v>2</v>
      </c>
      <c r="E7" s="5">
        <v>6</v>
      </c>
      <c r="F7" s="5">
        <v>1</v>
      </c>
      <c r="G7" s="5">
        <v>10</v>
      </c>
      <c r="H7" s="5"/>
      <c r="I7" s="5">
        <v>7</v>
      </c>
      <c r="J7" s="5">
        <v>1</v>
      </c>
      <c r="K7" s="9"/>
      <c r="L7" s="5">
        <f>1/21</f>
        <v>4.7619047619047616E-2</v>
      </c>
      <c r="M7" s="1"/>
      <c r="N7" s="27"/>
      <c r="O7" s="27"/>
      <c r="P7" s="27"/>
      <c r="Q7" s="1"/>
    </row>
    <row r="8" spans="1:17" x14ac:dyDescent="0.25">
      <c r="A8" s="5" t="s">
        <v>16</v>
      </c>
      <c r="B8" s="16">
        <v>0.84905660377358405</v>
      </c>
      <c r="C8" s="8">
        <v>16</v>
      </c>
      <c r="D8" s="5"/>
      <c r="E8" s="5">
        <v>3</v>
      </c>
      <c r="F8" s="5"/>
      <c r="G8" s="5">
        <v>8</v>
      </c>
      <c r="H8" s="5"/>
      <c r="I8" s="5">
        <v>5</v>
      </c>
      <c r="J8" s="5"/>
      <c r="K8" s="9"/>
      <c r="L8" s="5">
        <f>1/11</f>
        <v>9.0909090909090912E-2</v>
      </c>
      <c r="M8" s="1"/>
      <c r="N8" s="1"/>
      <c r="O8" s="1"/>
      <c r="P8" s="1"/>
      <c r="Q8" s="1"/>
    </row>
    <row r="9" spans="1:17" x14ac:dyDescent="0.25">
      <c r="A9" s="5" t="s">
        <v>17</v>
      </c>
      <c r="B9" s="16">
        <v>0.83695652173913004</v>
      </c>
      <c r="C9" s="8">
        <v>15</v>
      </c>
      <c r="D9" s="5"/>
      <c r="E9" s="5">
        <v>3</v>
      </c>
      <c r="F9" s="5"/>
      <c r="G9" s="5">
        <v>7</v>
      </c>
      <c r="H9" s="5"/>
      <c r="I9" s="5">
        <v>5</v>
      </c>
      <c r="J9" s="8"/>
      <c r="K9" s="9"/>
      <c r="L9" s="5"/>
      <c r="M9" s="1"/>
      <c r="N9" s="1"/>
      <c r="O9" s="1"/>
      <c r="P9" s="1"/>
      <c r="Q9" s="1"/>
    </row>
    <row r="10" spans="1:17" x14ac:dyDescent="0.25">
      <c r="A10" s="5" t="s">
        <v>18</v>
      </c>
      <c r="B10" s="16">
        <v>0.848101265822784</v>
      </c>
      <c r="C10" s="8">
        <v>12</v>
      </c>
      <c r="D10" s="5"/>
      <c r="E10" s="5">
        <v>2</v>
      </c>
      <c r="F10" s="5"/>
      <c r="G10" s="5">
        <v>5</v>
      </c>
      <c r="H10" s="5"/>
      <c r="I10" s="5">
        <v>5</v>
      </c>
      <c r="J10" s="5"/>
      <c r="K10" s="9"/>
      <c r="L10" s="5"/>
      <c r="M10" s="1"/>
      <c r="N10" s="1"/>
      <c r="O10" s="1"/>
      <c r="P10" s="1"/>
      <c r="Q10" s="1"/>
    </row>
    <row r="11" spans="1:17" x14ac:dyDescent="0.25">
      <c r="A11" s="5" t="s">
        <v>19</v>
      </c>
      <c r="B11" s="16">
        <v>0.85714285714285698</v>
      </c>
      <c r="C11" s="8">
        <v>10</v>
      </c>
      <c r="D11" s="5"/>
      <c r="E11" s="5">
        <v>1</v>
      </c>
      <c r="F11" s="5"/>
      <c r="G11" s="5">
        <v>4</v>
      </c>
      <c r="H11" s="8"/>
      <c r="I11" s="5">
        <v>5</v>
      </c>
      <c r="J11" s="8"/>
      <c r="K11" s="9"/>
      <c r="L11" s="5"/>
      <c r="M11" s="1"/>
      <c r="N11" s="1"/>
      <c r="O11" s="1"/>
      <c r="P11" s="1"/>
      <c r="Q11" s="1"/>
    </row>
    <row r="12" spans="1:17" x14ac:dyDescent="0.25">
      <c r="A12" s="5" t="s">
        <v>20</v>
      </c>
      <c r="B12" s="16">
        <v>0.85245901639344202</v>
      </c>
      <c r="C12" s="8">
        <v>9</v>
      </c>
      <c r="D12" s="5"/>
      <c r="E12" s="5">
        <v>1</v>
      </c>
      <c r="F12" s="5"/>
      <c r="G12" s="5">
        <v>3</v>
      </c>
      <c r="H12" s="5"/>
      <c r="I12" s="5">
        <v>5</v>
      </c>
      <c r="J12" s="5"/>
      <c r="K12" s="9"/>
      <c r="L12" s="5"/>
      <c r="M12" s="1"/>
      <c r="N12" s="1"/>
      <c r="O12" s="1"/>
      <c r="P12" s="1"/>
      <c r="Q12" s="1"/>
    </row>
    <row r="13" spans="1:17" x14ac:dyDescent="0.25">
      <c r="A13" s="5" t="s">
        <v>21</v>
      </c>
      <c r="B13" s="16">
        <v>0.94444444444444398</v>
      </c>
      <c r="C13" s="8">
        <v>3</v>
      </c>
      <c r="D13" s="5"/>
      <c r="E13" s="5">
        <v>1</v>
      </c>
      <c r="F13" s="5"/>
      <c r="G13" s="5">
        <v>2</v>
      </c>
      <c r="H13" s="5"/>
      <c r="I13" s="5"/>
      <c r="J13" s="5"/>
      <c r="K13" s="5"/>
      <c r="L13" s="5"/>
      <c r="M13" s="1"/>
      <c r="N13" s="1"/>
      <c r="O13" s="1"/>
      <c r="P13" s="1"/>
      <c r="Q13" s="1"/>
    </row>
    <row r="14" spans="1:17" x14ac:dyDescent="0.25">
      <c r="A14" s="5" t="s">
        <v>22</v>
      </c>
      <c r="B14" s="16">
        <v>0.95918367346938704</v>
      </c>
      <c r="C14" s="8">
        <v>2</v>
      </c>
      <c r="D14" s="5"/>
      <c r="E14" s="5">
        <v>1</v>
      </c>
      <c r="F14" s="5"/>
      <c r="G14" s="5">
        <v>1</v>
      </c>
      <c r="H14" s="5"/>
      <c r="I14" s="5"/>
      <c r="J14" s="5"/>
      <c r="K14" s="5"/>
      <c r="L14" s="5"/>
      <c r="M14" s="1"/>
      <c r="N14" s="1"/>
      <c r="O14" s="1"/>
      <c r="P14" s="1"/>
      <c r="Q14" s="1"/>
    </row>
    <row r="15" spans="1:17" x14ac:dyDescent="0.25">
      <c r="A15" s="5" t="s">
        <v>23</v>
      </c>
      <c r="B15" s="16">
        <v>0.95348837209302295</v>
      </c>
      <c r="C15" s="8">
        <v>2</v>
      </c>
      <c r="D15" s="5"/>
      <c r="E15" s="5">
        <v>1</v>
      </c>
      <c r="F15" s="5"/>
      <c r="G15" s="5">
        <v>1</v>
      </c>
      <c r="H15" s="5"/>
      <c r="I15" s="5"/>
      <c r="J15" s="5"/>
      <c r="K15" s="5"/>
      <c r="L15" s="5"/>
      <c r="M15" s="1"/>
      <c r="N15" s="1"/>
      <c r="O15" s="1"/>
      <c r="P15" s="1"/>
      <c r="Q15" s="1"/>
    </row>
    <row r="16" spans="1:17" x14ac:dyDescent="0.25">
      <c r="A16" s="5" t="s">
        <v>24</v>
      </c>
      <c r="B16" s="16">
        <v>0.97297297297297303</v>
      </c>
      <c r="C16" s="8">
        <v>1</v>
      </c>
      <c r="D16" s="5"/>
      <c r="E16" s="5"/>
      <c r="F16" s="5"/>
      <c r="G16" s="5">
        <v>1</v>
      </c>
      <c r="H16" s="5"/>
      <c r="I16" s="5"/>
      <c r="J16" s="5"/>
      <c r="K16" s="5"/>
      <c r="L16" s="5"/>
      <c r="M16" s="1"/>
      <c r="N16" s="1"/>
      <c r="O16" s="1"/>
      <c r="P16" s="1"/>
      <c r="Q16" s="1"/>
    </row>
    <row r="17" spans="1:17" x14ac:dyDescent="0.25">
      <c r="A17" s="5" t="s">
        <v>25</v>
      </c>
      <c r="B17" s="16">
        <v>0.97222222222222199</v>
      </c>
      <c r="C17" s="8">
        <v>1</v>
      </c>
      <c r="D17" s="5"/>
      <c r="E17" s="5"/>
      <c r="F17" s="5"/>
      <c r="G17" s="5">
        <v>1</v>
      </c>
      <c r="H17" s="5"/>
      <c r="I17" s="5"/>
      <c r="J17" s="5"/>
      <c r="K17" s="5"/>
      <c r="L17" s="5"/>
      <c r="M17" s="1"/>
      <c r="N17" s="1"/>
      <c r="O17" s="1"/>
      <c r="P17" s="1"/>
      <c r="Q17" s="1"/>
    </row>
    <row r="18" spans="1:17" x14ac:dyDescent="0.25">
      <c r="A18" s="5" t="s">
        <v>26</v>
      </c>
      <c r="B18" s="16">
        <v>0.96969696969696895</v>
      </c>
      <c r="C18" s="8">
        <v>1</v>
      </c>
      <c r="D18" s="5"/>
      <c r="E18" s="5"/>
      <c r="F18" s="5"/>
      <c r="G18" s="5">
        <v>1</v>
      </c>
      <c r="H18" s="5"/>
      <c r="I18" s="5"/>
      <c r="J18" s="5"/>
      <c r="K18" s="5"/>
      <c r="L18" s="5"/>
      <c r="M18" s="1"/>
      <c r="N18" s="1"/>
      <c r="O18" s="1"/>
      <c r="P18" s="1"/>
      <c r="Q18" s="1"/>
    </row>
    <row r="19" spans="1:17" x14ac:dyDescent="0.25">
      <c r="A19" s="5" t="s">
        <v>27</v>
      </c>
      <c r="B19" s="16">
        <v>0.967741935483871</v>
      </c>
      <c r="C19" s="8">
        <v>1</v>
      </c>
      <c r="D19" s="5"/>
      <c r="E19" s="5"/>
      <c r="F19" s="5"/>
      <c r="G19" s="5">
        <v>1</v>
      </c>
      <c r="H19" s="5"/>
      <c r="I19" s="5"/>
      <c r="J19" s="5"/>
      <c r="K19" s="5"/>
      <c r="L19" s="5"/>
      <c r="M19" s="1"/>
      <c r="N19" s="1"/>
      <c r="O19" s="1"/>
      <c r="P19" s="1"/>
      <c r="Q19" s="1"/>
    </row>
    <row r="20" spans="1:17" x14ac:dyDescent="0.25">
      <c r="A20" s="5" t="s">
        <v>28</v>
      </c>
      <c r="B20" s="16">
        <v>0.967741935483871</v>
      </c>
      <c r="C20" s="8">
        <v>1</v>
      </c>
      <c r="D20" s="5"/>
      <c r="E20" s="5"/>
      <c r="F20" s="5"/>
      <c r="G20" s="5">
        <v>1</v>
      </c>
      <c r="H20" s="5"/>
      <c r="I20" s="5"/>
      <c r="J20" s="5"/>
      <c r="K20" s="5"/>
      <c r="L20" s="5"/>
      <c r="M20" s="1"/>
      <c r="N20" s="1"/>
      <c r="O20" s="1"/>
      <c r="P20" s="1"/>
      <c r="Q20" s="1"/>
    </row>
    <row r="21" spans="1:17" x14ac:dyDescent="0.25">
      <c r="A21" s="5" t="s">
        <v>29</v>
      </c>
      <c r="B21" s="16">
        <v>0.96153846153846101</v>
      </c>
      <c r="C21" s="8">
        <v>1</v>
      </c>
      <c r="D21" s="5"/>
      <c r="E21" s="5"/>
      <c r="F21" s="5"/>
      <c r="G21" s="5">
        <v>1</v>
      </c>
      <c r="H21" s="5"/>
      <c r="I21" s="5"/>
      <c r="J21" s="5"/>
      <c r="K21" s="5"/>
      <c r="L21" s="5"/>
      <c r="M21" s="1"/>
      <c r="N21" s="1"/>
      <c r="O21" s="1"/>
      <c r="P21" s="1"/>
      <c r="Q21" s="1"/>
    </row>
    <row r="22" spans="1:17" x14ac:dyDescent="0.25">
      <c r="A22" s="5" t="s">
        <v>30</v>
      </c>
      <c r="B22" s="16">
        <v>0.95652173913043403</v>
      </c>
      <c r="C22" s="8">
        <v>1</v>
      </c>
      <c r="D22" s="5"/>
      <c r="E22" s="5"/>
      <c r="F22" s="5"/>
      <c r="G22" s="5">
        <v>1</v>
      </c>
      <c r="H22" s="5"/>
      <c r="I22" s="5"/>
      <c r="J22" s="5"/>
      <c r="K22" s="5"/>
      <c r="L22" s="5"/>
      <c r="M22" s="1"/>
      <c r="N22" s="1"/>
      <c r="O22" s="1"/>
      <c r="P22" s="1"/>
      <c r="Q22" s="1"/>
    </row>
    <row r="23" spans="1:17" x14ac:dyDescent="0.25">
      <c r="A23" s="5" t="s">
        <v>31</v>
      </c>
      <c r="B23" s="18">
        <v>0.95652173913043403</v>
      </c>
      <c r="C23" s="17">
        <v>1</v>
      </c>
      <c r="D23" s="10"/>
      <c r="E23" s="10"/>
      <c r="F23" s="10"/>
      <c r="G23" s="10">
        <v>1</v>
      </c>
      <c r="H23" s="10"/>
      <c r="I23" s="10"/>
      <c r="J23" s="10"/>
      <c r="K23" s="5"/>
      <c r="L23" s="5"/>
      <c r="M23" s="1"/>
      <c r="N23" s="1"/>
      <c r="O23" s="1"/>
      <c r="P23" s="1"/>
      <c r="Q23" s="1"/>
    </row>
    <row r="24" spans="1:17" ht="15.75" thickBot="1" x14ac:dyDescent="0.3">
      <c r="A24" s="6" t="s">
        <v>32</v>
      </c>
      <c r="B24" s="22">
        <v>0.952380952380952</v>
      </c>
      <c r="C24" s="12">
        <v>1</v>
      </c>
      <c r="D24" s="23"/>
      <c r="E24" s="23"/>
      <c r="F24" s="23"/>
      <c r="G24" s="6">
        <v>1</v>
      </c>
      <c r="H24" s="23"/>
      <c r="I24" s="23"/>
      <c r="J24" s="23"/>
      <c r="K24" s="6"/>
      <c r="L24" s="6"/>
      <c r="M24" s="1"/>
      <c r="N24" s="1"/>
      <c r="O24" s="1"/>
      <c r="P24" s="1"/>
      <c r="Q24" s="1"/>
    </row>
    <row r="25" spans="1:17" ht="15.75" thickTop="1" x14ac:dyDescent="0.25"/>
  </sheetData>
  <mergeCells count="6">
    <mergeCell ref="A1:A3"/>
    <mergeCell ref="B1:B3"/>
    <mergeCell ref="E2:F2"/>
    <mergeCell ref="N6:P7"/>
    <mergeCell ref="N4:P4"/>
    <mergeCell ref="C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5"/>
  <sheetViews>
    <sheetView workbookViewId="0">
      <selection activeCell="K5" sqref="K5"/>
    </sheetView>
  </sheetViews>
  <sheetFormatPr defaultRowHeight="15" x14ac:dyDescent="0.25"/>
  <cols>
    <col min="1" max="1" width="11" customWidth="1"/>
  </cols>
  <sheetData>
    <row r="1" spans="1:18" x14ac:dyDescent="0.25">
      <c r="A1" s="24" t="s">
        <v>0</v>
      </c>
      <c r="B1" s="24" t="s">
        <v>77</v>
      </c>
      <c r="C1" s="24" t="s">
        <v>1</v>
      </c>
      <c r="D1" s="24" t="s">
        <v>74</v>
      </c>
      <c r="E1" s="24" t="s">
        <v>75</v>
      </c>
      <c r="F1" s="24" t="s">
        <v>76</v>
      </c>
      <c r="G1" s="24" t="s">
        <v>2</v>
      </c>
      <c r="H1" s="24"/>
      <c r="I1" s="24"/>
      <c r="J1" s="24"/>
      <c r="K1" s="24"/>
      <c r="L1" s="24"/>
      <c r="M1" s="24"/>
      <c r="N1" s="24"/>
      <c r="O1" s="24"/>
      <c r="P1" s="24"/>
    </row>
    <row r="2" spans="1:18" ht="34.5" x14ac:dyDescent="0.25">
      <c r="A2" s="25"/>
      <c r="B2" s="25"/>
      <c r="C2" s="25"/>
      <c r="D2" s="25"/>
      <c r="E2" s="25"/>
      <c r="F2" s="25"/>
      <c r="G2" s="10" t="s">
        <v>3</v>
      </c>
      <c r="H2" s="10" t="s">
        <v>4</v>
      </c>
      <c r="I2" s="25" t="s">
        <v>5</v>
      </c>
      <c r="J2" s="25"/>
      <c r="K2" s="10" t="s">
        <v>6</v>
      </c>
      <c r="L2" s="10" t="s">
        <v>7</v>
      </c>
      <c r="M2" s="10" t="s">
        <v>8</v>
      </c>
      <c r="N2" s="10" t="s">
        <v>41</v>
      </c>
      <c r="O2" s="10" t="s">
        <v>42</v>
      </c>
      <c r="P2" s="10" t="s">
        <v>43</v>
      </c>
    </row>
    <row r="3" spans="1:18" ht="15.75" thickBot="1" x14ac:dyDescent="0.3">
      <c r="A3" s="28"/>
      <c r="B3" s="28"/>
      <c r="C3" s="28"/>
      <c r="D3" s="28"/>
      <c r="E3" s="28"/>
      <c r="F3" s="28"/>
      <c r="G3" s="6"/>
      <c r="H3" s="6"/>
      <c r="I3" s="6" t="s">
        <v>10</v>
      </c>
      <c r="J3" s="6" t="s">
        <v>9</v>
      </c>
      <c r="K3" s="6"/>
      <c r="L3" s="6"/>
      <c r="M3" s="6"/>
      <c r="N3" s="6"/>
      <c r="O3" s="6"/>
      <c r="P3" s="6"/>
    </row>
    <row r="4" spans="1:18" ht="15.75" thickTop="1" x14ac:dyDescent="0.25">
      <c r="A4" s="5" t="s">
        <v>11</v>
      </c>
      <c r="B4" s="8">
        <v>1351</v>
      </c>
      <c r="C4" s="16">
        <v>0.30273871206513597</v>
      </c>
      <c r="D4" s="7"/>
      <c r="E4" s="7"/>
      <c r="F4" s="7"/>
      <c r="G4" s="8">
        <v>942</v>
      </c>
      <c r="H4" s="5"/>
      <c r="I4" s="5"/>
      <c r="J4" s="5"/>
      <c r="K4" s="5"/>
      <c r="L4" s="5"/>
      <c r="M4" s="5"/>
      <c r="N4" s="5"/>
      <c r="O4" s="5"/>
      <c r="P4" s="5"/>
    </row>
    <row r="5" spans="1:18" x14ac:dyDescent="0.25">
      <c r="A5" s="5" t="s">
        <v>12</v>
      </c>
      <c r="B5" s="8">
        <v>284</v>
      </c>
      <c r="C5" s="16">
        <v>0.70070422535211196</v>
      </c>
      <c r="D5" s="13">
        <f>(B5-(G5-I5))/B5</f>
        <v>0.80633802816901412</v>
      </c>
      <c r="E5" s="7">
        <f>(B5-(G5-K5))/B5</f>
        <v>0.7640845070422535</v>
      </c>
      <c r="F5" s="7">
        <f>(B5-(G5-(SUM(I5+K5))))/B5</f>
        <v>0.86971830985915488</v>
      </c>
      <c r="G5" s="8">
        <v>85</v>
      </c>
      <c r="H5" s="5">
        <v>5</v>
      </c>
      <c r="I5" s="5">
        <v>30</v>
      </c>
      <c r="J5" s="5">
        <v>1</v>
      </c>
      <c r="K5" s="5">
        <v>18</v>
      </c>
      <c r="L5" s="5">
        <v>1</v>
      </c>
      <c r="M5" s="5">
        <v>18</v>
      </c>
      <c r="N5" s="5">
        <v>12</v>
      </c>
      <c r="O5" s="5"/>
      <c r="P5" s="5">
        <f>2/59</f>
        <v>3.3898305084745763E-2</v>
      </c>
      <c r="R5" t="s">
        <v>78</v>
      </c>
    </row>
    <row r="6" spans="1:18" x14ac:dyDescent="0.25">
      <c r="A6" s="5" t="s">
        <v>13</v>
      </c>
      <c r="B6" s="8">
        <v>173</v>
      </c>
      <c r="C6" s="16">
        <v>0.78612716763005697</v>
      </c>
      <c r="D6" s="13">
        <f t="shared" ref="D6:D23" si="0">(B6-(G6-I6))/B6</f>
        <v>0.86705202312138729</v>
      </c>
      <c r="E6" s="7">
        <f t="shared" ref="E6:E24" si="1">(B6-(G6-K6))/B6</f>
        <v>0.84393063583815031</v>
      </c>
      <c r="F6" s="7">
        <f t="shared" ref="F6:F24" si="2">(B6-(G6-(SUM(I6+K6))))/B6</f>
        <v>0.92485549132947975</v>
      </c>
      <c r="G6" s="8">
        <v>37</v>
      </c>
      <c r="H6" s="5">
        <v>3</v>
      </c>
      <c r="I6" s="5">
        <v>14</v>
      </c>
      <c r="J6" s="5">
        <v>1</v>
      </c>
      <c r="K6" s="5">
        <v>10</v>
      </c>
      <c r="L6" s="5"/>
      <c r="M6" s="5">
        <v>8</v>
      </c>
      <c r="N6" s="5">
        <v>1</v>
      </c>
      <c r="O6" s="5"/>
      <c r="P6" s="5">
        <f>1/29</f>
        <v>3.4482758620689655E-2</v>
      </c>
    </row>
    <row r="7" spans="1:18" x14ac:dyDescent="0.25">
      <c r="A7" s="5" t="s">
        <v>15</v>
      </c>
      <c r="B7" s="8">
        <v>132</v>
      </c>
      <c r="C7" s="16">
        <v>0.79545454545454497</v>
      </c>
      <c r="D7" s="13">
        <f t="shared" si="0"/>
        <v>0.84090909090909094</v>
      </c>
      <c r="E7" s="7">
        <f t="shared" si="1"/>
        <v>0.87121212121212122</v>
      </c>
      <c r="F7" s="7">
        <f t="shared" si="2"/>
        <v>0.91666666666666663</v>
      </c>
      <c r="G7" s="8">
        <v>27</v>
      </c>
      <c r="H7" s="5">
        <v>2</v>
      </c>
      <c r="I7" s="5">
        <v>6</v>
      </c>
      <c r="J7" s="5">
        <v>1</v>
      </c>
      <c r="K7" s="5">
        <v>10</v>
      </c>
      <c r="L7" s="5"/>
      <c r="M7" s="5">
        <v>7</v>
      </c>
      <c r="N7" s="5">
        <v>1</v>
      </c>
      <c r="O7" s="9"/>
      <c r="P7" s="5">
        <f>1/21</f>
        <v>4.7619047619047616E-2</v>
      </c>
    </row>
    <row r="8" spans="1:18" x14ac:dyDescent="0.25">
      <c r="A8" s="5" t="s">
        <v>16</v>
      </c>
      <c r="B8" s="8">
        <v>106</v>
      </c>
      <c r="C8" s="16">
        <v>0.84905660377358405</v>
      </c>
      <c r="D8" s="13">
        <f t="shared" si="0"/>
        <v>0.87735849056603776</v>
      </c>
      <c r="E8" s="7">
        <f t="shared" si="1"/>
        <v>0.92452830188679247</v>
      </c>
      <c r="F8" s="7">
        <f t="shared" si="2"/>
        <v>0.95283018867924529</v>
      </c>
      <c r="G8" s="8">
        <v>16</v>
      </c>
      <c r="H8" s="5"/>
      <c r="I8" s="5">
        <v>3</v>
      </c>
      <c r="J8" s="5"/>
      <c r="K8" s="5">
        <v>8</v>
      </c>
      <c r="L8" s="5"/>
      <c r="M8" s="5">
        <v>5</v>
      </c>
      <c r="N8" s="5"/>
      <c r="O8" s="9"/>
      <c r="P8" s="5">
        <f>1/11</f>
        <v>9.0909090909090912E-2</v>
      </c>
    </row>
    <row r="9" spans="1:18" x14ac:dyDescent="0.25">
      <c r="A9" s="5" t="s">
        <v>17</v>
      </c>
      <c r="B9" s="8">
        <v>92</v>
      </c>
      <c r="C9" s="16">
        <v>0.83695652173913004</v>
      </c>
      <c r="D9" s="13">
        <f t="shared" si="0"/>
        <v>0.86956521739130432</v>
      </c>
      <c r="E9" s="7">
        <f t="shared" si="1"/>
        <v>0.91304347826086951</v>
      </c>
      <c r="F9" s="7">
        <f t="shared" si="2"/>
        <v>0.94565217391304346</v>
      </c>
      <c r="G9" s="8">
        <v>15</v>
      </c>
      <c r="H9" s="5"/>
      <c r="I9" s="5">
        <v>3</v>
      </c>
      <c r="J9" s="5"/>
      <c r="K9" s="5">
        <v>7</v>
      </c>
      <c r="L9" s="5"/>
      <c r="M9" s="5">
        <v>5</v>
      </c>
      <c r="N9" s="8"/>
      <c r="O9" s="9"/>
      <c r="P9" s="5"/>
    </row>
    <row r="10" spans="1:18" x14ac:dyDescent="0.25">
      <c r="A10" s="5" t="s">
        <v>18</v>
      </c>
      <c r="B10" s="8">
        <v>79</v>
      </c>
      <c r="C10" s="16">
        <v>0.848101265822784</v>
      </c>
      <c r="D10" s="13">
        <f t="shared" si="0"/>
        <v>0.87341772151898733</v>
      </c>
      <c r="E10" s="7">
        <f t="shared" si="1"/>
        <v>0.91139240506329111</v>
      </c>
      <c r="F10" s="7">
        <f t="shared" si="2"/>
        <v>0.93670886075949367</v>
      </c>
      <c r="G10" s="8">
        <v>12</v>
      </c>
      <c r="H10" s="5"/>
      <c r="I10" s="5">
        <v>2</v>
      </c>
      <c r="J10" s="5"/>
      <c r="K10" s="5">
        <v>5</v>
      </c>
      <c r="L10" s="5"/>
      <c r="M10" s="5">
        <v>5</v>
      </c>
      <c r="N10" s="5"/>
      <c r="O10" s="9"/>
      <c r="P10" s="5"/>
    </row>
    <row r="11" spans="1:18" x14ac:dyDescent="0.25">
      <c r="A11" s="5" t="s">
        <v>19</v>
      </c>
      <c r="B11" s="8">
        <v>70</v>
      </c>
      <c r="C11" s="16">
        <v>0.85714285714285698</v>
      </c>
      <c r="D11" s="13">
        <f t="shared" si="0"/>
        <v>0.87142857142857144</v>
      </c>
      <c r="E11" s="7">
        <f t="shared" si="1"/>
        <v>0.91428571428571426</v>
      </c>
      <c r="F11" s="7">
        <f t="shared" si="2"/>
        <v>0.9285714285714286</v>
      </c>
      <c r="G11" s="8">
        <v>10</v>
      </c>
      <c r="H11" s="5"/>
      <c r="I11" s="5">
        <v>1</v>
      </c>
      <c r="J11" s="5"/>
      <c r="K11" s="5">
        <v>4</v>
      </c>
      <c r="L11" s="8"/>
      <c r="M11" s="5">
        <v>5</v>
      </c>
      <c r="N11" s="8"/>
      <c r="O11" s="9"/>
      <c r="P11" s="5"/>
    </row>
    <row r="12" spans="1:18" x14ac:dyDescent="0.25">
      <c r="A12" s="5" t="s">
        <v>20</v>
      </c>
      <c r="B12" s="8">
        <v>61</v>
      </c>
      <c r="C12" s="16">
        <v>0.85245901639344202</v>
      </c>
      <c r="D12" s="13">
        <f t="shared" si="0"/>
        <v>0.86885245901639341</v>
      </c>
      <c r="E12" s="7">
        <f t="shared" si="1"/>
        <v>0.90163934426229508</v>
      </c>
      <c r="F12" s="7">
        <f t="shared" si="2"/>
        <v>0.91803278688524592</v>
      </c>
      <c r="G12" s="8">
        <v>9</v>
      </c>
      <c r="H12" s="5"/>
      <c r="I12" s="5">
        <v>1</v>
      </c>
      <c r="J12" s="5"/>
      <c r="K12" s="5">
        <v>3</v>
      </c>
      <c r="L12" s="5"/>
      <c r="M12" s="5">
        <v>5</v>
      </c>
      <c r="N12" s="5"/>
      <c r="O12" s="9"/>
      <c r="P12" s="5"/>
    </row>
    <row r="13" spans="1:18" x14ac:dyDescent="0.25">
      <c r="A13" s="5" t="s">
        <v>21</v>
      </c>
      <c r="B13" s="8">
        <v>54</v>
      </c>
      <c r="C13" s="16">
        <v>0.94444444444444398</v>
      </c>
      <c r="D13" s="13">
        <f t="shared" si="0"/>
        <v>0.96296296296296291</v>
      </c>
      <c r="E13" s="7">
        <f t="shared" si="1"/>
        <v>0.98148148148148151</v>
      </c>
      <c r="F13" s="7">
        <f t="shared" si="2"/>
        <v>1</v>
      </c>
      <c r="G13" s="8">
        <v>3</v>
      </c>
      <c r="H13" s="5"/>
      <c r="I13" s="5">
        <v>1</v>
      </c>
      <c r="J13" s="5"/>
      <c r="K13" s="5">
        <v>2</v>
      </c>
      <c r="L13" s="5"/>
      <c r="M13" s="5"/>
      <c r="N13" s="5"/>
      <c r="O13" s="5"/>
      <c r="P13" s="5"/>
    </row>
    <row r="14" spans="1:18" x14ac:dyDescent="0.25">
      <c r="A14" s="5" t="s">
        <v>22</v>
      </c>
      <c r="B14" s="8">
        <v>49</v>
      </c>
      <c r="C14" s="16">
        <v>0.95918367346938704</v>
      </c>
      <c r="D14" s="13">
        <f t="shared" si="0"/>
        <v>0.97959183673469385</v>
      </c>
      <c r="E14" s="7">
        <f t="shared" si="1"/>
        <v>0.97959183673469385</v>
      </c>
      <c r="F14" s="7">
        <f t="shared" si="2"/>
        <v>1</v>
      </c>
      <c r="G14" s="8">
        <v>2</v>
      </c>
      <c r="H14" s="5"/>
      <c r="I14" s="5">
        <v>1</v>
      </c>
      <c r="J14" s="5"/>
      <c r="K14" s="5">
        <v>1</v>
      </c>
      <c r="L14" s="5"/>
      <c r="M14" s="5"/>
      <c r="N14" s="5"/>
      <c r="O14" s="5"/>
      <c r="P14" s="5"/>
    </row>
    <row r="15" spans="1:18" x14ac:dyDescent="0.25">
      <c r="A15" s="5" t="s">
        <v>23</v>
      </c>
      <c r="B15" s="8">
        <v>43</v>
      </c>
      <c r="C15" s="16">
        <v>0.95348837209302295</v>
      </c>
      <c r="D15" s="13">
        <f t="shared" si="0"/>
        <v>0.97674418604651159</v>
      </c>
      <c r="E15" s="7">
        <f t="shared" si="1"/>
        <v>0.97674418604651159</v>
      </c>
      <c r="F15" s="7">
        <f t="shared" si="2"/>
        <v>1</v>
      </c>
      <c r="G15" s="8">
        <v>2</v>
      </c>
      <c r="H15" s="5"/>
      <c r="I15" s="5">
        <v>1</v>
      </c>
      <c r="J15" s="5"/>
      <c r="K15" s="5">
        <v>1</v>
      </c>
      <c r="L15" s="5"/>
      <c r="M15" s="5"/>
      <c r="N15" s="5"/>
      <c r="O15" s="5"/>
      <c r="P15" s="5"/>
    </row>
    <row r="16" spans="1:18" x14ac:dyDescent="0.25">
      <c r="A16" s="5" t="s">
        <v>24</v>
      </c>
      <c r="B16" s="8">
        <v>37</v>
      </c>
      <c r="C16" s="16">
        <v>0.97297297297297303</v>
      </c>
      <c r="D16" s="13">
        <f t="shared" si="0"/>
        <v>0.97297297297297303</v>
      </c>
      <c r="E16" s="7">
        <f t="shared" si="1"/>
        <v>1</v>
      </c>
      <c r="F16" s="7">
        <f t="shared" si="2"/>
        <v>1</v>
      </c>
      <c r="G16" s="8">
        <v>1</v>
      </c>
      <c r="H16" s="5"/>
      <c r="I16" s="5"/>
      <c r="J16" s="5"/>
      <c r="K16" s="5">
        <v>1</v>
      </c>
      <c r="L16" s="5"/>
      <c r="M16" s="5"/>
      <c r="N16" s="5"/>
      <c r="O16" s="5"/>
      <c r="P16" s="5"/>
    </row>
    <row r="17" spans="1:17" x14ac:dyDescent="0.25">
      <c r="A17" s="5" t="s">
        <v>25</v>
      </c>
      <c r="B17" s="8">
        <v>36</v>
      </c>
      <c r="C17" s="16">
        <v>0.97222222222222199</v>
      </c>
      <c r="D17" s="13">
        <f t="shared" si="0"/>
        <v>0.97222222222222221</v>
      </c>
      <c r="E17" s="7">
        <f t="shared" si="1"/>
        <v>1</v>
      </c>
      <c r="F17" s="7">
        <f t="shared" si="2"/>
        <v>1</v>
      </c>
      <c r="G17" s="8">
        <v>1</v>
      </c>
      <c r="H17" s="5"/>
      <c r="I17" s="5"/>
      <c r="J17" s="5"/>
      <c r="K17" s="5">
        <v>1</v>
      </c>
      <c r="L17" s="5"/>
      <c r="M17" s="5"/>
      <c r="N17" s="5"/>
      <c r="O17" s="5"/>
      <c r="P17" s="5"/>
    </row>
    <row r="18" spans="1:17" x14ac:dyDescent="0.25">
      <c r="A18" s="5" t="s">
        <v>26</v>
      </c>
      <c r="B18" s="8">
        <v>33</v>
      </c>
      <c r="C18" s="16">
        <v>0.96969696969696895</v>
      </c>
      <c r="D18" s="13">
        <f t="shared" si="0"/>
        <v>0.96969696969696972</v>
      </c>
      <c r="E18" s="7">
        <f t="shared" si="1"/>
        <v>1</v>
      </c>
      <c r="F18" s="7">
        <f t="shared" si="2"/>
        <v>1</v>
      </c>
      <c r="G18" s="8">
        <v>1</v>
      </c>
      <c r="H18" s="5"/>
      <c r="I18" s="5"/>
      <c r="J18" s="5"/>
      <c r="K18" s="5">
        <v>1</v>
      </c>
      <c r="L18" s="5"/>
      <c r="M18" s="5"/>
      <c r="N18" s="5"/>
      <c r="O18" s="5"/>
      <c r="P18" s="5"/>
    </row>
    <row r="19" spans="1:17" x14ac:dyDescent="0.25">
      <c r="A19" s="5" t="s">
        <v>27</v>
      </c>
      <c r="B19" s="8">
        <v>31</v>
      </c>
      <c r="C19" s="16">
        <v>0.967741935483871</v>
      </c>
      <c r="D19" s="13">
        <f t="shared" si="0"/>
        <v>0.967741935483871</v>
      </c>
      <c r="E19" s="7">
        <f t="shared" si="1"/>
        <v>1</v>
      </c>
      <c r="F19" s="7">
        <f t="shared" si="2"/>
        <v>1</v>
      </c>
      <c r="G19" s="8">
        <v>1</v>
      </c>
      <c r="H19" s="5"/>
      <c r="I19" s="5"/>
      <c r="J19" s="5"/>
      <c r="K19" s="5">
        <v>1</v>
      </c>
      <c r="L19" s="5"/>
      <c r="M19" s="5"/>
      <c r="N19" s="5"/>
      <c r="O19" s="5"/>
      <c r="P19" s="5"/>
    </row>
    <row r="20" spans="1:17" x14ac:dyDescent="0.25">
      <c r="A20" s="5" t="s">
        <v>28</v>
      </c>
      <c r="B20" s="8">
        <v>31</v>
      </c>
      <c r="C20" s="16">
        <v>0.967741935483871</v>
      </c>
      <c r="D20" s="13">
        <f t="shared" si="0"/>
        <v>0.967741935483871</v>
      </c>
      <c r="E20" s="7">
        <f t="shared" si="1"/>
        <v>1</v>
      </c>
      <c r="F20" s="7">
        <f t="shared" si="2"/>
        <v>1</v>
      </c>
      <c r="G20" s="8">
        <v>1</v>
      </c>
      <c r="H20" s="5"/>
      <c r="I20" s="5"/>
      <c r="J20" s="5"/>
      <c r="K20" s="5">
        <v>1</v>
      </c>
      <c r="L20" s="5"/>
      <c r="M20" s="5"/>
      <c r="N20" s="5"/>
      <c r="O20" s="5"/>
      <c r="P20" s="5"/>
    </row>
    <row r="21" spans="1:17" x14ac:dyDescent="0.25">
      <c r="A21" s="5" t="s">
        <v>29</v>
      </c>
      <c r="B21" s="8">
        <v>26</v>
      </c>
      <c r="C21" s="16">
        <v>0.96153846153846101</v>
      </c>
      <c r="D21" s="13">
        <f t="shared" si="0"/>
        <v>0.96153846153846156</v>
      </c>
      <c r="E21" s="7">
        <f t="shared" si="1"/>
        <v>1</v>
      </c>
      <c r="F21" s="7">
        <f t="shared" si="2"/>
        <v>1</v>
      </c>
      <c r="G21" s="8">
        <v>1</v>
      </c>
      <c r="H21" s="5"/>
      <c r="I21" s="5"/>
      <c r="J21" s="5"/>
      <c r="K21" s="5">
        <v>1</v>
      </c>
      <c r="L21" s="5"/>
      <c r="M21" s="5"/>
      <c r="N21" s="5"/>
      <c r="O21" s="5"/>
      <c r="P21" s="5"/>
    </row>
    <row r="22" spans="1:17" x14ac:dyDescent="0.25">
      <c r="A22" s="5" t="s">
        <v>30</v>
      </c>
      <c r="B22" s="8">
        <v>23</v>
      </c>
      <c r="C22" s="16">
        <v>0.95652173913043403</v>
      </c>
      <c r="D22" s="13">
        <f t="shared" si="0"/>
        <v>0.95652173913043481</v>
      </c>
      <c r="E22" s="7">
        <f t="shared" si="1"/>
        <v>1</v>
      </c>
      <c r="F22" s="7">
        <f t="shared" si="2"/>
        <v>1</v>
      </c>
      <c r="G22" s="8">
        <v>1</v>
      </c>
      <c r="H22" s="5"/>
      <c r="I22" s="5"/>
      <c r="J22" s="5"/>
      <c r="K22" s="5">
        <v>1</v>
      </c>
      <c r="L22" s="5"/>
      <c r="M22" s="5"/>
      <c r="N22" s="5"/>
      <c r="O22" s="5"/>
      <c r="P22" s="5"/>
    </row>
    <row r="23" spans="1:17" x14ac:dyDescent="0.25">
      <c r="A23" s="10" t="s">
        <v>31</v>
      </c>
      <c r="B23" s="17">
        <v>23</v>
      </c>
      <c r="C23" s="18">
        <v>0.95652173913043403</v>
      </c>
      <c r="D23" s="19">
        <f t="shared" si="0"/>
        <v>0.95652173913043481</v>
      </c>
      <c r="E23" s="20">
        <f t="shared" si="1"/>
        <v>1</v>
      </c>
      <c r="F23" s="20">
        <f t="shared" si="2"/>
        <v>1</v>
      </c>
      <c r="G23" s="17">
        <v>1</v>
      </c>
      <c r="H23" s="10"/>
      <c r="I23" s="10"/>
      <c r="J23" s="10"/>
      <c r="K23" s="10">
        <v>1</v>
      </c>
      <c r="L23" s="10"/>
      <c r="M23" s="10"/>
      <c r="N23" s="10"/>
      <c r="O23" s="10"/>
      <c r="P23" s="10"/>
      <c r="Q23" s="21"/>
    </row>
    <row r="24" spans="1:17" ht="15.75" thickBot="1" x14ac:dyDescent="0.3">
      <c r="A24" s="6" t="s">
        <v>32</v>
      </c>
      <c r="B24" s="12">
        <v>21</v>
      </c>
      <c r="C24" s="22">
        <v>0.952380952380952</v>
      </c>
      <c r="D24" s="14">
        <f>(B24-(G24-I24))/B24</f>
        <v>0.95238095238095233</v>
      </c>
      <c r="E24" s="14">
        <f t="shared" si="1"/>
        <v>1</v>
      </c>
      <c r="F24" s="14">
        <f t="shared" si="2"/>
        <v>1</v>
      </c>
      <c r="G24" s="12">
        <v>1</v>
      </c>
      <c r="H24" s="23"/>
      <c r="I24" s="23"/>
      <c r="J24" s="23"/>
      <c r="K24" s="6">
        <v>1</v>
      </c>
      <c r="L24" s="23"/>
      <c r="M24" s="23"/>
      <c r="N24" s="23"/>
      <c r="O24" s="23"/>
      <c r="P24" s="23"/>
      <c r="Q24" s="23"/>
    </row>
    <row r="25" spans="1:17" ht="15.75" thickTop="1" x14ac:dyDescent="0.25"/>
  </sheetData>
  <mergeCells count="8">
    <mergeCell ref="A1:A3"/>
    <mergeCell ref="C1:C3"/>
    <mergeCell ref="G1:P1"/>
    <mergeCell ref="I2:J2"/>
    <mergeCell ref="D1:D3"/>
    <mergeCell ref="E1:E3"/>
    <mergeCell ref="F1:F3"/>
    <mergeCell ref="B1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>
      <selection activeCell="B16" sqref="A1:B16"/>
    </sheetView>
  </sheetViews>
  <sheetFormatPr defaultRowHeight="15" x14ac:dyDescent="0.25"/>
  <cols>
    <col min="1" max="1" width="18.28515625" customWidth="1"/>
    <col min="2" max="2" width="57.28515625" customWidth="1"/>
  </cols>
  <sheetData>
    <row r="1" spans="1:2" ht="15.75" thickBot="1" x14ac:dyDescent="0.3">
      <c r="A1" s="4" t="s">
        <v>44</v>
      </c>
      <c r="B1" s="4" t="s">
        <v>45</v>
      </c>
    </row>
    <row r="2" spans="1:2" ht="23.25" x14ac:dyDescent="0.25">
      <c r="A2" s="5" t="s">
        <v>46</v>
      </c>
      <c r="B2" s="5" t="s">
        <v>47</v>
      </c>
    </row>
    <row r="3" spans="1:2" ht="23.25" x14ac:dyDescent="0.25">
      <c r="A3" s="5" t="s">
        <v>48</v>
      </c>
      <c r="B3" s="5" t="s">
        <v>49</v>
      </c>
    </row>
    <row r="4" spans="1:2" ht="23.25" x14ac:dyDescent="0.25">
      <c r="A4" s="5" t="s">
        <v>50</v>
      </c>
      <c r="B4" s="5" t="s">
        <v>51</v>
      </c>
    </row>
    <row r="5" spans="1:2" ht="23.25" x14ac:dyDescent="0.25">
      <c r="A5" s="5" t="s">
        <v>52</v>
      </c>
      <c r="B5" s="5" t="s">
        <v>53</v>
      </c>
    </row>
    <row r="6" spans="1:2" ht="23.25" x14ac:dyDescent="0.25">
      <c r="A6" s="5" t="s">
        <v>54</v>
      </c>
      <c r="B6" s="5" t="s">
        <v>53</v>
      </c>
    </row>
    <row r="7" spans="1:2" ht="23.25" x14ac:dyDescent="0.25">
      <c r="A7" s="5" t="s">
        <v>55</v>
      </c>
      <c r="B7" s="5" t="s">
        <v>56</v>
      </c>
    </row>
    <row r="8" spans="1:2" ht="34.5" x14ac:dyDescent="0.25">
      <c r="A8" s="5" t="s">
        <v>41</v>
      </c>
      <c r="B8" s="5" t="s">
        <v>57</v>
      </c>
    </row>
    <row r="9" spans="1:2" x14ac:dyDescent="0.25">
      <c r="A9" s="5" t="s">
        <v>58</v>
      </c>
      <c r="B9" s="5" t="s">
        <v>59</v>
      </c>
    </row>
    <row r="10" spans="1:2" ht="34.5" x14ac:dyDescent="0.25">
      <c r="A10" s="5" t="s">
        <v>60</v>
      </c>
      <c r="B10" s="5" t="s">
        <v>61</v>
      </c>
    </row>
    <row r="11" spans="1:2" ht="23.25" x14ac:dyDescent="0.25">
      <c r="A11" s="5" t="s">
        <v>62</v>
      </c>
      <c r="B11" s="5" t="s">
        <v>63</v>
      </c>
    </row>
    <row r="12" spans="1:2" ht="23.25" x14ac:dyDescent="0.25">
      <c r="A12" s="5" t="s">
        <v>64</v>
      </c>
      <c r="B12" s="5" t="s">
        <v>65</v>
      </c>
    </row>
    <row r="13" spans="1:2" ht="23.25" x14ac:dyDescent="0.25">
      <c r="A13" s="5" t="s">
        <v>66</v>
      </c>
      <c r="B13" s="5" t="s">
        <v>67</v>
      </c>
    </row>
    <row r="14" spans="1:2" ht="23.25" x14ac:dyDescent="0.25">
      <c r="A14" s="5" t="s">
        <v>68</v>
      </c>
      <c r="B14" s="5" t="s">
        <v>69</v>
      </c>
    </row>
    <row r="15" spans="1:2" ht="23.25" x14ac:dyDescent="0.25">
      <c r="A15" s="5" t="s">
        <v>70</v>
      </c>
      <c r="B15" s="5" t="s">
        <v>71</v>
      </c>
    </row>
    <row r="16" spans="1:2" ht="15.75" thickBot="1" x14ac:dyDescent="0.3">
      <c r="A16" s="6" t="s">
        <v>72</v>
      </c>
      <c r="B16" s="6" t="s">
        <v>73</v>
      </c>
    </row>
    <row r="17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4"/>
  <sheetViews>
    <sheetView tabSelected="1" workbookViewId="0">
      <selection activeCell="N2" sqref="N2:P4"/>
    </sheetView>
  </sheetViews>
  <sheetFormatPr defaultRowHeight="15" x14ac:dyDescent="0.25"/>
  <cols>
    <col min="1" max="1" width="11.5703125" customWidth="1"/>
    <col min="2" max="2" width="17.28515625" bestFit="1" customWidth="1"/>
    <col min="3" max="3" width="16.28515625" bestFit="1" customWidth="1"/>
    <col min="5" max="5" width="12.140625" customWidth="1"/>
    <col min="8" max="8" width="10.7109375" customWidth="1"/>
    <col min="12" max="12" width="24.28515625" customWidth="1"/>
    <col min="16" max="16" width="20" customWidth="1"/>
  </cols>
  <sheetData>
    <row r="1" spans="1:16" ht="14.45" customHeight="1" x14ac:dyDescent="0.25">
      <c r="A1" t="s">
        <v>33</v>
      </c>
      <c r="B1" s="29" t="s">
        <v>34</v>
      </c>
      <c r="C1" s="29"/>
      <c r="D1" s="27" t="s">
        <v>2</v>
      </c>
      <c r="E1" s="27"/>
      <c r="F1" s="27"/>
      <c r="G1" s="27"/>
      <c r="H1" s="27"/>
      <c r="I1" s="27"/>
      <c r="J1" s="27"/>
      <c r="K1" s="27"/>
      <c r="L1" s="27" t="s">
        <v>35</v>
      </c>
    </row>
    <row r="2" spans="1:16" ht="30" x14ac:dyDescent="0.25">
      <c r="B2" t="s">
        <v>36</v>
      </c>
      <c r="C2" t="s">
        <v>37</v>
      </c>
      <c r="D2" s="1" t="s">
        <v>3</v>
      </c>
      <c r="E2" s="1" t="s">
        <v>4</v>
      </c>
      <c r="F2" s="27" t="s">
        <v>5</v>
      </c>
      <c r="G2" s="27"/>
      <c r="H2" s="1" t="s">
        <v>6</v>
      </c>
      <c r="I2" s="1" t="s">
        <v>7</v>
      </c>
      <c r="J2" s="1" t="s">
        <v>8</v>
      </c>
      <c r="K2" s="1" t="s">
        <v>9</v>
      </c>
      <c r="L2" s="27"/>
      <c r="N2" s="27" t="s">
        <v>38</v>
      </c>
      <c r="O2" s="27"/>
      <c r="P2" s="27"/>
    </row>
    <row r="3" spans="1:16" x14ac:dyDescent="0.25">
      <c r="D3" s="1"/>
      <c r="E3" s="1"/>
      <c r="F3" s="1" t="s">
        <v>10</v>
      </c>
      <c r="G3" s="1" t="s">
        <v>9</v>
      </c>
      <c r="H3" s="1"/>
      <c r="I3" s="1"/>
      <c r="J3" s="1"/>
      <c r="K3" s="1"/>
      <c r="L3" s="27"/>
      <c r="N3" s="27"/>
      <c r="O3" s="27"/>
      <c r="P3" s="27"/>
    </row>
    <row r="4" spans="1:16" s="1" customFormat="1" x14ac:dyDescent="0.25">
      <c r="A4" s="1" t="s">
        <v>11</v>
      </c>
      <c r="B4" s="2"/>
      <c r="N4" s="27"/>
      <c r="O4" s="27"/>
      <c r="P4" s="27"/>
    </row>
    <row r="5" spans="1:16" s="1" customFormat="1" ht="30" x14ac:dyDescent="0.25">
      <c r="A5" s="1" t="s">
        <v>12</v>
      </c>
      <c r="B5" s="3"/>
      <c r="C5" s="3"/>
    </row>
    <row r="6" spans="1:16" s="1" customFormat="1" ht="30" x14ac:dyDescent="0.25">
      <c r="A6" s="1" t="s">
        <v>13</v>
      </c>
      <c r="B6" s="3"/>
      <c r="N6" s="27" t="s">
        <v>39</v>
      </c>
      <c r="O6" s="27"/>
      <c r="P6" s="27"/>
    </row>
    <row r="7" spans="1:16" s="1" customFormat="1" ht="30" x14ac:dyDescent="0.25">
      <c r="A7" s="1" t="s">
        <v>15</v>
      </c>
      <c r="B7" s="3"/>
      <c r="N7" s="27"/>
      <c r="O7" s="27"/>
      <c r="P7" s="27"/>
    </row>
    <row r="8" spans="1:16" s="1" customFormat="1" ht="30" x14ac:dyDescent="0.25">
      <c r="A8" s="1" t="s">
        <v>16</v>
      </c>
      <c r="B8" s="3"/>
    </row>
    <row r="9" spans="1:16" s="1" customFormat="1" ht="30" x14ac:dyDescent="0.25">
      <c r="A9" s="1" t="s">
        <v>17</v>
      </c>
      <c r="B9" s="3"/>
    </row>
    <row r="10" spans="1:16" s="1" customFormat="1" ht="30" x14ac:dyDescent="0.25">
      <c r="A10" s="1" t="s">
        <v>18</v>
      </c>
      <c r="B10" s="3"/>
    </row>
    <row r="11" spans="1:16" s="1" customFormat="1" ht="30" x14ac:dyDescent="0.25">
      <c r="A11" s="1" t="s">
        <v>19</v>
      </c>
      <c r="B11" s="3"/>
    </row>
    <row r="12" spans="1:16" s="1" customFormat="1" ht="30" x14ac:dyDescent="0.25">
      <c r="A12" s="1" t="s">
        <v>20</v>
      </c>
      <c r="B12" s="3"/>
    </row>
    <row r="13" spans="1:16" s="1" customFormat="1" ht="30" x14ac:dyDescent="0.25">
      <c r="A13" s="1" t="s">
        <v>21</v>
      </c>
      <c r="B13" s="3"/>
    </row>
    <row r="14" spans="1:16" s="1" customFormat="1" ht="30" x14ac:dyDescent="0.25">
      <c r="A14" s="1" t="s">
        <v>22</v>
      </c>
      <c r="B14" s="3"/>
    </row>
    <row r="15" spans="1:16" s="1" customFormat="1" ht="30" x14ac:dyDescent="0.25">
      <c r="A15" s="1" t="s">
        <v>23</v>
      </c>
      <c r="B15" s="3"/>
    </row>
    <row r="16" spans="1:16" s="1" customFormat="1" ht="30" x14ac:dyDescent="0.25">
      <c r="A16" s="1" t="s">
        <v>24</v>
      </c>
      <c r="B16" s="3"/>
    </row>
    <row r="17" spans="1:2" s="1" customFormat="1" ht="30" x14ac:dyDescent="0.25">
      <c r="A17" s="1" t="s">
        <v>25</v>
      </c>
      <c r="B17" s="3"/>
    </row>
    <row r="18" spans="1:2" s="1" customFormat="1" ht="30" x14ac:dyDescent="0.25">
      <c r="A18" s="1" t="s">
        <v>26</v>
      </c>
      <c r="B18" s="3"/>
    </row>
    <row r="19" spans="1:2" s="1" customFormat="1" ht="30" x14ac:dyDescent="0.25">
      <c r="A19" s="1" t="s">
        <v>27</v>
      </c>
      <c r="B19" s="3"/>
    </row>
    <row r="20" spans="1:2" s="1" customFormat="1" ht="30" x14ac:dyDescent="0.25">
      <c r="A20" s="1" t="s">
        <v>28</v>
      </c>
      <c r="B20" s="3"/>
    </row>
    <row r="21" spans="1:2" s="1" customFormat="1" ht="30" x14ac:dyDescent="0.25">
      <c r="A21" s="1" t="s">
        <v>29</v>
      </c>
      <c r="B21" s="3"/>
    </row>
    <row r="22" spans="1:2" s="1" customFormat="1" ht="30" x14ac:dyDescent="0.25">
      <c r="A22" s="1" t="s">
        <v>30</v>
      </c>
      <c r="B22" s="3"/>
    </row>
    <row r="23" spans="1:2" s="1" customFormat="1" ht="30" x14ac:dyDescent="0.25">
      <c r="A23" s="1" t="s">
        <v>31</v>
      </c>
      <c r="B23" s="3"/>
    </row>
    <row r="24" spans="1:2" s="1" customFormat="1" ht="30" x14ac:dyDescent="0.25">
      <c r="A24" s="1" t="s">
        <v>32</v>
      </c>
      <c r="B24" s="3"/>
    </row>
  </sheetData>
  <mergeCells count="6">
    <mergeCell ref="N6:P7"/>
    <mergeCell ref="B1:C1"/>
    <mergeCell ref="D1:K1"/>
    <mergeCell ref="L1:L3"/>
    <mergeCell ref="F2:G2"/>
    <mergeCell ref="N2:P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frequency</vt:lpstr>
      <vt:lpstr>synonyminc</vt:lpstr>
      <vt:lpstr>diffdef</vt:lpstr>
      <vt:lpstr>synonymthresholdinc</vt:lpstr>
      <vt:lpstr>thresholdinc</vt:lpstr>
      <vt:lpstr>ranking</vt:lpstr>
      <vt:lpstr>salience</vt:lpstr>
      <vt:lpstr>ext_diff_VTO</vt:lpstr>
      <vt:lpstr>extended_precision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Young</dc:creator>
  <cp:lastModifiedBy>Sandra Young</cp:lastModifiedBy>
  <cp:lastPrinted>2020-03-10T10:57:31Z</cp:lastPrinted>
  <dcterms:created xsi:type="dcterms:W3CDTF">2019-07-17T12:42:08Z</dcterms:created>
  <dcterms:modified xsi:type="dcterms:W3CDTF">2020-08-14T11:11:16Z</dcterms:modified>
</cp:coreProperties>
</file>