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y\OneDrive\Tercer Semestre\Investigaciones De Operaciones\"/>
    </mc:Choice>
  </mc:AlternateContent>
  <bookViews>
    <workbookView xWindow="0" yWindow="0" windowWidth="17256" windowHeight="511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47" i="1" s="1"/>
  <c r="E29" i="1"/>
  <c r="E41" i="1" s="1"/>
  <c r="B29" i="1"/>
  <c r="H29" i="1"/>
  <c r="H35" i="1" s="1"/>
  <c r="H41" i="1" s="1"/>
  <c r="H47" i="1" s="1"/>
  <c r="H24" i="1"/>
  <c r="H30" i="1" s="1"/>
  <c r="I18" i="1"/>
  <c r="I17" i="1"/>
  <c r="H55" i="1"/>
  <c r="H61" i="1"/>
  <c r="B54" i="1"/>
  <c r="B42" i="1"/>
  <c r="B48" i="1"/>
  <c r="B36" i="1"/>
  <c r="H49" i="1"/>
  <c r="H43" i="1"/>
  <c r="B60" i="1"/>
</calcChain>
</file>

<file path=xl/sharedStrings.xml><?xml version="1.0" encoding="utf-8"?>
<sst xmlns="http://schemas.openxmlformats.org/spreadsheetml/2006/main" count="137" uniqueCount="32">
  <si>
    <t>CR</t>
  </si>
  <si>
    <t>14.5</t>
  </si>
  <si>
    <t>13.1</t>
  </si>
  <si>
    <t>Max. Z=5,5x1+4x2+5x3</t>
  </si>
  <si>
    <t>r1=10x1 + 14.5x2 + 13.1x3 &lt;= 50,000</t>
  </si>
  <si>
    <t xml:space="preserve">r2=11.2x1 + 2.2 x2 +7.4x3 &lt;= 1,000,000 </t>
  </si>
  <si>
    <t>No negatividad</t>
  </si>
  <si>
    <t>11.2x1 + 2.2x2 + 7.4x3 =&gt;0</t>
  </si>
  <si>
    <t>x1</t>
  </si>
  <si>
    <t>x2</t>
  </si>
  <si>
    <t>x3</t>
  </si>
  <si>
    <t>s1</t>
  </si>
  <si>
    <t>s2</t>
  </si>
  <si>
    <t>z</t>
  </si>
  <si>
    <t>11.2</t>
  </si>
  <si>
    <t>2.2</t>
  </si>
  <si>
    <t>7.4</t>
  </si>
  <si>
    <t>Buscar columna pivote</t>
  </si>
  <si>
    <t>buscar fila pivote</t>
  </si>
  <si>
    <t>Metodo de Gauss Jordan</t>
  </si>
  <si>
    <t>s1/10</t>
  </si>
  <si>
    <t>Convertir los numero que estan bajo el numero pivote en 0</t>
  </si>
  <si>
    <t>11,2*x1+s2</t>
  </si>
  <si>
    <t>1.45</t>
  </si>
  <si>
    <t>1.31</t>
  </si>
  <si>
    <t>89,285.71</t>
  </si>
  <si>
    <t>5,5*x1+z</t>
  </si>
  <si>
    <t>Segunda interaccion de pivotero</t>
  </si>
  <si>
    <t>3,448,28</t>
  </si>
  <si>
    <t>0,45*X2+S2</t>
  </si>
  <si>
    <t xml:space="preserve"> 3,8*X2+z</t>
  </si>
  <si>
    <t>NO HAY SOLUCION FACTIBLE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</si>
</sst>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7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 applyBorder="1"/>
    <xf numFmtId="0" fontId="1" fillId="4" borderId="1" xfId="0" applyFont="1" applyFill="1" applyBorder="1"/>
    <xf numFmtId="0" fontId="1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right"/>
    </xf>
    <xf numFmtId="0" fontId="0" fillId="0" borderId="5" xfId="0" applyFill="1" applyBorder="1"/>
    <xf numFmtId="0" fontId="0" fillId="0" borderId="0" xfId="0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5" borderId="0" xfId="0" applyFill="1" applyBorder="1" applyAlignment="1">
      <alignment horizontal="right"/>
    </xf>
    <xf numFmtId="0" fontId="0" fillId="4" borderId="2" xfId="0" applyFill="1" applyBorder="1"/>
    <xf numFmtId="0" fontId="0" fillId="4" borderId="0" xfId="0" applyFill="1" applyBorder="1" applyAlignment="1">
      <alignment horizontal="right"/>
    </xf>
    <xf numFmtId="0" fontId="0" fillId="4" borderId="7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3"/>
  <sheetViews>
    <sheetView tabSelected="1" topLeftCell="A37" zoomScale="85" zoomScaleNormal="85" workbookViewId="0">
      <selection activeCell="A63" sqref="A63"/>
    </sheetView>
  </sheetViews>
  <sheetFormatPr baseColWidth="10" defaultRowHeight="14.4" x14ac:dyDescent="0.3"/>
  <cols>
    <col min="1" max="1" width="14.5546875" customWidth="1"/>
    <col min="3" max="3" width="11.5546875" customWidth="1"/>
    <col min="8" max="8" width="11.5546875" customWidth="1"/>
    <col min="9" max="9" width="12.21875" customWidth="1"/>
  </cols>
  <sheetData>
    <row r="4" spans="1:8" x14ac:dyDescent="0.3">
      <c r="A4" t="s">
        <v>3</v>
      </c>
    </row>
    <row r="5" spans="1:8" x14ac:dyDescent="0.3">
      <c r="A5" t="s">
        <v>4</v>
      </c>
    </row>
    <row r="6" spans="1:8" x14ac:dyDescent="0.3">
      <c r="A6" t="s">
        <v>5</v>
      </c>
    </row>
    <row r="7" spans="1:8" x14ac:dyDescent="0.3">
      <c r="A7" t="s">
        <v>6</v>
      </c>
    </row>
    <row r="8" spans="1:8" x14ac:dyDescent="0.3">
      <c r="A8" s="1" t="s">
        <v>7</v>
      </c>
    </row>
    <row r="10" spans="1:8" x14ac:dyDescent="0.3">
      <c r="A10" s="2"/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4" t="s">
        <v>13</v>
      </c>
      <c r="H10" s="16" t="s">
        <v>0</v>
      </c>
    </row>
    <row r="11" spans="1:8" x14ac:dyDescent="0.3">
      <c r="A11" s="5" t="s">
        <v>11</v>
      </c>
      <c r="B11" s="6">
        <v>10</v>
      </c>
      <c r="C11" s="7" t="s">
        <v>1</v>
      </c>
      <c r="D11" s="7" t="s">
        <v>2</v>
      </c>
      <c r="E11" s="6">
        <v>1</v>
      </c>
      <c r="F11" s="6">
        <v>0</v>
      </c>
      <c r="G11" s="8">
        <v>0</v>
      </c>
      <c r="H11" s="17">
        <v>50000</v>
      </c>
    </row>
    <row r="12" spans="1:8" x14ac:dyDescent="0.3">
      <c r="A12" s="5" t="s">
        <v>12</v>
      </c>
      <c r="B12" s="7" t="s">
        <v>14</v>
      </c>
      <c r="C12" s="7" t="s">
        <v>15</v>
      </c>
      <c r="D12" s="7" t="s">
        <v>16</v>
      </c>
      <c r="E12" s="6">
        <v>0</v>
      </c>
      <c r="F12" s="6">
        <v>1</v>
      </c>
      <c r="G12" s="8">
        <v>0</v>
      </c>
      <c r="H12" s="18">
        <v>1000000</v>
      </c>
    </row>
    <row r="13" spans="1:8" x14ac:dyDescent="0.3">
      <c r="A13" s="9" t="s">
        <v>13</v>
      </c>
      <c r="B13" s="10">
        <v>-5.5</v>
      </c>
      <c r="C13" s="10">
        <v>-4</v>
      </c>
      <c r="D13" s="10">
        <v>-5</v>
      </c>
      <c r="E13" s="10">
        <v>0</v>
      </c>
      <c r="F13" s="10">
        <v>0</v>
      </c>
      <c r="G13" s="11">
        <v>1</v>
      </c>
    </row>
    <row r="15" spans="1:8" x14ac:dyDescent="0.3">
      <c r="A15" t="s">
        <v>17</v>
      </c>
    </row>
    <row r="16" spans="1:8" x14ac:dyDescent="0.3">
      <c r="A16" s="2"/>
      <c r="B16" s="12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4" t="s">
        <v>13</v>
      </c>
      <c r="H16" s="16" t="s">
        <v>0</v>
      </c>
    </row>
    <row r="17" spans="1:9" x14ac:dyDescent="0.3">
      <c r="A17" s="5" t="s">
        <v>11</v>
      </c>
      <c r="B17" s="13">
        <v>10</v>
      </c>
      <c r="C17" s="7" t="s">
        <v>1</v>
      </c>
      <c r="D17" s="7" t="s">
        <v>2</v>
      </c>
      <c r="E17" s="6">
        <v>1</v>
      </c>
      <c r="F17" s="6">
        <v>0</v>
      </c>
      <c r="G17" s="8">
        <v>0</v>
      </c>
      <c r="H17" s="17">
        <v>50000</v>
      </c>
      <c r="I17" s="41">
        <f>(H17/B17)</f>
        <v>5000</v>
      </c>
    </row>
    <row r="18" spans="1:9" x14ac:dyDescent="0.3">
      <c r="A18" s="5" t="s">
        <v>12</v>
      </c>
      <c r="B18" s="14" t="s">
        <v>14</v>
      </c>
      <c r="C18" s="7" t="s">
        <v>15</v>
      </c>
      <c r="D18" s="7" t="s">
        <v>16</v>
      </c>
      <c r="E18" s="6">
        <v>0</v>
      </c>
      <c r="F18" s="6">
        <v>1</v>
      </c>
      <c r="G18" s="8">
        <v>0</v>
      </c>
      <c r="H18" s="18">
        <v>1000000</v>
      </c>
      <c r="I18" s="42" t="e">
        <f>H18/B18</f>
        <v>#VALUE!</v>
      </c>
    </row>
    <row r="19" spans="1:9" x14ac:dyDescent="0.3">
      <c r="A19" s="9" t="s">
        <v>13</v>
      </c>
      <c r="B19" s="15">
        <v>-5.5</v>
      </c>
      <c r="C19" s="10">
        <v>-4</v>
      </c>
      <c r="D19" s="10">
        <v>-5</v>
      </c>
      <c r="E19" s="10">
        <v>0</v>
      </c>
      <c r="F19" s="10">
        <v>0</v>
      </c>
      <c r="G19" s="11">
        <v>1</v>
      </c>
    </row>
    <row r="21" spans="1:9" x14ac:dyDescent="0.3">
      <c r="A21" t="s">
        <v>18</v>
      </c>
    </row>
    <row r="22" spans="1:9" x14ac:dyDescent="0.3">
      <c r="A22" s="2"/>
      <c r="B22" s="12" t="s">
        <v>8</v>
      </c>
      <c r="C22" s="3" t="s">
        <v>9</v>
      </c>
      <c r="D22" s="3" t="s">
        <v>10</v>
      </c>
      <c r="E22" s="3" t="s">
        <v>11</v>
      </c>
      <c r="F22" s="3" t="s">
        <v>12</v>
      </c>
      <c r="G22" s="4" t="s">
        <v>13</v>
      </c>
      <c r="H22" s="16" t="s">
        <v>0</v>
      </c>
    </row>
    <row r="23" spans="1:9" x14ac:dyDescent="0.3">
      <c r="A23" s="19" t="s">
        <v>11</v>
      </c>
      <c r="B23" s="22">
        <v>10</v>
      </c>
      <c r="C23" s="14" t="s">
        <v>1</v>
      </c>
      <c r="D23" s="14" t="s">
        <v>2</v>
      </c>
      <c r="E23" s="13">
        <v>1</v>
      </c>
      <c r="F23" s="13">
        <v>0</v>
      </c>
      <c r="G23" s="20">
        <v>0</v>
      </c>
      <c r="H23" s="21">
        <v>50000</v>
      </c>
    </row>
    <row r="24" spans="1:9" x14ac:dyDescent="0.3">
      <c r="A24" s="5" t="s">
        <v>12</v>
      </c>
      <c r="B24" s="14" t="s">
        <v>14</v>
      </c>
      <c r="C24" s="7" t="s">
        <v>15</v>
      </c>
      <c r="D24" s="7" t="s">
        <v>16</v>
      </c>
      <c r="E24" s="6">
        <v>0</v>
      </c>
      <c r="F24" s="6">
        <v>1</v>
      </c>
      <c r="G24" s="8">
        <v>0</v>
      </c>
      <c r="H24" t="e">
        <f>H18/B18</f>
        <v>#VALUE!</v>
      </c>
    </row>
    <row r="25" spans="1:9" x14ac:dyDescent="0.3">
      <c r="A25" s="9" t="s">
        <v>13</v>
      </c>
      <c r="B25" s="15">
        <v>-5.5</v>
      </c>
      <c r="C25" s="10">
        <v>-4</v>
      </c>
      <c r="D25" s="10">
        <v>-5</v>
      </c>
      <c r="E25" s="10">
        <v>0</v>
      </c>
      <c r="F25" s="10">
        <v>0</v>
      </c>
      <c r="G25" s="11">
        <v>1</v>
      </c>
    </row>
    <row r="27" spans="1:9" x14ac:dyDescent="0.3">
      <c r="A27" t="s">
        <v>19</v>
      </c>
    </row>
    <row r="28" spans="1:9" x14ac:dyDescent="0.3">
      <c r="A28" s="23" t="s">
        <v>20</v>
      </c>
      <c r="B28" s="12" t="s">
        <v>8</v>
      </c>
      <c r="C28" s="3" t="s">
        <v>9</v>
      </c>
      <c r="D28" s="3" t="s">
        <v>10</v>
      </c>
      <c r="E28" s="3" t="s">
        <v>11</v>
      </c>
      <c r="F28" s="3" t="s">
        <v>12</v>
      </c>
      <c r="G28" s="4" t="s">
        <v>13</v>
      </c>
      <c r="H28" s="16" t="s">
        <v>0</v>
      </c>
    </row>
    <row r="29" spans="1:9" x14ac:dyDescent="0.3">
      <c r="A29" s="19" t="s">
        <v>8</v>
      </c>
      <c r="B29" s="22">
        <f>B23/10</f>
        <v>1</v>
      </c>
      <c r="C29" s="14" t="s">
        <v>23</v>
      </c>
      <c r="D29" s="14" t="s">
        <v>24</v>
      </c>
      <c r="E29" s="13">
        <f>E23/10</f>
        <v>0.1</v>
      </c>
      <c r="F29" s="13">
        <v>0</v>
      </c>
      <c r="G29" s="20">
        <v>0</v>
      </c>
      <c r="H29" s="21">
        <f>(H23/B23)</f>
        <v>5000</v>
      </c>
    </row>
    <row r="30" spans="1:9" x14ac:dyDescent="0.3">
      <c r="A30" s="5" t="s">
        <v>12</v>
      </c>
      <c r="B30" s="14" t="s">
        <v>14</v>
      </c>
      <c r="C30" s="7" t="s">
        <v>15</v>
      </c>
      <c r="D30" s="7" t="s">
        <v>16</v>
      </c>
      <c r="E30" s="6">
        <v>0</v>
      </c>
      <c r="F30" s="6">
        <v>1</v>
      </c>
      <c r="G30" s="8">
        <v>0</v>
      </c>
      <c r="H30" t="e">
        <f>H24/B24</f>
        <v>#VALUE!</v>
      </c>
    </row>
    <row r="31" spans="1:9" x14ac:dyDescent="0.3">
      <c r="A31" s="9" t="s">
        <v>13</v>
      </c>
      <c r="B31" s="15">
        <v>-5.5</v>
      </c>
      <c r="C31" s="10">
        <v>-4</v>
      </c>
      <c r="D31" s="10">
        <v>-5</v>
      </c>
      <c r="E31" s="10">
        <v>0</v>
      </c>
      <c r="F31" s="10">
        <v>0</v>
      </c>
      <c r="G31" s="11">
        <v>1</v>
      </c>
    </row>
    <row r="33" spans="1:8" x14ac:dyDescent="0.3">
      <c r="A33" t="s">
        <v>21</v>
      </c>
    </row>
    <row r="34" spans="1:8" x14ac:dyDescent="0.3">
      <c r="A34" s="23" t="s">
        <v>22</v>
      </c>
      <c r="B34" s="12" t="s">
        <v>8</v>
      </c>
      <c r="C34" s="3" t="s">
        <v>9</v>
      </c>
      <c r="D34" s="3" t="s">
        <v>10</v>
      </c>
      <c r="E34" s="3" t="s">
        <v>11</v>
      </c>
      <c r="F34" s="3" t="s">
        <v>12</v>
      </c>
      <c r="G34" s="4" t="s">
        <v>13</v>
      </c>
      <c r="H34" s="16" t="s">
        <v>0</v>
      </c>
    </row>
    <row r="35" spans="1:8" x14ac:dyDescent="0.3">
      <c r="A35" s="19" t="s">
        <v>8</v>
      </c>
      <c r="B35" s="22">
        <v>1</v>
      </c>
      <c r="C35" s="14" t="s">
        <v>23</v>
      </c>
      <c r="D35" s="14" t="s">
        <v>24</v>
      </c>
      <c r="E35" s="13">
        <f>E23/10</f>
        <v>0.1</v>
      </c>
      <c r="F35" s="13">
        <v>0</v>
      </c>
      <c r="G35" s="20">
        <v>0</v>
      </c>
      <c r="H35" s="21">
        <f>(H29/B29)</f>
        <v>5000</v>
      </c>
    </row>
    <row r="36" spans="1:8" x14ac:dyDescent="0.3">
      <c r="A36" s="5" t="s">
        <v>12</v>
      </c>
      <c r="B36" s="14">
        <f ca="1">11.2*B35+B36</f>
        <v>0</v>
      </c>
      <c r="C36" s="7">
        <v>0.45</v>
      </c>
      <c r="D36" s="7">
        <v>-0.13</v>
      </c>
      <c r="E36" s="6">
        <v>-0.01</v>
      </c>
      <c r="F36" s="6">
        <v>1</v>
      </c>
      <c r="G36" s="8">
        <v>0</v>
      </c>
      <c r="H36" t="s">
        <v>25</v>
      </c>
    </row>
    <row r="37" spans="1:8" x14ac:dyDescent="0.3">
      <c r="A37" s="9" t="s">
        <v>13</v>
      </c>
      <c r="B37" s="15">
        <v>-5.5</v>
      </c>
      <c r="C37" s="10">
        <v>-4</v>
      </c>
      <c r="D37" s="10">
        <v>-5</v>
      </c>
      <c r="E37" s="10">
        <v>0</v>
      </c>
      <c r="F37" s="10">
        <v>0</v>
      </c>
      <c r="G37" s="11">
        <v>1</v>
      </c>
    </row>
    <row r="40" spans="1:8" x14ac:dyDescent="0.3">
      <c r="A40" s="23" t="s">
        <v>26</v>
      </c>
      <c r="B40" s="12" t="s">
        <v>8</v>
      </c>
      <c r="C40" s="3" t="s">
        <v>9</v>
      </c>
      <c r="D40" s="3" t="s">
        <v>10</v>
      </c>
      <c r="E40" s="3" t="s">
        <v>11</v>
      </c>
      <c r="F40" s="3" t="s">
        <v>12</v>
      </c>
      <c r="G40" s="4" t="s">
        <v>13</v>
      </c>
      <c r="H40" s="16" t="s">
        <v>0</v>
      </c>
    </row>
    <row r="41" spans="1:8" x14ac:dyDescent="0.3">
      <c r="A41" s="19" t="s">
        <v>8</v>
      </c>
      <c r="B41" s="22">
        <v>1</v>
      </c>
      <c r="C41" s="14" t="s">
        <v>23</v>
      </c>
      <c r="D41" s="14" t="s">
        <v>24</v>
      </c>
      <c r="E41" s="13">
        <f>E29/10</f>
        <v>0.01</v>
      </c>
      <c r="F41" s="13">
        <v>0</v>
      </c>
      <c r="G41" s="20">
        <v>0</v>
      </c>
      <c r="H41" s="21">
        <f>(H35/B35)</f>
        <v>5000</v>
      </c>
    </row>
    <row r="42" spans="1:8" x14ac:dyDescent="0.3">
      <c r="A42" s="5" t="s">
        <v>12</v>
      </c>
      <c r="B42" s="14">
        <f ca="1">11.2*B41+B42</f>
        <v>0</v>
      </c>
      <c r="C42" s="7">
        <v>0.45</v>
      </c>
      <c r="D42" s="7">
        <v>-0.13</v>
      </c>
      <c r="E42" s="6">
        <v>-0.01</v>
      </c>
      <c r="F42" s="6">
        <v>1</v>
      </c>
      <c r="G42" s="8">
        <v>0</v>
      </c>
      <c r="H42" t="s">
        <v>25</v>
      </c>
    </row>
    <row r="43" spans="1:8" x14ac:dyDescent="0.3">
      <c r="A43" s="9" t="s">
        <v>13</v>
      </c>
      <c r="B43" s="15">
        <v>0</v>
      </c>
      <c r="C43" s="10">
        <v>-3.8</v>
      </c>
      <c r="D43" s="10">
        <v>-2.74</v>
      </c>
      <c r="E43" s="10">
        <v>0.55000000000000004</v>
      </c>
      <c r="F43" s="10">
        <v>0</v>
      </c>
      <c r="G43" s="11">
        <v>1</v>
      </c>
      <c r="H43">
        <f ca="1">-----A40:H43+A46</f>
        <v>0</v>
      </c>
    </row>
    <row r="45" spans="1:8" x14ac:dyDescent="0.3">
      <c r="A45" t="s">
        <v>27</v>
      </c>
    </row>
    <row r="46" spans="1:8" x14ac:dyDescent="0.3">
      <c r="A46" s="24"/>
      <c r="B46" s="25" t="s">
        <v>8</v>
      </c>
      <c r="C46" s="35" t="s">
        <v>9</v>
      </c>
      <c r="D46" s="25" t="s">
        <v>10</v>
      </c>
      <c r="E46" s="25" t="s">
        <v>11</v>
      </c>
      <c r="F46" s="25" t="s">
        <v>12</v>
      </c>
      <c r="G46" s="26" t="s">
        <v>13</v>
      </c>
      <c r="H46" s="16" t="s">
        <v>0</v>
      </c>
    </row>
    <row r="47" spans="1:8" x14ac:dyDescent="0.3">
      <c r="A47" s="24" t="s">
        <v>9</v>
      </c>
      <c r="B47" s="38">
        <v>1</v>
      </c>
      <c r="C47" s="34" t="s">
        <v>23</v>
      </c>
      <c r="D47" s="36" t="s">
        <v>24</v>
      </c>
      <c r="E47" s="38">
        <f>E35/10</f>
        <v>0.01</v>
      </c>
      <c r="F47" s="38">
        <v>0</v>
      </c>
      <c r="G47" s="39">
        <v>0</v>
      </c>
      <c r="H47" s="40">
        <f>(H41/B41)</f>
        <v>5000</v>
      </c>
    </row>
    <row r="48" spans="1:8" x14ac:dyDescent="0.3">
      <c r="A48" s="27" t="s">
        <v>12</v>
      </c>
      <c r="B48" s="28">
        <f ca="1">11.2*B47+B48</f>
        <v>0</v>
      </c>
      <c r="C48" s="36">
        <v>0.45</v>
      </c>
      <c r="D48" s="28">
        <v>-0.13</v>
      </c>
      <c r="E48" s="16">
        <v>-0.01</v>
      </c>
      <c r="F48" s="16">
        <v>1</v>
      </c>
      <c r="G48" s="29">
        <v>0</v>
      </c>
      <c r="H48" s="30" t="s">
        <v>25</v>
      </c>
    </row>
    <row r="49" spans="1:8" x14ac:dyDescent="0.3">
      <c r="A49" s="31" t="s">
        <v>13</v>
      </c>
      <c r="B49" s="32">
        <v>0</v>
      </c>
      <c r="C49" s="37">
        <v>-3.8</v>
      </c>
      <c r="D49" s="32">
        <v>-2.74</v>
      </c>
      <c r="E49" s="32">
        <v>0.55000000000000004</v>
      </c>
      <c r="F49" s="32">
        <v>0</v>
      </c>
      <c r="G49" s="33">
        <v>1</v>
      </c>
      <c r="H49" s="30">
        <f ca="1">-----A46:H49+#REF!</f>
        <v>0</v>
      </c>
    </row>
    <row r="52" spans="1:8" x14ac:dyDescent="0.3">
      <c r="A52" s="24" t="s">
        <v>29</v>
      </c>
      <c r="B52" s="25" t="s">
        <v>8</v>
      </c>
      <c r="C52" s="35" t="s">
        <v>9</v>
      </c>
      <c r="D52" s="25" t="s">
        <v>10</v>
      </c>
      <c r="E52" s="25" t="s">
        <v>11</v>
      </c>
      <c r="F52" s="25" t="s">
        <v>12</v>
      </c>
      <c r="G52" s="26" t="s">
        <v>13</v>
      </c>
      <c r="H52" s="16" t="s">
        <v>0</v>
      </c>
    </row>
    <row r="53" spans="1:8" x14ac:dyDescent="0.3">
      <c r="A53" s="24" t="s">
        <v>9</v>
      </c>
      <c r="B53" s="38">
        <v>0</v>
      </c>
      <c r="C53" s="34">
        <v>1</v>
      </c>
      <c r="D53" s="36">
        <v>0.9</v>
      </c>
      <c r="E53" s="38">
        <v>7.0000000000000007E-2</v>
      </c>
      <c r="F53" s="38">
        <v>-0.1</v>
      </c>
      <c r="G53" s="39">
        <v>0</v>
      </c>
      <c r="H53" s="40" t="s">
        <v>28</v>
      </c>
    </row>
    <row r="54" spans="1:8" x14ac:dyDescent="0.3">
      <c r="A54" s="27" t="s">
        <v>12</v>
      </c>
      <c r="B54" s="28">
        <f ca="1">11.2*B53+B54</f>
        <v>0</v>
      </c>
      <c r="C54" s="36">
        <v>0</v>
      </c>
      <c r="D54" s="28">
        <v>-0.5</v>
      </c>
      <c r="E54" s="16">
        <v>-7.0000000000000007E-2</v>
      </c>
      <c r="F54" s="16">
        <v>1</v>
      </c>
      <c r="G54" s="29">
        <v>0</v>
      </c>
      <c r="H54" s="30">
        <v>27.5</v>
      </c>
    </row>
    <row r="55" spans="1:8" x14ac:dyDescent="0.3">
      <c r="A55" s="31" t="s">
        <v>13</v>
      </c>
      <c r="B55" s="32">
        <v>0</v>
      </c>
      <c r="C55" s="37">
        <v>-3.8</v>
      </c>
      <c r="D55" s="32">
        <v>-2.74</v>
      </c>
      <c r="E55" s="32">
        <v>0.55000000000000004</v>
      </c>
      <c r="F55" s="32">
        <v>0</v>
      </c>
      <c r="G55" s="33">
        <v>1</v>
      </c>
      <c r="H55" s="30">
        <f ca="1">-----A52:H55+#REF!</f>
        <v>0</v>
      </c>
    </row>
    <row r="58" spans="1:8" x14ac:dyDescent="0.3">
      <c r="A58" s="24" t="s">
        <v>30</v>
      </c>
      <c r="B58" s="25" t="s">
        <v>8</v>
      </c>
      <c r="C58" s="35" t="s">
        <v>9</v>
      </c>
      <c r="D58" s="25" t="s">
        <v>10</v>
      </c>
      <c r="E58" s="25" t="s">
        <v>11</v>
      </c>
      <c r="F58" s="25" t="s">
        <v>12</v>
      </c>
      <c r="G58" s="26" t="s">
        <v>13</v>
      </c>
      <c r="H58" s="16" t="s">
        <v>0</v>
      </c>
    </row>
    <row r="59" spans="1:8" x14ac:dyDescent="0.3">
      <c r="A59" s="24" t="s">
        <v>9</v>
      </c>
      <c r="B59" s="38">
        <v>0</v>
      </c>
      <c r="C59" s="34">
        <v>1</v>
      </c>
      <c r="D59" s="36">
        <v>0.9</v>
      </c>
      <c r="E59" s="38">
        <v>7.0000000000000007E-2</v>
      </c>
      <c r="F59" s="38">
        <v>-0.1</v>
      </c>
      <c r="G59" s="39">
        <v>0</v>
      </c>
      <c r="H59" s="40" t="s">
        <v>28</v>
      </c>
    </row>
    <row r="60" spans="1:8" x14ac:dyDescent="0.3">
      <c r="A60" s="27" t="s">
        <v>12</v>
      </c>
      <c r="B60" s="28">
        <f ca="1">11.2*B59+B60</f>
        <v>0</v>
      </c>
      <c r="C60" s="36">
        <v>0</v>
      </c>
      <c r="D60" s="28">
        <v>-0.5</v>
      </c>
      <c r="E60" s="16">
        <v>-7.0000000000000007E-2</v>
      </c>
      <c r="F60" s="16">
        <v>1</v>
      </c>
      <c r="G60" s="29">
        <v>0</v>
      </c>
      <c r="H60" s="30">
        <v>27.5</v>
      </c>
    </row>
    <row r="61" spans="1:8" x14ac:dyDescent="0.3">
      <c r="A61" s="31" t="s">
        <v>13</v>
      </c>
      <c r="B61" s="32">
        <v>0</v>
      </c>
      <c r="C61" s="37">
        <v>0</v>
      </c>
      <c r="D61" s="32">
        <v>-0.3</v>
      </c>
      <c r="E61" s="32">
        <v>0.14000000000000001</v>
      </c>
      <c r="F61" s="32">
        <v>7.0000000000000007E-2</v>
      </c>
      <c r="G61" s="33">
        <v>1</v>
      </c>
      <c r="H61" s="30">
        <f ca="1">-----A58:H61+#REF!</f>
        <v>0</v>
      </c>
    </row>
    <row r="63" spans="1:8" x14ac:dyDescent="0.3">
      <c r="A63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Sary</dc:creator>
  <cp:lastModifiedBy>Sary</cp:lastModifiedBy>
  <dcterms:created xsi:type="dcterms:W3CDTF">2024-09-19T18:09:25Z</dcterms:created>
  <dcterms:modified xsi:type="dcterms:W3CDTF">2024-09-19T21:13:06Z</dcterms:modified>
</cp:coreProperties>
</file>