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xr:revisionPtr revIDLastSave="0" documentId="8_{A8092BFD-87BE-4C27-96D4-629A828C718C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ELA_DOC_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" l="1"/>
  <c r="F56" i="1"/>
  <c r="H56" i="1"/>
  <c r="G57" i="1"/>
  <c r="H57" i="1"/>
  <c r="F57" i="1"/>
  <c r="I60" i="1"/>
</calcChain>
</file>

<file path=xl/sharedStrings.xml><?xml version="1.0" encoding="utf-8"?>
<sst xmlns="http://schemas.openxmlformats.org/spreadsheetml/2006/main" count="304" uniqueCount="123">
  <si>
    <t>[Header]</t>
  </si>
  <si>
    <t>System</t>
  </si>
  <si>
    <t>TOC-Vwp</t>
  </si>
  <si>
    <t>File Ver.</t>
  </si>
  <si>
    <t>User</t>
  </si>
  <si>
    <t>Date of Creation</t>
  </si>
  <si>
    <t>14/11/2022 09:17:05</t>
  </si>
  <si>
    <t>Comments</t>
  </si>
  <si>
    <t>[System]</t>
  </si>
  <si>
    <t>Detector</t>
  </si>
  <si>
    <t>Wet Chemical</t>
  </si>
  <si>
    <t>Catalyst</t>
  </si>
  <si>
    <t>High Sensitivity</t>
  </si>
  <si>
    <t>ASI Tray</t>
  </si>
  <si>
    <t>40 mL Vials</t>
  </si>
  <si>
    <t>[Data]</t>
  </si>
  <si>
    <t>Type</t>
  </si>
  <si>
    <t>Anal.</t>
  </si>
  <si>
    <t>Sample Name</t>
  </si>
  <si>
    <t>Sample ID</t>
  </si>
  <si>
    <t>TOC</t>
  </si>
  <si>
    <t>TC</t>
  </si>
  <si>
    <t>IC</t>
  </si>
  <si>
    <t>POC</t>
  </si>
  <si>
    <t>NPOC</t>
  </si>
  <si>
    <t>TN</t>
  </si>
  <si>
    <t>Unit</t>
  </si>
  <si>
    <t>Vial</t>
  </si>
  <si>
    <t>Date / Time</t>
  </si>
  <si>
    <t>Unknown</t>
  </si>
  <si>
    <t>BLANK</t>
  </si>
  <si>
    <t>mg/L</t>
  </si>
  <si>
    <t>14/11/2022 09:35:12</t>
  </si>
  <si>
    <t>14/11/2022 09:53:48</t>
  </si>
  <si>
    <t>STD2.5</t>
  </si>
  <si>
    <t>14/11/2022 10:08:36</t>
  </si>
  <si>
    <t>STD10</t>
  </si>
  <si>
    <t>14/11/2022 10:23:57</t>
  </si>
  <si>
    <t>ELA5</t>
  </si>
  <si>
    <t>14/11/2022 10:39:20</t>
  </si>
  <si>
    <t>ELA6</t>
  </si>
  <si>
    <t>14/11/2022 10:55:00</t>
  </si>
  <si>
    <t>ELA7</t>
  </si>
  <si>
    <t>14/11/2022 11:10:30</t>
  </si>
  <si>
    <t>ELA8</t>
  </si>
  <si>
    <t>14/11/2022 11:25:58</t>
  </si>
  <si>
    <t>ELA9</t>
  </si>
  <si>
    <t>14/11/2022 11:41:23</t>
  </si>
  <si>
    <t>ELA10</t>
  </si>
  <si>
    <t>14/11/2022 12:02:04</t>
  </si>
  <si>
    <t>ELA11</t>
  </si>
  <si>
    <t>14/11/2022 12:19:31</t>
  </si>
  <si>
    <t>ELA12</t>
  </si>
  <si>
    <t>14/11/2022 12:34:48</t>
  </si>
  <si>
    <t>ELA13</t>
  </si>
  <si>
    <t>14/11/2022 12:50:36</t>
  </si>
  <si>
    <t>ELA14</t>
  </si>
  <si>
    <t>14/11/2022 13:06:23</t>
  </si>
  <si>
    <t>ELA15</t>
  </si>
  <si>
    <t>14/11/2022 13:22:04</t>
  </si>
  <si>
    <t>ELA16</t>
  </si>
  <si>
    <t>14/11/2022 13:37:46</t>
  </si>
  <si>
    <t>ELA17</t>
  </si>
  <si>
    <t>14/11/2022 13:53:00</t>
  </si>
  <si>
    <t>ELA18</t>
  </si>
  <si>
    <t>14/11/2022 14:08:14</t>
  </si>
  <si>
    <t>ELA19</t>
  </si>
  <si>
    <t>14/11/2022 14:23:29</t>
  </si>
  <si>
    <t>ELA20</t>
  </si>
  <si>
    <t>14/11/2022 14:38:47</t>
  </si>
  <si>
    <t>ELA21</t>
  </si>
  <si>
    <t>14/11/2022 14:54:16</t>
  </si>
  <si>
    <t>ELA22</t>
  </si>
  <si>
    <t>14/11/2022 15:09:52</t>
  </si>
  <si>
    <t>ELA23</t>
  </si>
  <si>
    <t>14/11/2022 15:25:26</t>
  </si>
  <si>
    <t>ELA24</t>
  </si>
  <si>
    <t>14/11/2022 15:45:53</t>
  </si>
  <si>
    <t>ELA25</t>
  </si>
  <si>
    <t>14/11/2022 16:06:28</t>
  </si>
  <si>
    <t>ELA26</t>
  </si>
  <si>
    <t>14/11/2022 16:21:30</t>
  </si>
  <si>
    <t>ELA27</t>
  </si>
  <si>
    <t>14/11/2022 16:37:09</t>
  </si>
  <si>
    <t>ELA28</t>
  </si>
  <si>
    <t>14/11/2022 16:52:34</t>
  </si>
  <si>
    <t>ELA29</t>
  </si>
  <si>
    <t>14/11/2022 17:08:04</t>
  </si>
  <si>
    <t>ELA30</t>
  </si>
  <si>
    <t>14/11/2022 17:23:30</t>
  </si>
  <si>
    <t>ELA31</t>
  </si>
  <si>
    <t>14/11/2022 17:38:57</t>
  </si>
  <si>
    <t>ELA32</t>
  </si>
  <si>
    <t>14/11/2022 17:54:24</t>
  </si>
  <si>
    <t>ELA33</t>
  </si>
  <si>
    <t>14/11/2022 18:09:47</t>
  </si>
  <si>
    <t>ELA34</t>
  </si>
  <si>
    <t>14/11/2022 18:25:15</t>
  </si>
  <si>
    <t>ELA35</t>
  </si>
  <si>
    <t>14/11/2022 18:41:03</t>
  </si>
  <si>
    <t>ELA36</t>
  </si>
  <si>
    <t>14/11/2022 18:56:29</t>
  </si>
  <si>
    <t>ELA37</t>
  </si>
  <si>
    <t>14/11/2022 19:11:49</t>
  </si>
  <si>
    <t>ELA38</t>
  </si>
  <si>
    <t>14/11/2022 19:32:13</t>
  </si>
  <si>
    <t>ELA39</t>
  </si>
  <si>
    <t>14/11/2022 19:47:31</t>
  </si>
  <si>
    <t>ELA40</t>
  </si>
  <si>
    <t>14/11/2022 20:02:47</t>
  </si>
  <si>
    <t>ELA41</t>
  </si>
  <si>
    <t>14/11/2022 20:18:16</t>
  </si>
  <si>
    <t>ELA42</t>
  </si>
  <si>
    <t>14/11/2022 20:32:54</t>
  </si>
  <si>
    <t>ELA43</t>
  </si>
  <si>
    <t>14/11/2022 20:52:12</t>
  </si>
  <si>
    <t>14/11/2022 21:10:46</t>
  </si>
  <si>
    <t>14/11/2022 21:29:20</t>
  </si>
  <si>
    <t>Average</t>
  </si>
  <si>
    <t>DOC</t>
  </si>
  <si>
    <t>(DOC mg/L)</t>
  </si>
  <si>
    <t>Only use highlighted ones</t>
  </si>
  <si>
    <t>There wasn't much water left in bottles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</si>
</sst>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tabSelected="1" topLeftCell="C40" workbookViewId="0">
      <selection activeCell="R54" sqref="R54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  <c r="B2" t="s">
        <v>2</v>
      </c>
    </row>
    <row r="3" spans="1:13" x14ac:dyDescent="0.25">
      <c r="A3" t="s">
        <v>3</v>
      </c>
      <c r="B3">
        <v>2.1</v>
      </c>
    </row>
    <row r="4" spans="1:13" x14ac:dyDescent="0.25">
      <c r="A4" t="s">
        <v>4</v>
      </c>
    </row>
    <row r="5" spans="1:13" x14ac:dyDescent="0.25">
      <c r="A5" t="s">
        <v>5</v>
      </c>
      <c r="B5" t="s">
        <v>6</v>
      </c>
    </row>
    <row r="6" spans="1:13" x14ac:dyDescent="0.25">
      <c r="A6" t="s">
        <v>7</v>
      </c>
    </row>
    <row r="8" spans="1:13" x14ac:dyDescent="0.25">
      <c r="A8" t="s">
        <v>8</v>
      </c>
    </row>
    <row r="9" spans="1:13" x14ac:dyDescent="0.25">
      <c r="A9" t="s">
        <v>9</v>
      </c>
      <c r="B9" t="s">
        <v>10</v>
      </c>
    </row>
    <row r="10" spans="1:13" x14ac:dyDescent="0.25">
      <c r="A10" t="s">
        <v>11</v>
      </c>
      <c r="B10" t="s">
        <v>12</v>
      </c>
    </row>
    <row r="11" spans="1:13" x14ac:dyDescent="0.25">
      <c r="A11" t="s">
        <v>13</v>
      </c>
      <c r="B11" t="s">
        <v>14</v>
      </c>
    </row>
    <row r="13" spans="1:13" x14ac:dyDescent="0.25">
      <c r="A13" t="s">
        <v>15</v>
      </c>
      <c r="I13" t="s">
        <v>120</v>
      </c>
    </row>
    <row r="14" spans="1:13" x14ac:dyDescent="0.25">
      <c r="A14" t="s">
        <v>16</v>
      </c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23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</row>
    <row r="15" spans="1:13" x14ac:dyDescent="0.25">
      <c r="A15" t="s">
        <v>29</v>
      </c>
      <c r="B15" t="s">
        <v>24</v>
      </c>
      <c r="C15" t="s">
        <v>30</v>
      </c>
      <c r="D15" t="s">
        <v>30</v>
      </c>
      <c r="I15">
        <v>0.1376</v>
      </c>
      <c r="K15" t="s">
        <v>31</v>
      </c>
      <c r="L15">
        <v>1</v>
      </c>
      <c r="M15" t="s">
        <v>32</v>
      </c>
    </row>
    <row r="16" spans="1:13" x14ac:dyDescent="0.25">
      <c r="A16" t="s">
        <v>29</v>
      </c>
      <c r="B16" t="s">
        <v>24</v>
      </c>
      <c r="C16" t="s">
        <v>30</v>
      </c>
      <c r="D16" t="s">
        <v>30</v>
      </c>
      <c r="I16">
        <v>8.7249999999999994E-2</v>
      </c>
      <c r="K16" t="s">
        <v>31</v>
      </c>
      <c r="L16">
        <v>2</v>
      </c>
      <c r="M16" t="s">
        <v>33</v>
      </c>
    </row>
    <row r="17" spans="1:13" x14ac:dyDescent="0.25">
      <c r="A17" t="s">
        <v>29</v>
      </c>
      <c r="B17" t="s">
        <v>24</v>
      </c>
      <c r="C17" t="s">
        <v>34</v>
      </c>
      <c r="D17" t="s">
        <v>34</v>
      </c>
      <c r="I17">
        <v>2.464</v>
      </c>
      <c r="K17" t="s">
        <v>31</v>
      </c>
      <c r="L17">
        <v>3</v>
      </c>
      <c r="M17" t="s">
        <v>35</v>
      </c>
    </row>
    <row r="18" spans="1:13" x14ac:dyDescent="0.25">
      <c r="A18" t="s">
        <v>29</v>
      </c>
      <c r="B18" t="s">
        <v>24</v>
      </c>
      <c r="C18" t="s">
        <v>36</v>
      </c>
      <c r="D18" t="s">
        <v>36</v>
      </c>
      <c r="I18">
        <v>10.050000000000001</v>
      </c>
      <c r="K18" t="s">
        <v>31</v>
      </c>
      <c r="L18">
        <v>4</v>
      </c>
      <c r="M18" t="s">
        <v>37</v>
      </c>
    </row>
    <row r="19" spans="1:13" x14ac:dyDescent="0.25">
      <c r="A19" t="s">
        <v>29</v>
      </c>
      <c r="B19" t="s">
        <v>24</v>
      </c>
      <c r="C19" t="s">
        <v>38</v>
      </c>
      <c r="D19" t="s">
        <v>38</v>
      </c>
      <c r="I19">
        <v>3.46</v>
      </c>
      <c r="K19" t="s">
        <v>31</v>
      </c>
      <c r="L19">
        <v>5</v>
      </c>
      <c r="M19" t="s">
        <v>39</v>
      </c>
    </row>
    <row r="20" spans="1:13" x14ac:dyDescent="0.25">
      <c r="A20" t="s">
        <v>29</v>
      </c>
      <c r="B20" t="s">
        <v>24</v>
      </c>
      <c r="C20" t="s">
        <v>40</v>
      </c>
      <c r="D20" t="s">
        <v>40</v>
      </c>
      <c r="I20">
        <v>9.3569999999999993</v>
      </c>
      <c r="K20" t="s">
        <v>31</v>
      </c>
      <c r="L20">
        <v>6</v>
      </c>
      <c r="M20" t="s">
        <v>41</v>
      </c>
    </row>
    <row r="21" spans="1:13" x14ac:dyDescent="0.25">
      <c r="A21" t="s">
        <v>29</v>
      </c>
      <c r="B21" t="s">
        <v>24</v>
      </c>
      <c r="C21" t="s">
        <v>42</v>
      </c>
      <c r="D21" t="s">
        <v>42</v>
      </c>
      <c r="I21">
        <v>6.8849999999999998</v>
      </c>
      <c r="K21" t="s">
        <v>31</v>
      </c>
      <c r="L21">
        <v>7</v>
      </c>
      <c r="M21" t="s">
        <v>43</v>
      </c>
    </row>
    <row r="22" spans="1:13" x14ac:dyDescent="0.25">
      <c r="A22" t="s">
        <v>29</v>
      </c>
      <c r="B22" t="s">
        <v>24</v>
      </c>
      <c r="C22" t="s">
        <v>44</v>
      </c>
      <c r="D22" t="s">
        <v>44</v>
      </c>
      <c r="I22">
        <v>6.08</v>
      </c>
      <c r="K22" t="s">
        <v>31</v>
      </c>
      <c r="L22">
        <v>8</v>
      </c>
      <c r="M22" t="s">
        <v>45</v>
      </c>
    </row>
    <row r="23" spans="1:13" x14ac:dyDescent="0.25">
      <c r="A23" t="s">
        <v>29</v>
      </c>
      <c r="B23" t="s">
        <v>24</v>
      </c>
      <c r="C23" t="s">
        <v>46</v>
      </c>
      <c r="D23" t="s">
        <v>46</v>
      </c>
      <c r="I23">
        <v>6.6859999999999999</v>
      </c>
      <c r="K23" t="s">
        <v>31</v>
      </c>
      <c r="L23">
        <v>9</v>
      </c>
      <c r="M23" t="s">
        <v>47</v>
      </c>
    </row>
    <row r="24" spans="1:13" x14ac:dyDescent="0.25">
      <c r="A24" t="s">
        <v>29</v>
      </c>
      <c r="B24" t="s">
        <v>24</v>
      </c>
      <c r="C24" t="s">
        <v>48</v>
      </c>
      <c r="D24" t="s">
        <v>48</v>
      </c>
      <c r="I24">
        <v>5.5869999999999997</v>
      </c>
      <c r="K24" t="s">
        <v>31</v>
      </c>
      <c r="L24">
        <v>10</v>
      </c>
      <c r="M24" t="s">
        <v>49</v>
      </c>
    </row>
    <row r="25" spans="1:13" x14ac:dyDescent="0.25">
      <c r="A25" t="s">
        <v>29</v>
      </c>
      <c r="B25" t="s">
        <v>24</v>
      </c>
      <c r="C25" t="s">
        <v>50</v>
      </c>
      <c r="D25" t="s">
        <v>50</v>
      </c>
      <c r="I25">
        <v>8.65</v>
      </c>
      <c r="K25" t="s">
        <v>31</v>
      </c>
      <c r="L25">
        <v>11</v>
      </c>
      <c r="M25" t="s">
        <v>51</v>
      </c>
    </row>
    <row r="26" spans="1:13" x14ac:dyDescent="0.25">
      <c r="A26" t="s">
        <v>29</v>
      </c>
      <c r="B26" t="s">
        <v>24</v>
      </c>
      <c r="C26" t="s">
        <v>52</v>
      </c>
      <c r="D26" t="s">
        <v>52</v>
      </c>
      <c r="I26">
        <v>3.9550000000000001</v>
      </c>
      <c r="K26" t="s">
        <v>31</v>
      </c>
      <c r="L26">
        <v>12</v>
      </c>
      <c r="M26" t="s">
        <v>53</v>
      </c>
    </row>
    <row r="27" spans="1:13" x14ac:dyDescent="0.25">
      <c r="A27" t="s">
        <v>29</v>
      </c>
      <c r="B27" t="s">
        <v>24</v>
      </c>
      <c r="C27" t="s">
        <v>54</v>
      </c>
      <c r="D27" t="s">
        <v>54</v>
      </c>
      <c r="I27">
        <v>9.2279999999999998</v>
      </c>
      <c r="K27" t="s">
        <v>31</v>
      </c>
      <c r="L27">
        <v>13</v>
      </c>
      <c r="M27" t="s">
        <v>55</v>
      </c>
    </row>
    <row r="28" spans="1:13" x14ac:dyDescent="0.25">
      <c r="A28" t="s">
        <v>29</v>
      </c>
      <c r="B28" t="s">
        <v>24</v>
      </c>
      <c r="C28" t="s">
        <v>56</v>
      </c>
      <c r="D28" t="s">
        <v>56</v>
      </c>
      <c r="I28">
        <v>9.5299999999999994</v>
      </c>
      <c r="K28" t="s">
        <v>31</v>
      </c>
      <c r="L28">
        <v>14</v>
      </c>
      <c r="M28" t="s">
        <v>57</v>
      </c>
    </row>
    <row r="29" spans="1:13" x14ac:dyDescent="0.25">
      <c r="A29" t="s">
        <v>29</v>
      </c>
      <c r="B29" t="s">
        <v>24</v>
      </c>
      <c r="C29" t="s">
        <v>58</v>
      </c>
      <c r="D29" t="s">
        <v>58</v>
      </c>
      <c r="I29">
        <v>6.8079999999999998</v>
      </c>
      <c r="K29" t="s">
        <v>31</v>
      </c>
      <c r="L29">
        <v>15</v>
      </c>
      <c r="M29" t="s">
        <v>59</v>
      </c>
    </row>
    <row r="30" spans="1:13" x14ac:dyDescent="0.25">
      <c r="A30" t="s">
        <v>29</v>
      </c>
      <c r="B30" t="s">
        <v>24</v>
      </c>
      <c r="C30" t="s">
        <v>60</v>
      </c>
      <c r="D30" t="s">
        <v>60</v>
      </c>
      <c r="I30">
        <v>8.2550000000000008</v>
      </c>
      <c r="K30" t="s">
        <v>31</v>
      </c>
      <c r="L30">
        <v>16</v>
      </c>
      <c r="M30" t="s">
        <v>61</v>
      </c>
    </row>
    <row r="31" spans="1:13" x14ac:dyDescent="0.25">
      <c r="A31" t="s">
        <v>29</v>
      </c>
      <c r="B31" t="s">
        <v>24</v>
      </c>
      <c r="C31" t="s">
        <v>62</v>
      </c>
      <c r="D31" t="s">
        <v>62</v>
      </c>
      <c r="I31">
        <v>3.4620000000000002</v>
      </c>
      <c r="K31" t="s">
        <v>31</v>
      </c>
      <c r="L31">
        <v>17</v>
      </c>
      <c r="M31" t="s">
        <v>63</v>
      </c>
    </row>
    <row r="32" spans="1:13" x14ac:dyDescent="0.25">
      <c r="A32" t="s">
        <v>29</v>
      </c>
      <c r="B32" t="s">
        <v>24</v>
      </c>
      <c r="C32" t="s">
        <v>64</v>
      </c>
      <c r="D32" t="s">
        <v>64</v>
      </c>
      <c r="I32">
        <v>3.1139999999999999</v>
      </c>
      <c r="K32" t="s">
        <v>31</v>
      </c>
      <c r="L32">
        <v>18</v>
      </c>
      <c r="M32" t="s">
        <v>65</v>
      </c>
    </row>
    <row r="33" spans="1:13" x14ac:dyDescent="0.25">
      <c r="A33" t="s">
        <v>29</v>
      </c>
      <c r="B33" t="s">
        <v>24</v>
      </c>
      <c r="C33" t="s">
        <v>66</v>
      </c>
      <c r="D33" t="s">
        <v>66</v>
      </c>
      <c r="I33">
        <v>3.7309999999999999</v>
      </c>
      <c r="K33" t="s">
        <v>31</v>
      </c>
      <c r="L33">
        <v>19</v>
      </c>
      <c r="M33" t="s">
        <v>67</v>
      </c>
    </row>
    <row r="34" spans="1:13" x14ac:dyDescent="0.25">
      <c r="A34" t="s">
        <v>29</v>
      </c>
      <c r="B34" t="s">
        <v>24</v>
      </c>
      <c r="C34" t="s">
        <v>68</v>
      </c>
      <c r="D34" t="s">
        <v>68</v>
      </c>
      <c r="I34">
        <v>4.577</v>
      </c>
      <c r="K34" t="s">
        <v>31</v>
      </c>
      <c r="L34">
        <v>20</v>
      </c>
      <c r="M34" t="s">
        <v>69</v>
      </c>
    </row>
    <row r="35" spans="1:13" x14ac:dyDescent="0.25">
      <c r="A35" t="s">
        <v>29</v>
      </c>
      <c r="B35" t="s">
        <v>24</v>
      </c>
      <c r="C35" t="s">
        <v>70</v>
      </c>
      <c r="D35" t="s">
        <v>70</v>
      </c>
      <c r="I35">
        <v>6.9329999999999998</v>
      </c>
      <c r="K35" t="s">
        <v>31</v>
      </c>
      <c r="L35">
        <v>21</v>
      </c>
      <c r="M35" t="s">
        <v>71</v>
      </c>
    </row>
    <row r="36" spans="1:13" x14ac:dyDescent="0.25">
      <c r="A36" t="s">
        <v>29</v>
      </c>
      <c r="B36" t="s">
        <v>24</v>
      </c>
      <c r="C36" t="s">
        <v>72</v>
      </c>
      <c r="D36" t="s">
        <v>72</v>
      </c>
      <c r="I36">
        <v>6.8129999999999997</v>
      </c>
      <c r="K36" t="s">
        <v>31</v>
      </c>
      <c r="L36">
        <v>22</v>
      </c>
      <c r="M36" t="s">
        <v>73</v>
      </c>
    </row>
    <row r="37" spans="1:13" x14ac:dyDescent="0.25">
      <c r="A37" t="s">
        <v>29</v>
      </c>
      <c r="B37" t="s">
        <v>24</v>
      </c>
      <c r="C37" t="s">
        <v>74</v>
      </c>
      <c r="D37" t="s">
        <v>74</v>
      </c>
      <c r="I37">
        <v>8.2230000000000008</v>
      </c>
      <c r="K37" t="s">
        <v>31</v>
      </c>
      <c r="L37">
        <v>23</v>
      </c>
      <c r="M37" t="s">
        <v>75</v>
      </c>
    </row>
    <row r="38" spans="1:13" x14ac:dyDescent="0.25">
      <c r="A38" t="s">
        <v>29</v>
      </c>
      <c r="B38" t="s">
        <v>24</v>
      </c>
      <c r="C38" t="s">
        <v>76</v>
      </c>
      <c r="D38" t="s">
        <v>76</v>
      </c>
      <c r="I38">
        <v>7.1050000000000004</v>
      </c>
      <c r="K38" t="s">
        <v>31</v>
      </c>
      <c r="L38">
        <v>24</v>
      </c>
      <c r="M38" t="s">
        <v>77</v>
      </c>
    </row>
    <row r="39" spans="1:13" x14ac:dyDescent="0.25">
      <c r="A39" t="s">
        <v>29</v>
      </c>
      <c r="B39" t="s">
        <v>24</v>
      </c>
      <c r="C39" t="s">
        <v>78</v>
      </c>
      <c r="D39" t="s">
        <v>78</v>
      </c>
      <c r="I39">
        <v>10.37</v>
      </c>
      <c r="K39" t="s">
        <v>31</v>
      </c>
      <c r="L39">
        <v>25</v>
      </c>
      <c r="M39" t="s">
        <v>79</v>
      </c>
    </row>
    <row r="40" spans="1:13" x14ac:dyDescent="0.25">
      <c r="A40" t="s">
        <v>29</v>
      </c>
      <c r="B40" t="s">
        <v>24</v>
      </c>
      <c r="C40" t="s">
        <v>80</v>
      </c>
      <c r="D40" t="s">
        <v>80</v>
      </c>
      <c r="I40">
        <v>3.5510000000000002</v>
      </c>
      <c r="K40" t="s">
        <v>31</v>
      </c>
      <c r="L40">
        <v>26</v>
      </c>
      <c r="M40" t="s">
        <v>81</v>
      </c>
    </row>
    <row r="41" spans="1:13" x14ac:dyDescent="0.25">
      <c r="A41" t="s">
        <v>29</v>
      </c>
      <c r="B41" t="s">
        <v>24</v>
      </c>
      <c r="C41" t="s">
        <v>82</v>
      </c>
      <c r="D41" t="s">
        <v>82</v>
      </c>
      <c r="I41">
        <v>6.335</v>
      </c>
      <c r="K41" t="s">
        <v>31</v>
      </c>
      <c r="L41">
        <v>27</v>
      </c>
      <c r="M41" t="s">
        <v>83</v>
      </c>
    </row>
    <row r="42" spans="1:13" x14ac:dyDescent="0.25">
      <c r="A42" t="s">
        <v>29</v>
      </c>
      <c r="B42" t="s">
        <v>24</v>
      </c>
      <c r="C42" t="s">
        <v>84</v>
      </c>
      <c r="D42" t="s">
        <v>84</v>
      </c>
      <c r="I42">
        <v>5.3940000000000001</v>
      </c>
      <c r="K42" t="s">
        <v>31</v>
      </c>
      <c r="L42">
        <v>28</v>
      </c>
      <c r="M42" t="s">
        <v>85</v>
      </c>
    </row>
    <row r="43" spans="1:13" x14ac:dyDescent="0.25">
      <c r="A43" t="s">
        <v>29</v>
      </c>
      <c r="B43" t="s">
        <v>24</v>
      </c>
      <c r="C43" t="s">
        <v>86</v>
      </c>
      <c r="D43" t="s">
        <v>86</v>
      </c>
      <c r="I43">
        <v>6.1849999999999996</v>
      </c>
      <c r="K43" t="s">
        <v>31</v>
      </c>
      <c r="L43">
        <v>29</v>
      </c>
      <c r="M43" t="s">
        <v>87</v>
      </c>
    </row>
    <row r="44" spans="1:13" x14ac:dyDescent="0.25">
      <c r="A44" t="s">
        <v>29</v>
      </c>
      <c r="B44" t="s">
        <v>24</v>
      </c>
      <c r="C44" t="s">
        <v>88</v>
      </c>
      <c r="D44" t="s">
        <v>88</v>
      </c>
      <c r="I44">
        <v>4.9539999999999997</v>
      </c>
      <c r="K44" t="s">
        <v>31</v>
      </c>
      <c r="L44">
        <v>30</v>
      </c>
      <c r="M44" t="s">
        <v>89</v>
      </c>
    </row>
    <row r="45" spans="1:13" x14ac:dyDescent="0.25">
      <c r="A45" t="s">
        <v>29</v>
      </c>
      <c r="B45" t="s">
        <v>24</v>
      </c>
      <c r="C45" t="s">
        <v>90</v>
      </c>
      <c r="D45" t="s">
        <v>90</v>
      </c>
      <c r="I45">
        <v>5.1120000000000001</v>
      </c>
      <c r="K45" t="s">
        <v>31</v>
      </c>
      <c r="L45">
        <v>31</v>
      </c>
      <c r="M45" t="s">
        <v>91</v>
      </c>
    </row>
    <row r="46" spans="1:13" x14ac:dyDescent="0.25">
      <c r="A46" t="s">
        <v>29</v>
      </c>
      <c r="B46" t="s">
        <v>24</v>
      </c>
      <c r="C46" t="s">
        <v>92</v>
      </c>
      <c r="D46" t="s">
        <v>92</v>
      </c>
      <c r="I46">
        <v>4.5949999999999998</v>
      </c>
      <c r="K46" t="s">
        <v>31</v>
      </c>
      <c r="L46">
        <v>32</v>
      </c>
      <c r="M46" t="s">
        <v>93</v>
      </c>
    </row>
    <row r="47" spans="1:13" x14ac:dyDescent="0.25">
      <c r="A47" t="s">
        <v>29</v>
      </c>
      <c r="B47" t="s">
        <v>24</v>
      </c>
      <c r="C47" t="s">
        <v>94</v>
      </c>
      <c r="D47" t="s">
        <v>94</v>
      </c>
      <c r="I47">
        <v>5.3129999999999997</v>
      </c>
      <c r="K47" t="s">
        <v>31</v>
      </c>
      <c r="L47">
        <v>33</v>
      </c>
      <c r="M47" t="s">
        <v>95</v>
      </c>
    </row>
    <row r="48" spans="1:13" x14ac:dyDescent="0.25">
      <c r="A48" t="s">
        <v>29</v>
      </c>
      <c r="B48" t="s">
        <v>24</v>
      </c>
      <c r="C48" t="s">
        <v>96</v>
      </c>
      <c r="D48" t="s">
        <v>96</v>
      </c>
      <c r="I48">
        <v>7.218</v>
      </c>
      <c r="K48" t="s">
        <v>31</v>
      </c>
      <c r="L48">
        <v>34</v>
      </c>
      <c r="M48" t="s">
        <v>97</v>
      </c>
    </row>
    <row r="49" spans="1:18" x14ac:dyDescent="0.25">
      <c r="A49" t="s">
        <v>29</v>
      </c>
      <c r="B49" t="s">
        <v>24</v>
      </c>
      <c r="C49" t="s">
        <v>98</v>
      </c>
      <c r="D49" t="s">
        <v>98</v>
      </c>
      <c r="I49">
        <v>10.1</v>
      </c>
      <c r="K49" t="s">
        <v>31</v>
      </c>
      <c r="L49">
        <v>35</v>
      </c>
      <c r="M49" t="s">
        <v>99</v>
      </c>
    </row>
    <row r="50" spans="1:18" x14ac:dyDescent="0.25">
      <c r="A50" t="s">
        <v>29</v>
      </c>
      <c r="B50" t="s">
        <v>24</v>
      </c>
      <c r="C50" t="s">
        <v>100</v>
      </c>
      <c r="D50" t="s">
        <v>100</v>
      </c>
      <c r="I50">
        <v>5.0579999999999998</v>
      </c>
      <c r="K50" t="s">
        <v>31</v>
      </c>
      <c r="L50">
        <v>36</v>
      </c>
      <c r="M50" t="s">
        <v>101</v>
      </c>
    </row>
    <row r="51" spans="1:18" x14ac:dyDescent="0.25">
      <c r="A51" t="s">
        <v>29</v>
      </c>
      <c r="B51" t="s">
        <v>24</v>
      </c>
      <c r="C51" t="s">
        <v>102</v>
      </c>
      <c r="D51" t="s">
        <v>102</v>
      </c>
      <c r="I51">
        <v>4.899</v>
      </c>
      <c r="K51" t="s">
        <v>31</v>
      </c>
      <c r="L51">
        <v>37</v>
      </c>
      <c r="M51" t="s">
        <v>103</v>
      </c>
    </row>
    <row r="52" spans="1:18" x14ac:dyDescent="0.25">
      <c r="A52" t="s">
        <v>29</v>
      </c>
      <c r="B52" t="s">
        <v>24</v>
      </c>
      <c r="C52" t="s">
        <v>104</v>
      </c>
      <c r="D52" t="s">
        <v>104</v>
      </c>
      <c r="I52">
        <v>6.6070000000000002</v>
      </c>
      <c r="K52" t="s">
        <v>31</v>
      </c>
      <c r="L52">
        <v>38</v>
      </c>
      <c r="M52" t="s">
        <v>105</v>
      </c>
    </row>
    <row r="53" spans="1:18" x14ac:dyDescent="0.25">
      <c r="A53" t="s">
        <v>29</v>
      </c>
      <c r="B53" t="s">
        <v>24</v>
      </c>
      <c r="C53" t="s">
        <v>106</v>
      </c>
      <c r="D53" t="s">
        <v>106</v>
      </c>
      <c r="I53">
        <v>7.1559999999999997</v>
      </c>
      <c r="K53" t="s">
        <v>31</v>
      </c>
      <c r="L53">
        <v>39</v>
      </c>
      <c r="M53" t="s">
        <v>107</v>
      </c>
    </row>
    <row r="54" spans="1:18" x14ac:dyDescent="0.25">
      <c r="A54" t="s">
        <v>29</v>
      </c>
      <c r="B54" t="s">
        <v>24</v>
      </c>
      <c r="C54" t="s">
        <v>108</v>
      </c>
      <c r="D54" t="s">
        <v>108</v>
      </c>
      <c r="I54">
        <v>3.6179999999999999</v>
      </c>
      <c r="K54" t="s">
        <v>31</v>
      </c>
      <c r="L54">
        <v>40</v>
      </c>
      <c r="M54" t="s">
        <v>109</v>
      </c>
    </row>
    <row r="55" spans="1:18" x14ac:dyDescent="0.25">
      <c r="A55" t="s">
        <v>29</v>
      </c>
      <c r="B55" t="s">
        <v>24</v>
      </c>
      <c r="C55" t="s">
        <v>110</v>
      </c>
      <c r="D55" t="s">
        <v>110</v>
      </c>
      <c r="G55" t="s">
        <v>119</v>
      </c>
      <c r="I55">
        <v>7.2439999999999998</v>
      </c>
      <c r="K55" t="s">
        <v>31</v>
      </c>
      <c r="L55">
        <v>41</v>
      </c>
      <c r="M55" t="s">
        <v>111</v>
      </c>
    </row>
    <row r="56" spans="1:18" x14ac:dyDescent="0.25">
      <c r="A56" t="s">
        <v>29</v>
      </c>
      <c r="B56" t="s">
        <v>24</v>
      </c>
      <c r="C56" t="s">
        <v>112</v>
      </c>
      <c r="D56" t="s">
        <v>112</v>
      </c>
      <c r="F56">
        <f>I59*(0.03-0.0028)</f>
        <v>2.0895039999999998E-3</v>
      </c>
      <c r="G56" s="1">
        <f>(H56-F56)/0.0028</f>
        <v>5.0341057142857144</v>
      </c>
      <c r="H56">
        <f>I56*0.03</f>
        <v>1.6184999999999998E-2</v>
      </c>
      <c r="I56">
        <v>0.53949999999999998</v>
      </c>
      <c r="K56" t="s">
        <v>31</v>
      </c>
      <c r="L56">
        <v>42</v>
      </c>
      <c r="M56" t="s">
        <v>113</v>
      </c>
      <c r="O56" t="s">
        <v>121</v>
      </c>
      <c r="R56" t="s">
        <v>122</v>
      </c>
    </row>
    <row r="57" spans="1:18" x14ac:dyDescent="0.25">
      <c r="A57" t="s">
        <v>29</v>
      </c>
      <c r="B57" t="s">
        <v>24</v>
      </c>
      <c r="C57" t="s">
        <v>114</v>
      </c>
      <c r="D57" t="s">
        <v>114</v>
      </c>
      <c r="F57">
        <f>I60*0.015</f>
        <v>1.3209750000000001E-3</v>
      </c>
      <c r="G57" s="1">
        <f>(H57-F57)/0.015</f>
        <v>1.2431350000000001</v>
      </c>
      <c r="H57">
        <f>I57*0.03</f>
        <v>1.9968E-2</v>
      </c>
      <c r="I57">
        <v>0.66559999999999997</v>
      </c>
      <c r="K57" t="s">
        <v>31</v>
      </c>
      <c r="L57">
        <v>43</v>
      </c>
      <c r="M57" t="s">
        <v>115</v>
      </c>
    </row>
    <row r="58" spans="1:18" x14ac:dyDescent="0.25">
      <c r="A58" t="s">
        <v>29</v>
      </c>
      <c r="B58" t="s">
        <v>24</v>
      </c>
      <c r="C58" t="s">
        <v>30</v>
      </c>
      <c r="D58" t="s">
        <v>30</v>
      </c>
      <c r="I58">
        <v>9.9309999999999996E-2</v>
      </c>
      <c r="K58" t="s">
        <v>31</v>
      </c>
      <c r="L58">
        <v>44</v>
      </c>
      <c r="M58" t="s">
        <v>116</v>
      </c>
    </row>
    <row r="59" spans="1:18" x14ac:dyDescent="0.25">
      <c r="A59" t="s">
        <v>29</v>
      </c>
      <c r="B59" t="s">
        <v>24</v>
      </c>
      <c r="C59" t="s">
        <v>30</v>
      </c>
      <c r="D59" t="s">
        <v>30</v>
      </c>
      <c r="I59">
        <v>7.6819999999999999E-2</v>
      </c>
      <c r="K59" t="s">
        <v>31</v>
      </c>
      <c r="L59">
        <v>45</v>
      </c>
      <c r="M59" t="s">
        <v>117</v>
      </c>
    </row>
    <row r="60" spans="1:18" x14ac:dyDescent="0.25">
      <c r="H60" t="s">
        <v>118</v>
      </c>
      <c r="I60">
        <f>AVERAGE(I58:I59)</f>
        <v>8.8065000000000004E-2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ELA_DOC_2022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Pearce #2</dc:creator>
  <cp:lastModifiedBy>Owner</cp:lastModifiedBy>
  <dcterms:created xsi:type="dcterms:W3CDTF">2022-11-15T15:43:43Z</dcterms:created>
  <dcterms:modified xsi:type="dcterms:W3CDTF">2022-11-21T15:34:04Z</dcterms:modified>
</cp:coreProperties>
</file>