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2014 data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F81" i="2"/>
  <c r="F80" i="2"/>
  <c r="F79" i="2"/>
  <c r="F78" i="2"/>
  <c r="F69" i="2"/>
  <c r="F70" i="2"/>
  <c r="F71" i="2"/>
  <c r="F72" i="2"/>
  <c r="F73" i="2"/>
  <c r="F74" i="2"/>
  <c r="F75" i="2"/>
  <c r="F76" i="2"/>
  <c r="F77" i="2"/>
  <c r="F68" i="2"/>
  <c r="F67" i="2"/>
  <c r="F66" i="2"/>
  <c r="F65" i="2"/>
  <c r="F64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J9" i="2"/>
  <c r="J8" i="2"/>
  <c r="J7" i="2"/>
  <c r="J6" i="2"/>
  <c r="J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<sst xmlns="http://schemas.openxmlformats.org/spreadsheetml/2006/main" count="248" uniqueCount="34">
  <si>
    <t>Lake</t>
  </si>
  <si>
    <t>Date</t>
  </si>
  <si>
    <t>location</t>
  </si>
  <si>
    <t>abs</t>
  </si>
  <si>
    <t>conc</t>
  </si>
  <si>
    <t>Epi</t>
  </si>
  <si>
    <t>hypo</t>
  </si>
  <si>
    <t>epi</t>
  </si>
  <si>
    <t>#</t>
  </si>
  <si>
    <t>none</t>
  </si>
  <si>
    <t>46b</t>
  </si>
  <si>
    <t>194e</t>
  </si>
  <si>
    <t>std</t>
  </si>
  <si>
    <t>read1</t>
  </si>
  <si>
    <t>read2</t>
  </si>
  <si>
    <t>blank</t>
  </si>
  <si>
    <t>meta</t>
  </si>
  <si>
    <t>d3</t>
  </si>
  <si>
    <t>205r</t>
  </si>
  <si>
    <t>32k</t>
  </si>
  <si>
    <t>Dag</t>
  </si>
  <si>
    <t>1.2-0.2</t>
  </si>
  <si>
    <t>seston</t>
  </si>
  <si>
    <t>bp</t>
  </si>
  <si>
    <t>35-1.2</t>
  </si>
  <si>
    <t>Tag</t>
  </si>
  <si>
    <t>lake 222</t>
  </si>
  <si>
    <t>tiles</t>
  </si>
  <si>
    <t>fish excretion</t>
  </si>
  <si>
    <t>sediment traps</t>
  </si>
  <si>
    <t>about</t>
  </si>
  <si>
    <t>pulsed</t>
  </si>
  <si>
    <t>other bioassay</t>
  </si>
  <si>
    <t>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</si>
</sst>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76902887139108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200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</c:v>
                </c:pt>
                <c:pt idx="1">
                  <c:v>1.1099999999999999E-2</c:v>
                </c:pt>
                <c:pt idx="2">
                  <c:v>2.6500000000000003E-2</c:v>
                </c:pt>
                <c:pt idx="3">
                  <c:v>8.9650000000000007E-2</c:v>
                </c:pt>
                <c:pt idx="4">
                  <c:v>0.18790000000000001</c:v>
                </c:pt>
                <c:pt idx="5">
                  <c:v>0.66284999999999994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856"/>
        <c:axId val="3467584"/>
      </c:scatterChart>
      <c:valAx>
        <c:axId val="276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584"/>
        <c:crosses val="autoZero"/>
        <c:crossBetween val="midCat"/>
      </c:valAx>
      <c:valAx>
        <c:axId val="346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76902887139107"/>
                  <c:y val="2.77777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Sheet2!$I$4:$I$9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200</c:v>
                </c:pt>
              </c:numCache>
            </c:numRef>
          </c:xVal>
          <c:yVal>
            <c:numRef>
              <c:f>Sheet2!$J$4:$J$9</c:f>
              <c:numCache>
                <c:formatCode>General</c:formatCode>
                <c:ptCount val="6"/>
                <c:pt idx="0">
                  <c:v>0</c:v>
                </c:pt>
                <c:pt idx="1">
                  <c:v>1.3049999999999999E-2</c:v>
                </c:pt>
                <c:pt idx="2">
                  <c:v>2.7099999999999999E-2</c:v>
                </c:pt>
                <c:pt idx="3">
                  <c:v>8.8450000000000001E-2</c:v>
                </c:pt>
                <c:pt idx="4">
                  <c:v>0.19505</c:v>
                </c:pt>
                <c:pt idx="5">
                  <c:v>0.66139999999999999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4488"/>
        <c:axId val="3431400"/>
      </c:scatterChart>
      <c:valAx>
        <c:axId val="8882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00"/>
        <c:crosses val="autoZero"/>
        <c:crossBetween val="midCat"/>
      </c:valAx>
      <c:valAx>
        <c:axId val="343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23812</xdr:rowOff>
    </xdr:from>
    <xdr:to>
      <xdr:col>13</xdr:col>
      <xdr:colOff>314325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4762</xdr:rowOff>
    </xdr:from>
    <xdr:to>
      <xdr:col>14</xdr:col>
      <xdr:colOff>9525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9.7109375" bestFit="1" customWidth="1"/>
    <col min="10" max="10" width="7" bestFit="1" customWidth="1"/>
    <col min="11" max="11" width="2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  <row r="2" spans="1:12" x14ac:dyDescent="0.25">
      <c r="A2">
        <v>222</v>
      </c>
      <c r="B2" s="1">
        <v>41059</v>
      </c>
      <c r="C2" t="s">
        <v>5</v>
      </c>
      <c r="D2" t="s">
        <v>9</v>
      </c>
      <c r="E2">
        <v>1.23E-2</v>
      </c>
      <c r="F2">
        <f>((E2+0.0066)/0.0033)</f>
        <v>5.7272727272727275</v>
      </c>
      <c r="I2" t="s">
        <v>4</v>
      </c>
      <c r="J2" t="s">
        <v>3</v>
      </c>
    </row>
    <row r="3" spans="1:12" x14ac:dyDescent="0.25">
      <c r="A3">
        <v>222</v>
      </c>
      <c r="B3" s="1">
        <v>41059</v>
      </c>
      <c r="C3" t="s">
        <v>5</v>
      </c>
      <c r="D3">
        <v>46</v>
      </c>
      <c r="E3">
        <v>1.0999999999999999E-2</v>
      </c>
      <c r="F3">
        <f t="shared" ref="F3:F66" si="0">((E3+0.0066)/0.0033)</f>
        <v>5.333333333333333</v>
      </c>
      <c r="I3">
        <v>0</v>
      </c>
      <c r="J3">
        <v>0</v>
      </c>
      <c r="K3" t="s">
        <v>13</v>
      </c>
      <c r="L3" t="s">
        <v>14</v>
      </c>
    </row>
    <row r="4" spans="1:12" x14ac:dyDescent="0.25">
      <c r="A4">
        <v>227</v>
      </c>
      <c r="B4" s="1">
        <v>41515</v>
      </c>
      <c r="C4" t="s">
        <v>5</v>
      </c>
      <c r="D4">
        <v>43</v>
      </c>
      <c r="E4">
        <v>1.0500000000000001E-2</v>
      </c>
      <c r="F4">
        <f t="shared" si="0"/>
        <v>5.1818181818181817</v>
      </c>
      <c r="I4">
        <v>5</v>
      </c>
      <c r="J4">
        <f>AVERAGE(K4,L4)</f>
        <v>1.1099999999999999E-2</v>
      </c>
      <c r="K4">
        <v>1.06E-2</v>
      </c>
      <c r="L4">
        <v>1.1599999999999999E-2</v>
      </c>
    </row>
    <row r="5" spans="1:12" x14ac:dyDescent="0.25">
      <c r="A5">
        <v>227</v>
      </c>
      <c r="B5" s="1">
        <v>41515</v>
      </c>
      <c r="C5" t="s">
        <v>5</v>
      </c>
      <c r="D5" t="s">
        <v>9</v>
      </c>
      <c r="E5">
        <v>1.1599999999999999E-2</v>
      </c>
      <c r="F5">
        <f t="shared" si="0"/>
        <v>5.5151515151515156</v>
      </c>
      <c r="I5">
        <v>10</v>
      </c>
      <c r="J5">
        <f t="shared" ref="J5:J8" si="1">AVERAGE(K5,L5)</f>
        <v>2.6500000000000003E-2</v>
      </c>
      <c r="K5">
        <v>2.5600000000000001E-2</v>
      </c>
      <c r="L5">
        <v>2.7400000000000001E-2</v>
      </c>
    </row>
    <row r="6" spans="1:12" x14ac:dyDescent="0.25">
      <c r="A6">
        <v>227</v>
      </c>
      <c r="B6" s="1">
        <v>41128</v>
      </c>
      <c r="C6" t="s">
        <v>5</v>
      </c>
      <c r="D6">
        <v>178</v>
      </c>
      <c r="E6">
        <v>8.0000000000000002E-3</v>
      </c>
      <c r="F6">
        <f t="shared" si="0"/>
        <v>4.4242424242424239</v>
      </c>
      <c r="I6">
        <v>30</v>
      </c>
      <c r="J6">
        <f t="shared" si="1"/>
        <v>8.9650000000000007E-2</v>
      </c>
      <c r="K6">
        <v>8.7900000000000006E-2</v>
      </c>
      <c r="L6">
        <v>9.1399999999999995E-2</v>
      </c>
    </row>
    <row r="7" spans="1:12" x14ac:dyDescent="0.25">
      <c r="A7">
        <v>227</v>
      </c>
      <c r="B7" s="1">
        <v>41128</v>
      </c>
      <c r="C7" t="s">
        <v>5</v>
      </c>
      <c r="D7">
        <v>21</v>
      </c>
      <c r="E7">
        <v>9.5999999999999992E-3</v>
      </c>
      <c r="F7">
        <f t="shared" si="0"/>
        <v>4.9090909090909092</v>
      </c>
      <c r="I7">
        <v>60</v>
      </c>
      <c r="J7">
        <f t="shared" si="1"/>
        <v>0.18790000000000001</v>
      </c>
      <c r="K7">
        <v>0.19420000000000001</v>
      </c>
      <c r="L7">
        <v>0.18160000000000001</v>
      </c>
    </row>
    <row r="8" spans="1:12" x14ac:dyDescent="0.25">
      <c r="A8">
        <v>227</v>
      </c>
      <c r="B8" s="1">
        <v>41128</v>
      </c>
      <c r="C8" t="s">
        <v>7</v>
      </c>
      <c r="D8">
        <v>144</v>
      </c>
      <c r="E8">
        <v>1.2500000000000001E-2</v>
      </c>
      <c r="F8">
        <f t="shared" si="0"/>
        <v>5.7878787878787872</v>
      </c>
      <c r="I8">
        <v>200</v>
      </c>
      <c r="J8">
        <f t="shared" si="1"/>
        <v>0.66284999999999994</v>
      </c>
      <c r="K8">
        <v>0.65939999999999999</v>
      </c>
      <c r="L8">
        <v>0.6663</v>
      </c>
    </row>
    <row r="9" spans="1:12" x14ac:dyDescent="0.25">
      <c r="A9">
        <v>227</v>
      </c>
      <c r="B9" s="1">
        <v>41128</v>
      </c>
      <c r="C9" t="s">
        <v>5</v>
      </c>
      <c r="D9">
        <v>71</v>
      </c>
      <c r="E9">
        <v>1.23E-2</v>
      </c>
      <c r="F9">
        <f t="shared" si="0"/>
        <v>5.7272727272727275</v>
      </c>
    </row>
    <row r="10" spans="1:12" x14ac:dyDescent="0.25">
      <c r="A10">
        <v>222</v>
      </c>
      <c r="B10" s="1">
        <v>41488</v>
      </c>
      <c r="C10" t="s">
        <v>6</v>
      </c>
      <c r="D10">
        <v>159</v>
      </c>
      <c r="E10">
        <v>8.6E-3</v>
      </c>
      <c r="F10">
        <f t="shared" si="0"/>
        <v>4.6060606060606064</v>
      </c>
    </row>
    <row r="11" spans="1:12" x14ac:dyDescent="0.25">
      <c r="A11">
        <v>222</v>
      </c>
      <c r="B11" s="1">
        <v>41488</v>
      </c>
      <c r="C11" t="s">
        <v>6</v>
      </c>
      <c r="D11">
        <v>19</v>
      </c>
      <c r="E11">
        <v>1.04E-2</v>
      </c>
      <c r="F11">
        <f t="shared" si="0"/>
        <v>5.1515151515151523</v>
      </c>
    </row>
    <row r="12" spans="1:12" x14ac:dyDescent="0.25">
      <c r="A12">
        <v>222</v>
      </c>
      <c r="B12" s="1">
        <v>41509</v>
      </c>
      <c r="C12" t="s">
        <v>17</v>
      </c>
      <c r="D12">
        <v>130</v>
      </c>
      <c r="E12">
        <v>5.7000000000000002E-3</v>
      </c>
      <c r="F12">
        <f t="shared" si="0"/>
        <v>3.7272727272727275</v>
      </c>
    </row>
    <row r="13" spans="1:12" x14ac:dyDescent="0.25">
      <c r="A13">
        <v>222</v>
      </c>
      <c r="B13" s="1">
        <v>41509</v>
      </c>
      <c r="C13" t="s">
        <v>17</v>
      </c>
      <c r="D13">
        <v>64</v>
      </c>
      <c r="E13">
        <v>5.4999999999999997E-3</v>
      </c>
      <c r="F13">
        <f t="shared" si="0"/>
        <v>3.6666666666666665</v>
      </c>
    </row>
    <row r="14" spans="1:12" x14ac:dyDescent="0.25">
      <c r="A14">
        <v>227</v>
      </c>
      <c r="B14" s="1">
        <v>41116</v>
      </c>
      <c r="C14" t="s">
        <v>5</v>
      </c>
      <c r="D14">
        <v>95</v>
      </c>
      <c r="E14">
        <v>1.54E-2</v>
      </c>
      <c r="F14">
        <f t="shared" si="0"/>
        <v>6.6666666666666661</v>
      </c>
    </row>
    <row r="15" spans="1:12" x14ac:dyDescent="0.25">
      <c r="A15">
        <v>227</v>
      </c>
      <c r="B15" s="1">
        <v>41116</v>
      </c>
      <c r="C15" t="s">
        <v>5</v>
      </c>
      <c r="D15">
        <v>115</v>
      </c>
      <c r="E15">
        <v>1.7500000000000002E-2</v>
      </c>
      <c r="F15">
        <f t="shared" si="0"/>
        <v>7.3030303030303036</v>
      </c>
    </row>
    <row r="16" spans="1:12" x14ac:dyDescent="0.25">
      <c r="A16">
        <v>227</v>
      </c>
      <c r="B16" s="1">
        <v>41200</v>
      </c>
      <c r="C16" t="s">
        <v>5</v>
      </c>
      <c r="D16">
        <v>121</v>
      </c>
      <c r="E16">
        <v>4.5999999999999999E-3</v>
      </c>
      <c r="F16">
        <f t="shared" si="0"/>
        <v>3.393939393939394</v>
      </c>
    </row>
    <row r="17" spans="1:6" x14ac:dyDescent="0.25">
      <c r="A17">
        <v>227</v>
      </c>
      <c r="B17" s="1">
        <v>41200</v>
      </c>
      <c r="C17" t="s">
        <v>5</v>
      </c>
      <c r="D17">
        <v>66</v>
      </c>
      <c r="E17">
        <v>4.7999999999999996E-3</v>
      </c>
      <c r="F17">
        <f t="shared" si="0"/>
        <v>3.4545454545454546</v>
      </c>
    </row>
    <row r="18" spans="1:6" x14ac:dyDescent="0.25">
      <c r="A18">
        <v>227</v>
      </c>
      <c r="B18" s="1">
        <v>41064</v>
      </c>
      <c r="C18" t="s">
        <v>5</v>
      </c>
      <c r="D18">
        <v>112</v>
      </c>
      <c r="E18">
        <v>6.7500000000000004E-2</v>
      </c>
      <c r="F18">
        <f t="shared" si="0"/>
        <v>22.454545454545453</v>
      </c>
    </row>
    <row r="19" spans="1:6" x14ac:dyDescent="0.25">
      <c r="A19">
        <v>227</v>
      </c>
      <c r="B19" s="1">
        <v>41064</v>
      </c>
      <c r="C19" t="s">
        <v>5</v>
      </c>
      <c r="D19">
        <v>20</v>
      </c>
      <c r="E19">
        <v>5.79E-2</v>
      </c>
      <c r="F19">
        <f t="shared" si="0"/>
        <v>19.545454545454547</v>
      </c>
    </row>
    <row r="20" spans="1:6" x14ac:dyDescent="0.25">
      <c r="A20">
        <v>222</v>
      </c>
      <c r="B20" s="1">
        <v>41120</v>
      </c>
      <c r="C20" t="s">
        <v>7</v>
      </c>
      <c r="D20">
        <v>69</v>
      </c>
      <c r="E20">
        <v>8.5000000000000006E-3</v>
      </c>
      <c r="F20">
        <f t="shared" si="0"/>
        <v>4.5757575757575761</v>
      </c>
    </row>
    <row r="21" spans="1:6" x14ac:dyDescent="0.25">
      <c r="A21">
        <v>222</v>
      </c>
      <c r="B21" s="1">
        <v>41120</v>
      </c>
      <c r="C21" t="s">
        <v>7</v>
      </c>
      <c r="D21">
        <v>123</v>
      </c>
      <c r="E21">
        <v>7.4000000000000003E-3</v>
      </c>
      <c r="F21">
        <f t="shared" si="0"/>
        <v>4.2424242424242422</v>
      </c>
    </row>
    <row r="22" spans="1:6" x14ac:dyDescent="0.25">
      <c r="A22" t="s">
        <v>12</v>
      </c>
      <c r="B22" t="s">
        <v>12</v>
      </c>
      <c r="C22" t="s">
        <v>12</v>
      </c>
      <c r="D22" t="s">
        <v>9</v>
      </c>
      <c r="E22">
        <v>2.3099999999999999E-2</v>
      </c>
      <c r="F22">
        <f t="shared" si="0"/>
        <v>9</v>
      </c>
    </row>
    <row r="23" spans="1:6" x14ac:dyDescent="0.25">
      <c r="A23" t="s">
        <v>12</v>
      </c>
      <c r="B23" t="s">
        <v>12</v>
      </c>
      <c r="C23" t="s">
        <v>12</v>
      </c>
      <c r="D23" t="s">
        <v>9</v>
      </c>
      <c r="E23">
        <v>2.3400000000000001E-2</v>
      </c>
      <c r="F23">
        <f t="shared" si="0"/>
        <v>9.0909090909090899</v>
      </c>
    </row>
    <row r="24" spans="1:6" x14ac:dyDescent="0.25">
      <c r="A24" t="s">
        <v>15</v>
      </c>
      <c r="B24" t="s">
        <v>15</v>
      </c>
      <c r="C24" t="s">
        <v>15</v>
      </c>
      <c r="D24">
        <v>77</v>
      </c>
      <c r="E24">
        <v>3.3E-3</v>
      </c>
      <c r="F24">
        <f t="shared" si="0"/>
        <v>2.9999999999999996</v>
      </c>
    </row>
    <row r="25" spans="1:6" x14ac:dyDescent="0.25">
      <c r="A25" t="s">
        <v>15</v>
      </c>
      <c r="B25" t="s">
        <v>15</v>
      </c>
      <c r="C25" t="s">
        <v>15</v>
      </c>
      <c r="D25">
        <v>76</v>
      </c>
      <c r="E25">
        <v>1.6000000000000001E-3</v>
      </c>
      <c r="F25">
        <f t="shared" si="0"/>
        <v>2.4848484848484849</v>
      </c>
    </row>
    <row r="26" spans="1:6" x14ac:dyDescent="0.25">
      <c r="A26">
        <v>222</v>
      </c>
      <c r="B26" s="1">
        <v>41199</v>
      </c>
      <c r="C26" t="s">
        <v>6</v>
      </c>
      <c r="D26">
        <v>96</v>
      </c>
      <c r="E26">
        <v>7.6E-3</v>
      </c>
      <c r="F26">
        <f t="shared" si="0"/>
        <v>4.3030303030303036</v>
      </c>
    </row>
    <row r="27" spans="1:6" x14ac:dyDescent="0.25">
      <c r="A27">
        <v>222</v>
      </c>
      <c r="B27" s="1">
        <v>41199</v>
      </c>
      <c r="C27" t="s">
        <v>6</v>
      </c>
      <c r="D27">
        <v>128</v>
      </c>
      <c r="E27">
        <v>9.1999999999999998E-3</v>
      </c>
      <c r="F27">
        <f t="shared" si="0"/>
        <v>4.7878787878787881</v>
      </c>
    </row>
    <row r="28" spans="1:6" x14ac:dyDescent="0.25">
      <c r="A28">
        <v>222</v>
      </c>
      <c r="B28" s="1">
        <v>41059</v>
      </c>
      <c r="C28" t="s">
        <v>6</v>
      </c>
      <c r="D28" t="s">
        <v>10</v>
      </c>
      <c r="E28">
        <v>1.5800000000000002E-2</v>
      </c>
      <c r="F28">
        <f t="shared" si="0"/>
        <v>6.787878787878789</v>
      </c>
    </row>
    <row r="29" spans="1:6" x14ac:dyDescent="0.25">
      <c r="A29">
        <v>222</v>
      </c>
      <c r="B29" s="1">
        <v>41059</v>
      </c>
      <c r="C29" t="s">
        <v>6</v>
      </c>
      <c r="D29">
        <v>111</v>
      </c>
      <c r="E29">
        <v>1.7899999999999999E-2</v>
      </c>
      <c r="F29">
        <f t="shared" si="0"/>
        <v>7.4242424242424248</v>
      </c>
    </row>
    <row r="30" spans="1:6" x14ac:dyDescent="0.25">
      <c r="A30">
        <v>240</v>
      </c>
      <c r="B30" s="1">
        <v>41140</v>
      </c>
      <c r="C30" t="s">
        <v>5</v>
      </c>
      <c r="D30">
        <v>186</v>
      </c>
      <c r="E30">
        <v>8.3000000000000001E-3</v>
      </c>
      <c r="F30">
        <f t="shared" si="0"/>
        <v>4.5151515151515156</v>
      </c>
    </row>
    <row r="31" spans="1:6" x14ac:dyDescent="0.25">
      <c r="A31">
        <v>240</v>
      </c>
      <c r="B31" s="1">
        <v>41140</v>
      </c>
      <c r="C31" t="s">
        <v>5</v>
      </c>
      <c r="D31">
        <v>109</v>
      </c>
      <c r="E31">
        <v>7.3000000000000001E-3</v>
      </c>
      <c r="F31">
        <f t="shared" si="0"/>
        <v>4.2121212121212119</v>
      </c>
    </row>
    <row r="32" spans="1:6" x14ac:dyDescent="0.25">
      <c r="A32">
        <v>240</v>
      </c>
      <c r="B32" s="1">
        <v>41080</v>
      </c>
      <c r="C32" t="s">
        <v>5</v>
      </c>
      <c r="D32">
        <v>195</v>
      </c>
      <c r="E32">
        <v>2.3E-2</v>
      </c>
      <c r="F32">
        <f t="shared" si="0"/>
        <v>8.9696969696969706</v>
      </c>
    </row>
    <row r="33" spans="1:6" x14ac:dyDescent="0.25">
      <c r="A33">
        <v>240</v>
      </c>
      <c r="B33" s="1">
        <v>41080</v>
      </c>
      <c r="C33" t="s">
        <v>5</v>
      </c>
      <c r="D33">
        <v>168</v>
      </c>
      <c r="E33">
        <v>1.0800000000000001E-2</v>
      </c>
      <c r="F33">
        <f t="shared" si="0"/>
        <v>5.2727272727272725</v>
      </c>
    </row>
    <row r="34" spans="1:6" x14ac:dyDescent="0.25">
      <c r="A34">
        <v>227</v>
      </c>
      <c r="B34" s="1">
        <v>41146</v>
      </c>
      <c r="C34" t="s">
        <v>5</v>
      </c>
      <c r="D34">
        <v>56</v>
      </c>
      <c r="E34">
        <v>1.5699999999999999E-2</v>
      </c>
      <c r="F34">
        <f t="shared" si="0"/>
        <v>6.7575757575757578</v>
      </c>
    </row>
    <row r="35" spans="1:6" x14ac:dyDescent="0.25">
      <c r="A35">
        <v>227</v>
      </c>
      <c r="B35" s="1">
        <v>41146</v>
      </c>
      <c r="C35" t="s">
        <v>5</v>
      </c>
      <c r="D35">
        <v>41</v>
      </c>
      <c r="E35">
        <v>1.7000000000000001E-2</v>
      </c>
      <c r="F35">
        <f t="shared" si="0"/>
        <v>7.1515151515151523</v>
      </c>
    </row>
    <row r="36" spans="1:6" x14ac:dyDescent="0.25">
      <c r="A36">
        <v>222</v>
      </c>
      <c r="B36" s="1">
        <v>41199</v>
      </c>
      <c r="C36" t="s">
        <v>5</v>
      </c>
      <c r="D36">
        <v>55</v>
      </c>
      <c r="E36">
        <v>1.26E-2</v>
      </c>
      <c r="F36">
        <f t="shared" si="0"/>
        <v>5.8181818181818183</v>
      </c>
    </row>
    <row r="37" spans="1:6" x14ac:dyDescent="0.25">
      <c r="A37">
        <v>222</v>
      </c>
      <c r="B37" s="1">
        <v>41199</v>
      </c>
      <c r="C37" t="s">
        <v>5</v>
      </c>
      <c r="D37">
        <v>92</v>
      </c>
      <c r="E37">
        <v>1.01E-2</v>
      </c>
      <c r="F37">
        <f t="shared" si="0"/>
        <v>5.0606060606060606</v>
      </c>
    </row>
    <row r="38" spans="1:6" x14ac:dyDescent="0.25">
      <c r="A38">
        <v>222</v>
      </c>
      <c r="B38" s="1">
        <v>41074</v>
      </c>
      <c r="C38" t="s">
        <v>5</v>
      </c>
      <c r="D38">
        <v>64</v>
      </c>
      <c r="E38">
        <v>1.9199999999999998E-2</v>
      </c>
      <c r="F38">
        <f t="shared" si="0"/>
        <v>7.8181818181818175</v>
      </c>
    </row>
    <row r="39" spans="1:6" x14ac:dyDescent="0.25">
      <c r="A39">
        <v>222</v>
      </c>
      <c r="B39" s="1">
        <v>41074</v>
      </c>
      <c r="C39" t="s">
        <v>5</v>
      </c>
      <c r="D39">
        <v>29</v>
      </c>
      <c r="E39">
        <v>1.9400000000000001E-2</v>
      </c>
      <c r="F39">
        <f t="shared" si="0"/>
        <v>7.8787878787878798</v>
      </c>
    </row>
    <row r="40" spans="1:6" x14ac:dyDescent="0.25">
      <c r="A40">
        <v>222</v>
      </c>
      <c r="B40" s="1">
        <v>41135</v>
      </c>
      <c r="C40" s="1" t="s">
        <v>6</v>
      </c>
      <c r="D40">
        <v>82</v>
      </c>
      <c r="E40">
        <v>6.4000000000000003E-3</v>
      </c>
      <c r="F40">
        <f t="shared" si="0"/>
        <v>3.9393939393939399</v>
      </c>
    </row>
    <row r="41" spans="1:6" x14ac:dyDescent="0.25">
      <c r="A41">
        <v>222</v>
      </c>
      <c r="B41" s="1">
        <v>41135</v>
      </c>
      <c r="C41" s="1" t="s">
        <v>6</v>
      </c>
      <c r="D41">
        <v>76</v>
      </c>
      <c r="E41">
        <v>7.7999999999999996E-3</v>
      </c>
      <c r="F41">
        <f t="shared" si="0"/>
        <v>4.3636363636363633</v>
      </c>
    </row>
    <row r="42" spans="1:6" x14ac:dyDescent="0.25">
      <c r="A42">
        <v>222</v>
      </c>
      <c r="B42" s="1">
        <v>41099</v>
      </c>
      <c r="C42" t="s">
        <v>5</v>
      </c>
      <c r="D42">
        <v>86</v>
      </c>
      <c r="E42">
        <v>8.0999999999999996E-3</v>
      </c>
      <c r="F42">
        <f t="shared" si="0"/>
        <v>4.4545454545454541</v>
      </c>
    </row>
    <row r="43" spans="1:6" x14ac:dyDescent="0.25">
      <c r="A43">
        <v>222</v>
      </c>
      <c r="B43" s="1">
        <v>41099</v>
      </c>
      <c r="C43" t="s">
        <v>5</v>
      </c>
      <c r="D43">
        <v>81</v>
      </c>
      <c r="E43">
        <v>9.2999999999999992E-3</v>
      </c>
      <c r="F43">
        <f t="shared" si="0"/>
        <v>4.8181818181818175</v>
      </c>
    </row>
    <row r="44" spans="1:6" x14ac:dyDescent="0.25">
      <c r="A44">
        <v>222</v>
      </c>
      <c r="B44" s="1">
        <v>41135</v>
      </c>
      <c r="C44" t="s">
        <v>16</v>
      </c>
      <c r="D44">
        <v>8</v>
      </c>
      <c r="E44">
        <v>3.8600000000000002E-2</v>
      </c>
      <c r="F44">
        <f t="shared" si="0"/>
        <v>13.696969696969699</v>
      </c>
    </row>
    <row r="45" spans="1:6" x14ac:dyDescent="0.25">
      <c r="A45">
        <v>222</v>
      </c>
      <c r="B45" s="1">
        <v>41135</v>
      </c>
      <c r="C45" t="s">
        <v>16</v>
      </c>
      <c r="D45">
        <v>12</v>
      </c>
      <c r="E45">
        <v>4.5600000000000002E-2</v>
      </c>
      <c r="F45">
        <f t="shared" si="0"/>
        <v>15.81818181818182</v>
      </c>
    </row>
    <row r="46" spans="1:6" x14ac:dyDescent="0.25">
      <c r="A46" t="s">
        <v>12</v>
      </c>
      <c r="B46" t="s">
        <v>12</v>
      </c>
      <c r="C46" t="s">
        <v>12</v>
      </c>
      <c r="D46" t="s">
        <v>9</v>
      </c>
      <c r="E46">
        <v>2.9100000000000001E-2</v>
      </c>
      <c r="F46">
        <f t="shared" si="0"/>
        <v>10.818181818181818</v>
      </c>
    </row>
    <row r="47" spans="1:6" x14ac:dyDescent="0.25">
      <c r="A47" t="s">
        <v>12</v>
      </c>
      <c r="B47" t="s">
        <v>12</v>
      </c>
      <c r="C47" t="s">
        <v>12</v>
      </c>
      <c r="D47">
        <v>45</v>
      </c>
      <c r="E47">
        <v>2.5899999999999999E-2</v>
      </c>
      <c r="F47">
        <f t="shared" si="0"/>
        <v>9.8484848484848495</v>
      </c>
    </row>
    <row r="48" spans="1:6" x14ac:dyDescent="0.25">
      <c r="A48" t="s">
        <v>15</v>
      </c>
      <c r="B48" t="s">
        <v>15</v>
      </c>
      <c r="C48" t="s">
        <v>15</v>
      </c>
      <c r="D48">
        <v>97</v>
      </c>
      <c r="E48">
        <v>4.1000000000000003E-3</v>
      </c>
      <c r="F48">
        <f t="shared" si="0"/>
        <v>3.2424242424242427</v>
      </c>
    </row>
    <row r="49" spans="1:6" x14ac:dyDescent="0.25">
      <c r="A49" t="s">
        <v>15</v>
      </c>
      <c r="B49" t="s">
        <v>15</v>
      </c>
      <c r="C49" t="s">
        <v>15</v>
      </c>
      <c r="D49">
        <v>13</v>
      </c>
      <c r="E49">
        <v>1.2999999999999999E-3</v>
      </c>
      <c r="F49">
        <f t="shared" si="0"/>
        <v>2.393939393939394</v>
      </c>
    </row>
    <row r="50" spans="1:6" x14ac:dyDescent="0.25">
      <c r="A50">
        <v>240</v>
      </c>
      <c r="B50" s="1">
        <v>41198</v>
      </c>
      <c r="C50" t="s">
        <v>5</v>
      </c>
      <c r="D50">
        <v>140</v>
      </c>
      <c r="E50">
        <v>7.4000000000000003E-3</v>
      </c>
      <c r="F50">
        <f t="shared" si="0"/>
        <v>4.2424242424242422</v>
      </c>
    </row>
    <row r="51" spans="1:6" x14ac:dyDescent="0.25">
      <c r="A51">
        <v>240</v>
      </c>
      <c r="B51" s="1">
        <v>41198</v>
      </c>
      <c r="C51" t="s">
        <v>5</v>
      </c>
      <c r="D51">
        <v>88</v>
      </c>
      <c r="E51">
        <v>6.8999999999999999E-3</v>
      </c>
      <c r="F51">
        <f t="shared" si="0"/>
        <v>4.0909090909090908</v>
      </c>
    </row>
    <row r="52" spans="1:6" x14ac:dyDescent="0.25">
      <c r="A52">
        <v>302</v>
      </c>
      <c r="B52" s="1">
        <v>41146</v>
      </c>
      <c r="C52" t="s">
        <v>5</v>
      </c>
      <c r="D52" t="s">
        <v>9</v>
      </c>
      <c r="E52">
        <v>4.8999999999999998E-3</v>
      </c>
      <c r="F52">
        <f t="shared" si="0"/>
        <v>3.4848484848484849</v>
      </c>
    </row>
    <row r="53" spans="1:6" x14ac:dyDescent="0.25">
      <c r="A53">
        <v>302</v>
      </c>
      <c r="B53" s="1">
        <v>41146</v>
      </c>
      <c r="C53" t="s">
        <v>5</v>
      </c>
      <c r="D53">
        <v>26</v>
      </c>
      <c r="E53">
        <v>5.3E-3</v>
      </c>
      <c r="F53">
        <f t="shared" si="0"/>
        <v>3.6060606060606064</v>
      </c>
    </row>
    <row r="54" spans="1:6" x14ac:dyDescent="0.25">
      <c r="A54">
        <v>302</v>
      </c>
      <c r="B54" s="1">
        <v>41489</v>
      </c>
      <c r="C54" t="s">
        <v>5</v>
      </c>
      <c r="D54" t="s">
        <v>9</v>
      </c>
      <c r="E54">
        <v>6.7000000000000002E-3</v>
      </c>
      <c r="F54">
        <f t="shared" si="0"/>
        <v>4.0303030303030303</v>
      </c>
    </row>
    <row r="55" spans="1:6" x14ac:dyDescent="0.25">
      <c r="A55">
        <v>302</v>
      </c>
      <c r="B55" s="1">
        <v>41489</v>
      </c>
      <c r="C55" t="s">
        <v>5</v>
      </c>
      <c r="D55">
        <v>187</v>
      </c>
      <c r="E55">
        <v>4.8999999999999998E-3</v>
      </c>
      <c r="F55">
        <f t="shared" si="0"/>
        <v>3.4848484848484849</v>
      </c>
    </row>
    <row r="56" spans="1:6" x14ac:dyDescent="0.25">
      <c r="A56">
        <v>239</v>
      </c>
      <c r="B56" s="1">
        <v>41489</v>
      </c>
      <c r="C56" t="s">
        <v>5</v>
      </c>
      <c r="D56">
        <v>131</v>
      </c>
      <c r="E56">
        <v>6.7999999999999996E-3</v>
      </c>
      <c r="F56">
        <f t="shared" si="0"/>
        <v>4.0606060606060606</v>
      </c>
    </row>
    <row r="57" spans="1:6" x14ac:dyDescent="0.25">
      <c r="A57">
        <v>239</v>
      </c>
      <c r="B57" s="1">
        <v>41121</v>
      </c>
      <c r="C57" t="s">
        <v>5</v>
      </c>
      <c r="D57">
        <v>81</v>
      </c>
      <c r="E57">
        <v>6.4000000000000003E-3</v>
      </c>
      <c r="F57">
        <f t="shared" si="0"/>
        <v>3.9393939393939399</v>
      </c>
    </row>
    <row r="58" spans="1:6" x14ac:dyDescent="0.25">
      <c r="A58">
        <v>302</v>
      </c>
      <c r="B58" s="1">
        <v>41106</v>
      </c>
      <c r="C58" t="s">
        <v>5</v>
      </c>
      <c r="D58">
        <v>38</v>
      </c>
      <c r="E58">
        <v>6.7999999999999996E-3</v>
      </c>
      <c r="F58">
        <f t="shared" si="0"/>
        <v>4.0606060606060606</v>
      </c>
    </row>
    <row r="59" spans="1:6" x14ac:dyDescent="0.25">
      <c r="A59">
        <v>302</v>
      </c>
      <c r="B59" s="1">
        <v>41106</v>
      </c>
      <c r="C59" t="s">
        <v>5</v>
      </c>
      <c r="D59">
        <v>79</v>
      </c>
      <c r="E59">
        <v>6.1000000000000004E-3</v>
      </c>
      <c r="F59">
        <f t="shared" si="0"/>
        <v>3.8484848484848482</v>
      </c>
    </row>
    <row r="60" spans="1:6" x14ac:dyDescent="0.25">
      <c r="A60">
        <v>240</v>
      </c>
      <c r="B60" s="1">
        <v>41100</v>
      </c>
      <c r="C60" t="s">
        <v>5</v>
      </c>
      <c r="D60">
        <v>23</v>
      </c>
      <c r="E60">
        <v>9.7999999999999997E-3</v>
      </c>
      <c r="F60">
        <f t="shared" si="0"/>
        <v>4.9696969696969688</v>
      </c>
    </row>
    <row r="61" spans="1:6" x14ac:dyDescent="0.25">
      <c r="A61">
        <v>240</v>
      </c>
      <c r="B61" s="1">
        <v>41100</v>
      </c>
      <c r="C61" t="s">
        <v>5</v>
      </c>
      <c r="D61">
        <v>75</v>
      </c>
      <c r="E61">
        <v>9.1000000000000004E-3</v>
      </c>
      <c r="F61">
        <f t="shared" si="0"/>
        <v>4.7575757575757569</v>
      </c>
    </row>
    <row r="62" spans="1:6" x14ac:dyDescent="0.25">
      <c r="A62">
        <v>240</v>
      </c>
      <c r="B62" s="1">
        <v>41060</v>
      </c>
      <c r="C62" t="s">
        <v>5</v>
      </c>
      <c r="D62" t="s">
        <v>9</v>
      </c>
      <c r="E62">
        <v>1.29E-2</v>
      </c>
      <c r="F62">
        <f t="shared" si="0"/>
        <v>5.9090909090909092</v>
      </c>
    </row>
    <row r="63" spans="1:6" x14ac:dyDescent="0.25">
      <c r="A63">
        <v>240</v>
      </c>
      <c r="B63" s="1">
        <v>41060</v>
      </c>
      <c r="C63" t="s">
        <v>5</v>
      </c>
      <c r="D63">
        <v>80</v>
      </c>
      <c r="E63">
        <v>1.15E-2</v>
      </c>
      <c r="F63">
        <f t="shared" si="0"/>
        <v>5.4848484848484844</v>
      </c>
    </row>
    <row r="64" spans="1:6" x14ac:dyDescent="0.25">
      <c r="A64">
        <v>239</v>
      </c>
      <c r="B64" s="1">
        <v>41060</v>
      </c>
      <c r="C64" t="s">
        <v>5</v>
      </c>
      <c r="D64">
        <v>108</v>
      </c>
      <c r="E64">
        <v>2.9000000000000001E-2</v>
      </c>
      <c r="F64">
        <f t="shared" si="0"/>
        <v>10.787878787878787</v>
      </c>
    </row>
    <row r="65" spans="1:6" x14ac:dyDescent="0.25">
      <c r="A65">
        <v>239</v>
      </c>
      <c r="B65" s="1">
        <v>41060</v>
      </c>
      <c r="C65" t="s">
        <v>5</v>
      </c>
      <c r="D65">
        <v>127</v>
      </c>
      <c r="E65">
        <v>3.1600000000000003E-2</v>
      </c>
      <c r="F65">
        <f t="shared" si="0"/>
        <v>11.575757575757578</v>
      </c>
    </row>
    <row r="66" spans="1:6" x14ac:dyDescent="0.25">
      <c r="A66">
        <v>302</v>
      </c>
      <c r="B66" s="1">
        <v>41197</v>
      </c>
      <c r="C66" t="s">
        <v>5</v>
      </c>
      <c r="D66" t="s">
        <v>9</v>
      </c>
      <c r="E66">
        <v>4.7999999999999996E-3</v>
      </c>
      <c r="F66">
        <f t="shared" si="0"/>
        <v>3.4545454545454546</v>
      </c>
    </row>
    <row r="67" spans="1:6" x14ac:dyDescent="0.25">
      <c r="A67">
        <v>302</v>
      </c>
      <c r="B67" s="1">
        <v>41197</v>
      </c>
      <c r="C67" t="s">
        <v>5</v>
      </c>
      <c r="D67">
        <v>126</v>
      </c>
      <c r="E67">
        <v>5.1000000000000004E-3</v>
      </c>
      <c r="F67">
        <f t="shared" ref="F67:F71" si="2">((E67+0.0066)/0.0033)</f>
        <v>3.5454545454545454</v>
      </c>
    </row>
    <row r="68" spans="1:6" x14ac:dyDescent="0.25">
      <c r="A68">
        <v>239</v>
      </c>
      <c r="B68" s="1">
        <v>41100</v>
      </c>
      <c r="C68" t="s">
        <v>5</v>
      </c>
      <c r="D68">
        <v>77</v>
      </c>
      <c r="E68">
        <v>1.4E-2</v>
      </c>
      <c r="F68">
        <f t="shared" si="2"/>
        <v>6.2424242424242422</v>
      </c>
    </row>
    <row r="69" spans="1:6" x14ac:dyDescent="0.25">
      <c r="A69">
        <v>239</v>
      </c>
      <c r="B69" s="1">
        <v>41100</v>
      </c>
      <c r="C69" t="s">
        <v>5</v>
      </c>
      <c r="D69" t="s">
        <v>11</v>
      </c>
      <c r="E69">
        <v>1.49E-2</v>
      </c>
      <c r="F69">
        <f t="shared" si="2"/>
        <v>6.5151515151515147</v>
      </c>
    </row>
    <row r="70" spans="1:6" x14ac:dyDescent="0.25">
      <c r="A70" t="s">
        <v>12</v>
      </c>
      <c r="B70" t="s">
        <v>12</v>
      </c>
      <c r="C70" t="s">
        <v>12</v>
      </c>
      <c r="D70">
        <v>39</v>
      </c>
      <c r="E70">
        <v>2.4400000000000002E-2</v>
      </c>
      <c r="F70">
        <f t="shared" si="2"/>
        <v>9.3939393939393945</v>
      </c>
    </row>
    <row r="71" spans="1:6" x14ac:dyDescent="0.25">
      <c r="A71" t="s">
        <v>12</v>
      </c>
      <c r="B71" t="s">
        <v>12</v>
      </c>
      <c r="C71" t="s">
        <v>12</v>
      </c>
      <c r="D71">
        <v>161</v>
      </c>
      <c r="E71">
        <v>2.41E-2</v>
      </c>
      <c r="F71">
        <f t="shared" si="2"/>
        <v>9.3030303030303028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64" workbookViewId="0">
      <selection activeCell="D87" sqref="D87"/>
    </sheetView>
  </sheetViews>
  <sheetFormatPr defaultRowHeight="15" x14ac:dyDescent="0.25"/>
  <cols>
    <col min="1" max="1" width="9.7109375" bestFit="1" customWidth="1"/>
    <col min="2" max="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  <row r="2" spans="1:12" x14ac:dyDescent="0.25">
      <c r="A2">
        <v>239</v>
      </c>
      <c r="B2" s="1">
        <v>41197</v>
      </c>
      <c r="C2" t="s">
        <v>7</v>
      </c>
      <c r="D2">
        <v>20</v>
      </c>
      <c r="E2">
        <v>1.5599999999999999E-2</v>
      </c>
      <c r="F2">
        <f>((E2+0.005)/0.0033)</f>
        <v>6.2424242424242422</v>
      </c>
    </row>
    <row r="3" spans="1:12" x14ac:dyDescent="0.25">
      <c r="A3">
        <v>239</v>
      </c>
      <c r="B3" s="1">
        <v>41197</v>
      </c>
      <c r="C3" t="s">
        <v>7</v>
      </c>
      <c r="D3">
        <v>59</v>
      </c>
      <c r="E3">
        <v>1.4999999999999999E-2</v>
      </c>
      <c r="F3">
        <f t="shared" ref="F3:F69" si="0">((E3+0.005)/0.0033)</f>
        <v>6.0606060606060606</v>
      </c>
      <c r="I3" t="s">
        <v>4</v>
      </c>
      <c r="J3" t="s">
        <v>3</v>
      </c>
    </row>
    <row r="4" spans="1:12" x14ac:dyDescent="0.25">
      <c r="A4">
        <v>239</v>
      </c>
      <c r="B4" s="1">
        <v>41140</v>
      </c>
      <c r="C4" t="s">
        <v>7</v>
      </c>
      <c r="D4">
        <v>123</v>
      </c>
      <c r="E4">
        <v>1.04E-2</v>
      </c>
      <c r="F4">
        <f t="shared" si="0"/>
        <v>4.666666666666667</v>
      </c>
      <c r="I4">
        <v>0</v>
      </c>
      <c r="J4">
        <v>0</v>
      </c>
      <c r="K4" t="s">
        <v>13</v>
      </c>
      <c r="L4" t="s">
        <v>14</v>
      </c>
    </row>
    <row r="5" spans="1:12" x14ac:dyDescent="0.25">
      <c r="A5">
        <v>239</v>
      </c>
      <c r="B5" s="1">
        <v>41140</v>
      </c>
      <c r="C5" t="s">
        <v>7</v>
      </c>
      <c r="D5">
        <v>45</v>
      </c>
      <c r="E5">
        <v>9.4999999999999998E-3</v>
      </c>
      <c r="F5">
        <f t="shared" si="0"/>
        <v>4.3939393939393936</v>
      </c>
      <c r="I5">
        <v>5</v>
      </c>
      <c r="J5">
        <f>AVERAGE(K5,L5)</f>
        <v>1.3049999999999999E-2</v>
      </c>
      <c r="K5">
        <v>1.2999999999999999E-2</v>
      </c>
      <c r="L5">
        <v>1.3100000000000001E-2</v>
      </c>
    </row>
    <row r="6" spans="1:12" x14ac:dyDescent="0.25">
      <c r="A6">
        <v>239</v>
      </c>
      <c r="B6" s="1">
        <v>41080</v>
      </c>
      <c r="C6" t="s">
        <v>7</v>
      </c>
      <c r="D6" t="s">
        <v>9</v>
      </c>
      <c r="E6">
        <v>1.1900000000000001E-2</v>
      </c>
      <c r="F6">
        <f t="shared" si="0"/>
        <v>5.121212121212122</v>
      </c>
      <c r="I6">
        <v>10</v>
      </c>
      <c r="J6">
        <f t="shared" ref="J6:J9" si="1">AVERAGE(K6,L6)</f>
        <v>2.7099999999999999E-2</v>
      </c>
      <c r="K6">
        <v>2.7E-2</v>
      </c>
      <c r="L6">
        <v>2.7199999999999998E-2</v>
      </c>
    </row>
    <row r="7" spans="1:12" x14ac:dyDescent="0.25">
      <c r="A7">
        <v>239</v>
      </c>
      <c r="B7" s="1">
        <v>41080</v>
      </c>
      <c r="C7" t="s">
        <v>7</v>
      </c>
      <c r="D7">
        <v>115</v>
      </c>
      <c r="E7">
        <v>9.4999999999999998E-3</v>
      </c>
      <c r="F7">
        <f t="shared" si="0"/>
        <v>4.3939393939393936</v>
      </c>
      <c r="I7">
        <v>30</v>
      </c>
      <c r="J7">
        <f t="shared" si="1"/>
        <v>8.8450000000000001E-2</v>
      </c>
      <c r="K7">
        <v>8.7999999999999995E-2</v>
      </c>
      <c r="L7">
        <v>8.8900000000000007E-2</v>
      </c>
    </row>
    <row r="8" spans="1:12" x14ac:dyDescent="0.25">
      <c r="A8">
        <v>239</v>
      </c>
      <c r="B8" s="1">
        <v>41490</v>
      </c>
      <c r="C8" t="s">
        <v>7</v>
      </c>
      <c r="D8">
        <v>69</v>
      </c>
      <c r="E8">
        <v>8.0999999999999996E-3</v>
      </c>
      <c r="F8">
        <f t="shared" si="0"/>
        <v>3.9696969696969697</v>
      </c>
      <c r="I8">
        <v>60</v>
      </c>
      <c r="J8">
        <f t="shared" si="1"/>
        <v>0.19505</v>
      </c>
      <c r="K8">
        <v>0.1946</v>
      </c>
      <c r="L8">
        <v>0.19550000000000001</v>
      </c>
    </row>
    <row r="9" spans="1:12" x14ac:dyDescent="0.25">
      <c r="A9">
        <v>239</v>
      </c>
      <c r="B9" s="1">
        <v>41490</v>
      </c>
      <c r="C9" t="s">
        <v>7</v>
      </c>
      <c r="D9">
        <v>111</v>
      </c>
      <c r="E9">
        <v>1.47E-2</v>
      </c>
      <c r="F9">
        <f t="shared" si="0"/>
        <v>5.9696969696969697</v>
      </c>
      <c r="I9">
        <v>200</v>
      </c>
      <c r="J9">
        <f t="shared" si="1"/>
        <v>0.66139999999999999</v>
      </c>
      <c r="K9">
        <v>0.65280000000000005</v>
      </c>
      <c r="L9">
        <v>0.67</v>
      </c>
    </row>
    <row r="10" spans="1:12" x14ac:dyDescent="0.25">
      <c r="A10">
        <v>224</v>
      </c>
      <c r="B10" s="1">
        <v>41066</v>
      </c>
      <c r="C10" t="s">
        <v>7</v>
      </c>
      <c r="D10" t="s">
        <v>9</v>
      </c>
      <c r="E10">
        <v>8.6999999999999994E-3</v>
      </c>
      <c r="F10">
        <f t="shared" si="0"/>
        <v>4.1515151515151514</v>
      </c>
    </row>
    <row r="11" spans="1:12" x14ac:dyDescent="0.25">
      <c r="A11">
        <v>224</v>
      </c>
      <c r="B11" s="1">
        <v>41066</v>
      </c>
      <c r="C11" t="s">
        <v>7</v>
      </c>
      <c r="D11">
        <v>121</v>
      </c>
      <c r="E11">
        <v>8.2000000000000007E-3</v>
      </c>
      <c r="F11">
        <f t="shared" si="0"/>
        <v>4</v>
      </c>
    </row>
    <row r="12" spans="1:12" x14ac:dyDescent="0.25">
      <c r="A12">
        <v>224</v>
      </c>
      <c r="B12" s="1">
        <v>41146</v>
      </c>
      <c r="C12" t="s">
        <v>7</v>
      </c>
      <c r="D12">
        <v>38</v>
      </c>
      <c r="E12">
        <v>3.7000000000000002E-3</v>
      </c>
      <c r="F12">
        <f t="shared" si="0"/>
        <v>2.6363636363636362</v>
      </c>
    </row>
    <row r="13" spans="1:12" x14ac:dyDescent="0.25">
      <c r="A13">
        <v>224</v>
      </c>
      <c r="B13" s="1">
        <v>41146</v>
      </c>
      <c r="C13" t="s">
        <v>7</v>
      </c>
      <c r="D13">
        <v>178</v>
      </c>
      <c r="E13">
        <v>1.0999999999999999E-2</v>
      </c>
      <c r="F13">
        <f t="shared" si="0"/>
        <v>4.8484848484848486</v>
      </c>
    </row>
    <row r="14" spans="1:12" x14ac:dyDescent="0.25">
      <c r="A14">
        <v>224</v>
      </c>
      <c r="B14" s="1">
        <v>41200</v>
      </c>
      <c r="C14" t="s">
        <v>7</v>
      </c>
      <c r="D14">
        <v>95</v>
      </c>
      <c r="E14">
        <v>2.4899999999999999E-2</v>
      </c>
      <c r="F14">
        <f t="shared" si="0"/>
        <v>9.0606060606060606</v>
      </c>
    </row>
    <row r="15" spans="1:12" x14ac:dyDescent="0.25">
      <c r="A15">
        <v>224</v>
      </c>
      <c r="B15" s="1">
        <v>41200</v>
      </c>
      <c r="C15" t="s">
        <v>7</v>
      </c>
      <c r="D15">
        <v>66</v>
      </c>
      <c r="E15">
        <v>2.5100000000000001E-2</v>
      </c>
      <c r="F15">
        <f t="shared" si="0"/>
        <v>9.1212121212121211</v>
      </c>
    </row>
    <row r="16" spans="1:12" x14ac:dyDescent="0.25">
      <c r="A16">
        <v>224</v>
      </c>
      <c r="B16" s="1">
        <v>41128</v>
      </c>
      <c r="C16" t="s">
        <v>7</v>
      </c>
      <c r="D16">
        <v>100</v>
      </c>
      <c r="E16">
        <v>4.3E-3</v>
      </c>
      <c r="F16">
        <f t="shared" si="0"/>
        <v>2.8181818181818179</v>
      </c>
    </row>
    <row r="17" spans="1:6" x14ac:dyDescent="0.25">
      <c r="A17">
        <v>224</v>
      </c>
      <c r="B17" s="1">
        <v>41128</v>
      </c>
      <c r="C17" t="s">
        <v>7</v>
      </c>
      <c r="D17">
        <v>144</v>
      </c>
      <c r="E17">
        <v>5.0000000000000001E-3</v>
      </c>
      <c r="F17">
        <f t="shared" si="0"/>
        <v>3.0303030303030303</v>
      </c>
    </row>
    <row r="18" spans="1:6" x14ac:dyDescent="0.25">
      <c r="A18">
        <v>224</v>
      </c>
      <c r="B18" s="1">
        <v>41107</v>
      </c>
      <c r="C18" t="s">
        <v>7</v>
      </c>
      <c r="D18" t="s">
        <v>9</v>
      </c>
      <c r="E18">
        <v>8.2000000000000007E-3</v>
      </c>
      <c r="F18">
        <f t="shared" si="0"/>
        <v>4</v>
      </c>
    </row>
    <row r="19" spans="1:6" x14ac:dyDescent="0.25">
      <c r="A19">
        <v>224</v>
      </c>
      <c r="B19" s="1">
        <v>41107</v>
      </c>
      <c r="C19" t="s">
        <v>7</v>
      </c>
      <c r="D19">
        <v>112</v>
      </c>
      <c r="E19">
        <v>8.0000000000000002E-3</v>
      </c>
      <c r="F19">
        <f t="shared" si="0"/>
        <v>3.9393939393939399</v>
      </c>
    </row>
    <row r="20" spans="1:6" x14ac:dyDescent="0.25">
      <c r="A20">
        <v>240</v>
      </c>
      <c r="B20" s="1">
        <v>41121</v>
      </c>
      <c r="C20" t="s">
        <v>7</v>
      </c>
      <c r="D20">
        <v>21</v>
      </c>
      <c r="E20">
        <v>1.26E-2</v>
      </c>
      <c r="F20">
        <f t="shared" si="0"/>
        <v>5.3333333333333339</v>
      </c>
    </row>
    <row r="21" spans="1:6" x14ac:dyDescent="0.25">
      <c r="A21">
        <v>240</v>
      </c>
      <c r="B21" s="1">
        <v>41121</v>
      </c>
      <c r="C21" t="s">
        <v>7</v>
      </c>
      <c r="D21">
        <v>117</v>
      </c>
      <c r="E21">
        <v>7.9000000000000008E-3</v>
      </c>
      <c r="F21">
        <f t="shared" si="0"/>
        <v>3.9090909090909096</v>
      </c>
    </row>
    <row r="22" spans="1:6" x14ac:dyDescent="0.25">
      <c r="A22" t="s">
        <v>12</v>
      </c>
      <c r="B22" t="s">
        <v>12</v>
      </c>
      <c r="C22" t="s">
        <v>12</v>
      </c>
      <c r="D22">
        <v>109</v>
      </c>
      <c r="E22">
        <v>2.7300000000000001E-2</v>
      </c>
      <c r="F22">
        <f t="shared" si="0"/>
        <v>9.787878787878789</v>
      </c>
    </row>
    <row r="23" spans="1:6" x14ac:dyDescent="0.25">
      <c r="A23" t="s">
        <v>12</v>
      </c>
      <c r="B23" t="s">
        <v>12</v>
      </c>
      <c r="C23" t="s">
        <v>12</v>
      </c>
      <c r="D23">
        <v>130</v>
      </c>
      <c r="E23">
        <v>2.9440000000000001E-2</v>
      </c>
      <c r="F23">
        <f t="shared" si="0"/>
        <v>10.436363636363636</v>
      </c>
    </row>
    <row r="24" spans="1:6" x14ac:dyDescent="0.25">
      <c r="A24" t="s">
        <v>15</v>
      </c>
      <c r="B24" t="s">
        <v>15</v>
      </c>
      <c r="C24" t="s">
        <v>15</v>
      </c>
      <c r="D24">
        <v>88</v>
      </c>
      <c r="E24">
        <v>4.4999999999999997E-3</v>
      </c>
      <c r="F24">
        <f t="shared" si="0"/>
        <v>2.8787878787878789</v>
      </c>
    </row>
    <row r="25" spans="1:6" x14ac:dyDescent="0.25">
      <c r="A25" t="s">
        <v>15</v>
      </c>
      <c r="B25" t="s">
        <v>15</v>
      </c>
      <c r="C25" t="s">
        <v>15</v>
      </c>
      <c r="D25">
        <v>131</v>
      </c>
      <c r="E25">
        <v>3.3999999999999998E-3</v>
      </c>
      <c r="F25">
        <f t="shared" si="0"/>
        <v>2.5454545454545454</v>
      </c>
    </row>
    <row r="26" spans="1:6" x14ac:dyDescent="0.25">
      <c r="A26">
        <v>302</v>
      </c>
      <c r="B26" s="1">
        <v>41127</v>
      </c>
      <c r="C26" t="s">
        <v>7</v>
      </c>
      <c r="D26">
        <v>118</v>
      </c>
      <c r="E26">
        <v>7.3000000000000001E-3</v>
      </c>
      <c r="F26">
        <f t="shared" si="0"/>
        <v>3.7272727272727275</v>
      </c>
    </row>
    <row r="27" spans="1:6" x14ac:dyDescent="0.25">
      <c r="A27">
        <v>302</v>
      </c>
      <c r="B27" s="1">
        <v>41127</v>
      </c>
      <c r="C27" t="s">
        <v>7</v>
      </c>
      <c r="D27">
        <v>23</v>
      </c>
      <c r="E27">
        <v>6.7000000000000002E-3</v>
      </c>
      <c r="F27">
        <f t="shared" si="0"/>
        <v>3.5454545454545454</v>
      </c>
    </row>
    <row r="28" spans="1:6" x14ac:dyDescent="0.25">
      <c r="A28">
        <v>302</v>
      </c>
      <c r="B28" s="1">
        <v>41066</v>
      </c>
      <c r="C28" t="s">
        <v>7</v>
      </c>
      <c r="D28">
        <v>16</v>
      </c>
      <c r="E28">
        <v>1.26E-2</v>
      </c>
      <c r="F28">
        <f t="shared" si="0"/>
        <v>5.3333333333333339</v>
      </c>
    </row>
    <row r="29" spans="1:6" x14ac:dyDescent="0.25">
      <c r="A29">
        <v>302</v>
      </c>
      <c r="B29" s="1">
        <v>41066</v>
      </c>
      <c r="C29" t="s">
        <v>7</v>
      </c>
      <c r="D29">
        <v>26</v>
      </c>
      <c r="E29">
        <v>1.38E-2</v>
      </c>
      <c r="F29">
        <f t="shared" si="0"/>
        <v>5.6969696969696972</v>
      </c>
    </row>
    <row r="30" spans="1:6" x14ac:dyDescent="0.25">
      <c r="A30">
        <v>302</v>
      </c>
      <c r="B30" s="1">
        <v>41085</v>
      </c>
      <c r="C30" t="s">
        <v>7</v>
      </c>
      <c r="D30">
        <v>126</v>
      </c>
      <c r="E30">
        <v>4.3900000000000002E-2</v>
      </c>
      <c r="F30">
        <f t="shared" si="0"/>
        <v>14.818181818181818</v>
      </c>
    </row>
    <row r="31" spans="1:6" x14ac:dyDescent="0.25">
      <c r="A31">
        <v>302</v>
      </c>
      <c r="B31" s="1">
        <v>41085</v>
      </c>
      <c r="C31" t="s">
        <v>7</v>
      </c>
      <c r="D31">
        <v>194</v>
      </c>
      <c r="E31">
        <v>9.2999999999999992E-3</v>
      </c>
      <c r="F31">
        <f t="shared" si="0"/>
        <v>4.333333333333333</v>
      </c>
    </row>
    <row r="32" spans="1:6" x14ac:dyDescent="0.25">
      <c r="A32">
        <v>114</v>
      </c>
      <c r="B32" s="1">
        <v>41489</v>
      </c>
      <c r="C32" t="s">
        <v>7</v>
      </c>
      <c r="D32">
        <v>38</v>
      </c>
      <c r="E32">
        <v>7.1999999999999998E-3</v>
      </c>
      <c r="F32">
        <f t="shared" si="0"/>
        <v>3.6969696969696968</v>
      </c>
    </row>
    <row r="33" spans="1:6" x14ac:dyDescent="0.25">
      <c r="A33">
        <v>114</v>
      </c>
      <c r="B33" s="1">
        <v>41489</v>
      </c>
      <c r="C33" t="s">
        <v>7</v>
      </c>
      <c r="D33">
        <v>86</v>
      </c>
      <c r="E33">
        <v>5.3E-3</v>
      </c>
      <c r="F33">
        <f t="shared" si="0"/>
        <v>3.1212121212121211</v>
      </c>
    </row>
    <row r="34" spans="1:6" x14ac:dyDescent="0.25">
      <c r="A34">
        <v>114</v>
      </c>
      <c r="B34" s="1">
        <v>41127</v>
      </c>
      <c r="C34" t="s">
        <v>7</v>
      </c>
      <c r="D34">
        <v>75</v>
      </c>
      <c r="E34">
        <v>9.1000000000000004E-3</v>
      </c>
      <c r="F34">
        <f t="shared" si="0"/>
        <v>4.2727272727272734</v>
      </c>
    </row>
    <row r="35" spans="1:6" x14ac:dyDescent="0.25">
      <c r="A35">
        <v>114</v>
      </c>
      <c r="B35" s="1">
        <v>41127</v>
      </c>
      <c r="C35" t="s">
        <v>7</v>
      </c>
      <c r="D35">
        <v>13</v>
      </c>
      <c r="E35">
        <v>7.7000000000000002E-3</v>
      </c>
      <c r="F35">
        <f t="shared" si="0"/>
        <v>3.8484848484848482</v>
      </c>
    </row>
    <row r="36" spans="1:6" x14ac:dyDescent="0.25">
      <c r="A36">
        <v>114</v>
      </c>
      <c r="B36" s="1">
        <v>41197</v>
      </c>
      <c r="C36" t="s">
        <v>7</v>
      </c>
      <c r="D36">
        <v>79</v>
      </c>
      <c r="E36">
        <v>8.3999999999999995E-3</v>
      </c>
      <c r="F36">
        <f t="shared" si="0"/>
        <v>4.0606060606060606</v>
      </c>
    </row>
    <row r="37" spans="1:6" x14ac:dyDescent="0.25">
      <c r="A37">
        <v>114</v>
      </c>
      <c r="B37" s="1">
        <v>41197</v>
      </c>
      <c r="C37" t="s">
        <v>7</v>
      </c>
      <c r="D37">
        <v>140</v>
      </c>
      <c r="E37">
        <v>8.3999999999999995E-3</v>
      </c>
      <c r="F37">
        <f t="shared" si="0"/>
        <v>4.0606060606060606</v>
      </c>
    </row>
    <row r="38" spans="1:6" x14ac:dyDescent="0.25">
      <c r="A38">
        <v>114</v>
      </c>
      <c r="B38" s="1">
        <v>41146</v>
      </c>
      <c r="C38" t="s">
        <v>7</v>
      </c>
      <c r="D38">
        <v>81</v>
      </c>
      <c r="E38">
        <v>8.6999999999999994E-3</v>
      </c>
      <c r="F38">
        <f t="shared" si="0"/>
        <v>4.1515151515151514</v>
      </c>
    </row>
    <row r="39" spans="1:6" x14ac:dyDescent="0.25">
      <c r="A39">
        <v>114</v>
      </c>
      <c r="B39" s="1">
        <v>41146</v>
      </c>
      <c r="C39" t="s">
        <v>7</v>
      </c>
      <c r="D39">
        <v>161</v>
      </c>
      <c r="E39">
        <v>8.9999999999999993E-3</v>
      </c>
      <c r="F39">
        <f t="shared" si="0"/>
        <v>4.2424242424242422</v>
      </c>
    </row>
    <row r="40" spans="1:6" x14ac:dyDescent="0.25">
      <c r="A40">
        <v>114</v>
      </c>
      <c r="B40" s="1">
        <v>41116</v>
      </c>
      <c r="C40" t="s">
        <v>7</v>
      </c>
      <c r="D40">
        <v>39</v>
      </c>
      <c r="E40">
        <v>2.0199999999999999E-2</v>
      </c>
      <c r="F40">
        <f t="shared" si="0"/>
        <v>7.6363636363636367</v>
      </c>
    </row>
    <row r="41" spans="1:6" x14ac:dyDescent="0.25">
      <c r="A41">
        <v>114</v>
      </c>
      <c r="B41" s="1">
        <v>41116</v>
      </c>
      <c r="C41" t="s">
        <v>7</v>
      </c>
      <c r="D41">
        <v>187</v>
      </c>
      <c r="E41">
        <v>2.18E-2</v>
      </c>
      <c r="F41">
        <f t="shared" si="0"/>
        <v>8.1212121212121211</v>
      </c>
    </row>
    <row r="42" spans="1:6" x14ac:dyDescent="0.25">
      <c r="A42">
        <v>114</v>
      </c>
      <c r="B42" s="1">
        <v>41064</v>
      </c>
      <c r="C42" t="s">
        <v>7</v>
      </c>
      <c r="D42">
        <v>112</v>
      </c>
      <c r="E42">
        <v>2.3400000000000001E-2</v>
      </c>
      <c r="F42">
        <f t="shared" si="0"/>
        <v>8.6060606060606073</v>
      </c>
    </row>
    <row r="43" spans="1:6" x14ac:dyDescent="0.25">
      <c r="A43">
        <v>114</v>
      </c>
      <c r="B43" s="1">
        <v>41064</v>
      </c>
      <c r="C43" t="s">
        <v>7</v>
      </c>
      <c r="D43">
        <v>97</v>
      </c>
      <c r="E43">
        <v>2.52E-2</v>
      </c>
      <c r="F43">
        <f t="shared" si="0"/>
        <v>9.1515151515151523</v>
      </c>
    </row>
    <row r="44" spans="1:6" x14ac:dyDescent="0.25">
      <c r="A44">
        <v>114</v>
      </c>
      <c r="B44" s="1">
        <v>41106</v>
      </c>
      <c r="C44" t="s">
        <v>7</v>
      </c>
      <c r="D44">
        <v>77</v>
      </c>
      <c r="E44">
        <v>1.0800000000000001E-2</v>
      </c>
      <c r="F44">
        <f t="shared" si="0"/>
        <v>4.7878787878787881</v>
      </c>
    </row>
    <row r="45" spans="1:6" x14ac:dyDescent="0.25">
      <c r="A45">
        <v>114</v>
      </c>
      <c r="B45" s="1">
        <v>41106</v>
      </c>
      <c r="C45" t="s">
        <v>7</v>
      </c>
      <c r="D45">
        <v>127</v>
      </c>
      <c r="E45">
        <v>1.04E-2</v>
      </c>
      <c r="F45">
        <f t="shared" si="0"/>
        <v>4.666666666666667</v>
      </c>
    </row>
    <row r="46" spans="1:6" x14ac:dyDescent="0.25">
      <c r="A46" t="s">
        <v>12</v>
      </c>
      <c r="B46" t="s">
        <v>12</v>
      </c>
      <c r="C46" t="s">
        <v>12</v>
      </c>
      <c r="D46">
        <v>108</v>
      </c>
      <c r="E46">
        <v>2.6599999999999999E-2</v>
      </c>
      <c r="F46">
        <f t="shared" si="0"/>
        <v>9.5757575757575744</v>
      </c>
    </row>
    <row r="47" spans="1:6" x14ac:dyDescent="0.25">
      <c r="A47" t="s">
        <v>12</v>
      </c>
      <c r="B47" t="s">
        <v>12</v>
      </c>
      <c r="C47" t="s">
        <v>12</v>
      </c>
      <c r="D47">
        <v>84</v>
      </c>
      <c r="E47">
        <v>2.46E-2</v>
      </c>
      <c r="F47">
        <f t="shared" si="0"/>
        <v>8.9696969696969706</v>
      </c>
    </row>
    <row r="48" spans="1:6" x14ac:dyDescent="0.25">
      <c r="A48" t="s">
        <v>15</v>
      </c>
      <c r="B48" t="s">
        <v>15</v>
      </c>
      <c r="C48" t="s">
        <v>15</v>
      </c>
      <c r="D48">
        <v>12</v>
      </c>
      <c r="E48">
        <v>5.5E-2</v>
      </c>
      <c r="F48">
        <f t="shared" si="0"/>
        <v>18.18181818181818</v>
      </c>
    </row>
    <row r="49" spans="1:6" x14ac:dyDescent="0.25">
      <c r="A49" t="s">
        <v>15</v>
      </c>
      <c r="B49" t="s">
        <v>15</v>
      </c>
      <c r="C49" t="s">
        <v>15</v>
      </c>
      <c r="D49">
        <v>29</v>
      </c>
      <c r="E49">
        <v>3.7000000000000002E-3</v>
      </c>
      <c r="F49">
        <f t="shared" si="0"/>
        <v>2.6363636363636362</v>
      </c>
    </row>
    <row r="50" spans="1:6" x14ac:dyDescent="0.25">
      <c r="A50">
        <v>114</v>
      </c>
      <c r="B50" s="1">
        <v>41085</v>
      </c>
      <c r="C50" t="s">
        <v>7</v>
      </c>
      <c r="D50">
        <v>46</v>
      </c>
      <c r="E50">
        <v>1.3899999999999999E-2</v>
      </c>
      <c r="F50">
        <f t="shared" si="0"/>
        <v>5.7272727272727275</v>
      </c>
    </row>
    <row r="51" spans="1:6" x14ac:dyDescent="0.25">
      <c r="A51">
        <v>114</v>
      </c>
      <c r="B51" s="1">
        <v>41085</v>
      </c>
      <c r="C51" t="s">
        <v>7</v>
      </c>
      <c r="D51">
        <v>56</v>
      </c>
      <c r="E51">
        <v>1.2500000000000001E-2</v>
      </c>
      <c r="F51">
        <f t="shared" si="0"/>
        <v>5.3030303030303036</v>
      </c>
    </row>
    <row r="52" spans="1:6" x14ac:dyDescent="0.25">
      <c r="A52">
        <v>221</v>
      </c>
      <c r="B52" s="1">
        <v>41059</v>
      </c>
      <c r="C52" t="s">
        <v>7</v>
      </c>
      <c r="D52">
        <v>19</v>
      </c>
      <c r="E52">
        <v>3.73E-2</v>
      </c>
      <c r="F52">
        <f t="shared" si="0"/>
        <v>12.818181818181817</v>
      </c>
    </row>
    <row r="53" spans="1:6" x14ac:dyDescent="0.25">
      <c r="A53">
        <v>221</v>
      </c>
      <c r="B53" s="1">
        <v>41059</v>
      </c>
      <c r="C53" t="s">
        <v>7</v>
      </c>
      <c r="D53">
        <v>92</v>
      </c>
      <c r="E53">
        <v>3.61E-2</v>
      </c>
      <c r="F53">
        <f t="shared" si="0"/>
        <v>12.454545454545453</v>
      </c>
    </row>
    <row r="54" spans="1:6" x14ac:dyDescent="0.25">
      <c r="A54">
        <v>221</v>
      </c>
      <c r="B54" s="1">
        <v>41508</v>
      </c>
      <c r="C54" t="s">
        <v>7</v>
      </c>
      <c r="D54">
        <v>64</v>
      </c>
      <c r="E54">
        <v>1.34E-2</v>
      </c>
      <c r="F54">
        <f t="shared" si="0"/>
        <v>5.5757575757575761</v>
      </c>
    </row>
    <row r="55" spans="1:6" x14ac:dyDescent="0.25">
      <c r="A55">
        <v>221</v>
      </c>
      <c r="B55" s="1">
        <v>41508</v>
      </c>
      <c r="C55" t="s">
        <v>7</v>
      </c>
      <c r="D55">
        <v>81</v>
      </c>
      <c r="E55">
        <v>1.2200000000000001E-2</v>
      </c>
      <c r="F55">
        <f t="shared" si="0"/>
        <v>5.2121212121212119</v>
      </c>
    </row>
    <row r="56" spans="1:6" x14ac:dyDescent="0.25">
      <c r="A56">
        <v>221</v>
      </c>
      <c r="B56" s="1">
        <v>41135</v>
      </c>
      <c r="C56" t="s">
        <v>7</v>
      </c>
      <c r="D56">
        <v>8</v>
      </c>
      <c r="E56">
        <v>8.3999999999999995E-3</v>
      </c>
      <c r="F56">
        <f t="shared" si="0"/>
        <v>4.0606060606060606</v>
      </c>
    </row>
    <row r="57" spans="1:6" x14ac:dyDescent="0.25">
      <c r="A57">
        <v>221</v>
      </c>
      <c r="B57" s="1">
        <v>41135</v>
      </c>
      <c r="C57" t="s">
        <v>7</v>
      </c>
      <c r="D57">
        <v>76</v>
      </c>
      <c r="E57">
        <v>8.9999999999999993E-3</v>
      </c>
      <c r="F57">
        <f t="shared" si="0"/>
        <v>4.2424242424242422</v>
      </c>
    </row>
    <row r="58" spans="1:6" x14ac:dyDescent="0.25">
      <c r="A58">
        <v>221</v>
      </c>
      <c r="B58" s="1">
        <v>41099</v>
      </c>
      <c r="C58" t="s">
        <v>7</v>
      </c>
      <c r="D58">
        <v>168</v>
      </c>
      <c r="E58">
        <v>1.0800000000000001E-2</v>
      </c>
      <c r="F58">
        <f t="shared" si="0"/>
        <v>4.7878787878787881</v>
      </c>
    </row>
    <row r="59" spans="1:6" x14ac:dyDescent="0.25">
      <c r="A59">
        <v>221</v>
      </c>
      <c r="B59" s="1">
        <v>41099</v>
      </c>
      <c r="C59" t="s">
        <v>7</v>
      </c>
      <c r="D59">
        <v>77</v>
      </c>
      <c r="E59">
        <v>1.11E-2</v>
      </c>
      <c r="F59">
        <f t="shared" si="0"/>
        <v>4.8787878787878789</v>
      </c>
    </row>
    <row r="60" spans="1:6" x14ac:dyDescent="0.25">
      <c r="A60">
        <v>221</v>
      </c>
      <c r="B60" s="1">
        <v>41135</v>
      </c>
      <c r="C60" t="s">
        <v>7</v>
      </c>
      <c r="D60">
        <v>82</v>
      </c>
      <c r="E60">
        <v>9.4000000000000004E-3</v>
      </c>
      <c r="F60">
        <f t="shared" si="0"/>
        <v>4.3636363636363633</v>
      </c>
    </row>
    <row r="61" spans="1:6" x14ac:dyDescent="0.25">
      <c r="A61">
        <v>221</v>
      </c>
      <c r="B61" s="1">
        <v>41135</v>
      </c>
      <c r="C61" t="s">
        <v>7</v>
      </c>
      <c r="D61">
        <v>128</v>
      </c>
      <c r="E61">
        <v>9.5999999999999992E-3</v>
      </c>
      <c r="F61">
        <f t="shared" si="0"/>
        <v>4.4242424242424239</v>
      </c>
    </row>
    <row r="62" spans="1:6" x14ac:dyDescent="0.25">
      <c r="A62">
        <v>221</v>
      </c>
      <c r="B62" s="1">
        <v>41199</v>
      </c>
      <c r="C62" t="s">
        <v>6</v>
      </c>
      <c r="D62">
        <v>96</v>
      </c>
      <c r="E62">
        <v>1.32E-2</v>
      </c>
      <c r="F62">
        <f t="shared" si="0"/>
        <v>5.5151515151515156</v>
      </c>
    </row>
    <row r="63" spans="1:6" x14ac:dyDescent="0.25">
      <c r="A63">
        <v>221</v>
      </c>
      <c r="B63" s="1">
        <v>41199</v>
      </c>
      <c r="C63" t="s">
        <v>6</v>
      </c>
      <c r="D63">
        <v>195</v>
      </c>
      <c r="E63">
        <v>1.4E-2</v>
      </c>
      <c r="F63">
        <f t="shared" si="0"/>
        <v>5.7575757575757578</v>
      </c>
    </row>
    <row r="64" spans="1:6" x14ac:dyDescent="0.25">
      <c r="A64">
        <v>221</v>
      </c>
      <c r="B64" s="1">
        <v>41059</v>
      </c>
      <c r="C64" t="s">
        <v>6</v>
      </c>
      <c r="D64" t="s">
        <v>10</v>
      </c>
      <c r="E64">
        <v>2.5999999999999999E-2</v>
      </c>
      <c r="F64">
        <f t="shared" si="0"/>
        <v>9.3939393939393945</v>
      </c>
    </row>
    <row r="65" spans="1:6" x14ac:dyDescent="0.25">
      <c r="A65">
        <v>221</v>
      </c>
      <c r="B65" s="1">
        <v>41059</v>
      </c>
      <c r="C65" t="s">
        <v>6</v>
      </c>
      <c r="D65" t="s">
        <v>9</v>
      </c>
      <c r="E65">
        <v>2.53E-2</v>
      </c>
      <c r="F65">
        <f t="shared" si="0"/>
        <v>9.1818181818181817</v>
      </c>
    </row>
    <row r="66" spans="1:6" x14ac:dyDescent="0.25">
      <c r="A66">
        <v>221</v>
      </c>
      <c r="B66" s="1">
        <v>41135</v>
      </c>
      <c r="C66" t="s">
        <v>7</v>
      </c>
      <c r="D66">
        <v>55</v>
      </c>
      <c r="E66">
        <v>9.7999999999999997E-3</v>
      </c>
      <c r="F66">
        <f t="shared" si="0"/>
        <v>4.4848484848484853</v>
      </c>
    </row>
    <row r="67" spans="1:6" x14ac:dyDescent="0.25">
      <c r="A67">
        <v>221</v>
      </c>
      <c r="B67" s="1">
        <v>41135</v>
      </c>
      <c r="C67" t="s">
        <v>7</v>
      </c>
      <c r="D67">
        <v>186</v>
      </c>
      <c r="E67">
        <v>8.8000000000000005E-3</v>
      </c>
      <c r="F67">
        <f t="shared" si="0"/>
        <v>4.1818181818181817</v>
      </c>
    </row>
    <row r="68" spans="1:6" x14ac:dyDescent="0.25">
      <c r="A68">
        <v>221</v>
      </c>
      <c r="B68" s="1">
        <v>41508</v>
      </c>
      <c r="C68" t="s">
        <v>7</v>
      </c>
      <c r="D68">
        <v>76</v>
      </c>
      <c r="E68">
        <v>8.8000000000000005E-3</v>
      </c>
      <c r="F68">
        <f t="shared" si="0"/>
        <v>4.1818181818181817</v>
      </c>
    </row>
    <row r="69" spans="1:6" x14ac:dyDescent="0.25">
      <c r="A69">
        <v>221</v>
      </c>
      <c r="B69" s="1">
        <v>41508</v>
      </c>
      <c r="C69" t="s">
        <v>7</v>
      </c>
      <c r="D69">
        <v>28</v>
      </c>
      <c r="E69">
        <v>9.4000000000000004E-3</v>
      </c>
      <c r="F69">
        <f t="shared" si="0"/>
        <v>4.3636363636363633</v>
      </c>
    </row>
    <row r="70" spans="1:6" x14ac:dyDescent="0.25">
      <c r="A70" t="s">
        <v>12</v>
      </c>
      <c r="B70" t="s">
        <v>12</v>
      </c>
      <c r="C70" t="s">
        <v>12</v>
      </c>
      <c r="D70">
        <v>41</v>
      </c>
      <c r="E70">
        <v>2.7699999999999999E-2</v>
      </c>
      <c r="F70">
        <f t="shared" ref="F70:F81" si="2">((E70+0.005)/0.0033)</f>
        <v>9.9090909090909083</v>
      </c>
    </row>
    <row r="71" spans="1:6" x14ac:dyDescent="0.25">
      <c r="A71" t="s">
        <v>12</v>
      </c>
      <c r="B71" t="s">
        <v>12</v>
      </c>
      <c r="C71" t="s">
        <v>12</v>
      </c>
      <c r="D71">
        <v>135</v>
      </c>
      <c r="E71">
        <v>2.8500000000000001E-2</v>
      </c>
      <c r="F71">
        <f t="shared" si="2"/>
        <v>10.151515151515152</v>
      </c>
    </row>
    <row r="72" spans="1:6" x14ac:dyDescent="0.25">
      <c r="A72">
        <v>221</v>
      </c>
      <c r="B72" s="1">
        <v>41079</v>
      </c>
      <c r="C72" t="s">
        <v>7</v>
      </c>
      <c r="D72">
        <v>137</v>
      </c>
      <c r="E72">
        <v>1.1599999999999999E-2</v>
      </c>
      <c r="F72">
        <f t="shared" si="2"/>
        <v>5.0303030303030303</v>
      </c>
    </row>
    <row r="73" spans="1:6" x14ac:dyDescent="0.25">
      <c r="A73">
        <v>221</v>
      </c>
      <c r="B73" s="1">
        <v>41079</v>
      </c>
      <c r="C73" t="s">
        <v>7</v>
      </c>
      <c r="D73">
        <v>130</v>
      </c>
      <c r="E73">
        <v>1.01E-2</v>
      </c>
      <c r="F73">
        <f t="shared" si="2"/>
        <v>4.5757575757575752</v>
      </c>
    </row>
    <row r="74" spans="1:6" x14ac:dyDescent="0.25">
      <c r="A74">
        <v>221</v>
      </c>
      <c r="B74" s="1">
        <v>41199</v>
      </c>
      <c r="C74" t="s">
        <v>7</v>
      </c>
      <c r="D74">
        <v>139</v>
      </c>
      <c r="E74">
        <v>8.8000000000000005E-3</v>
      </c>
      <c r="F74">
        <f t="shared" si="2"/>
        <v>4.1818181818181817</v>
      </c>
    </row>
    <row r="75" spans="1:6" x14ac:dyDescent="0.25">
      <c r="A75">
        <v>221</v>
      </c>
      <c r="B75" s="1">
        <v>41199</v>
      </c>
      <c r="C75" t="s">
        <v>7</v>
      </c>
      <c r="D75">
        <v>14</v>
      </c>
      <c r="E75">
        <v>9.9000000000000008E-3</v>
      </c>
      <c r="F75">
        <f t="shared" si="2"/>
        <v>4.5151515151515156</v>
      </c>
    </row>
    <row r="76" spans="1:6" x14ac:dyDescent="0.25">
      <c r="A76">
        <v>240</v>
      </c>
      <c r="B76" s="1">
        <v>41490</v>
      </c>
      <c r="C76" t="s">
        <v>7</v>
      </c>
      <c r="D76">
        <v>60</v>
      </c>
      <c r="E76">
        <v>6.7000000000000002E-3</v>
      </c>
      <c r="F76">
        <f t="shared" si="2"/>
        <v>3.5454545454545454</v>
      </c>
    </row>
    <row r="77" spans="1:6" x14ac:dyDescent="0.25">
      <c r="A77">
        <v>240</v>
      </c>
      <c r="B77" s="1">
        <v>41490</v>
      </c>
      <c r="C77" t="s">
        <v>7</v>
      </c>
      <c r="D77">
        <v>153</v>
      </c>
      <c r="E77">
        <v>7.7999999999999996E-3</v>
      </c>
      <c r="F77">
        <f t="shared" si="2"/>
        <v>3.8787878787878785</v>
      </c>
    </row>
    <row r="78" spans="1:6" x14ac:dyDescent="0.25">
      <c r="A78">
        <v>221</v>
      </c>
      <c r="B78" s="1">
        <v>41120</v>
      </c>
      <c r="C78" t="s">
        <v>7</v>
      </c>
      <c r="D78" t="s">
        <v>19</v>
      </c>
      <c r="E78">
        <v>7.1999999999999998E-3</v>
      </c>
      <c r="F78">
        <f t="shared" si="2"/>
        <v>3.6969696969696968</v>
      </c>
    </row>
    <row r="79" spans="1:6" x14ac:dyDescent="0.25">
      <c r="A79">
        <v>221</v>
      </c>
      <c r="B79" s="1">
        <v>41120</v>
      </c>
      <c r="C79" t="s">
        <v>7</v>
      </c>
      <c r="D79">
        <v>33</v>
      </c>
      <c r="E79">
        <v>8.6999999999999994E-3</v>
      </c>
      <c r="F79">
        <f t="shared" si="2"/>
        <v>4.1515151515151514</v>
      </c>
    </row>
    <row r="80" spans="1:6" x14ac:dyDescent="0.25">
      <c r="A80">
        <v>221</v>
      </c>
      <c r="B80" s="1">
        <v>41135</v>
      </c>
      <c r="C80" t="s">
        <v>16</v>
      </c>
      <c r="D80" t="s">
        <v>18</v>
      </c>
      <c r="E80">
        <v>8.3000000000000001E-3</v>
      </c>
      <c r="F80">
        <f t="shared" si="2"/>
        <v>4.0303030303030303</v>
      </c>
    </row>
    <row r="81" spans="1:6" x14ac:dyDescent="0.25">
      <c r="A81">
        <v>221</v>
      </c>
      <c r="B81" s="1">
        <v>41135</v>
      </c>
      <c r="C81" t="s">
        <v>16</v>
      </c>
      <c r="D81">
        <v>133</v>
      </c>
      <c r="E81">
        <v>8.2000000000000007E-3</v>
      </c>
      <c r="F81">
        <f t="shared" si="2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8" sqref="I8"/>
    </sheetView>
  </sheetViews>
  <sheetFormatPr defaultRowHeight="15" x14ac:dyDescent="0.25"/>
  <cols>
    <col min="1" max="1" width="14.42578125" bestFit="1" customWidth="1"/>
  </cols>
  <sheetData>
    <row r="1" spans="1:9" x14ac:dyDescent="0.25">
      <c r="B1" t="s">
        <v>20</v>
      </c>
      <c r="C1" t="s">
        <v>23</v>
      </c>
      <c r="D1" t="s">
        <v>22</v>
      </c>
      <c r="E1" t="s">
        <v>21</v>
      </c>
      <c r="F1" t="s">
        <v>24</v>
      </c>
      <c r="G1" t="s">
        <v>25</v>
      </c>
      <c r="I1" t="s">
        <v>30</v>
      </c>
    </row>
    <row r="2" spans="1:9" x14ac:dyDescent="0.25">
      <c r="A2" t="s">
        <v>26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I2">
        <f>25*26</f>
        <v>650</v>
      </c>
    </row>
    <row r="3" spans="1:9" x14ac:dyDescent="0.25">
      <c r="A3" t="s">
        <v>27</v>
      </c>
      <c r="I3">
        <v>60</v>
      </c>
    </row>
    <row r="4" spans="1:9" x14ac:dyDescent="0.25">
      <c r="A4" t="s">
        <v>28</v>
      </c>
      <c r="I4">
        <v>50</v>
      </c>
    </row>
    <row r="5" spans="1:9" x14ac:dyDescent="0.25">
      <c r="A5" t="s">
        <v>29</v>
      </c>
      <c r="I5">
        <v>100</v>
      </c>
    </row>
    <row r="6" spans="1:9" x14ac:dyDescent="0.25">
      <c r="A6" t="s">
        <v>31</v>
      </c>
      <c r="I6">
        <v>100</v>
      </c>
    </row>
    <row r="7" spans="1:9" x14ac:dyDescent="0.25">
      <c r="A7" t="s">
        <v>32</v>
      </c>
      <c r="I7">
        <v>50</v>
      </c>
    </row>
    <row r="8" spans="1:9" x14ac:dyDescent="0.25">
      <c r="A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dan rearick</cp:lastModifiedBy>
  <dcterms:created xsi:type="dcterms:W3CDTF">2015-01-15T13:54:17Z</dcterms:created>
  <dcterms:modified xsi:type="dcterms:W3CDTF">2015-01-22T04:57:58Z</dcterms:modified>
</cp:coreProperties>
</file>