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CN\"/>
    </mc:Choice>
  </mc:AlternateContent>
  <bookViews>
    <workbookView xWindow="0" yWindow="0" windowWidth="10800" windowHeight="7236" activeTab="1"/>
  </bookViews>
  <sheets>
    <sheet name="221222 Seston CN" sheetId="1" r:id="rId1"/>
    <sheet name="Ref Lakes Seston" sheetId="4" r:id="rId2"/>
    <sheet name="221222BP" sheetId="5" r:id="rId3"/>
    <sheet name="Ref Lakes BP" sheetId="6" r:id="rId4"/>
    <sheet name="Dan pulse" sheetId="2" r:id="rId5"/>
    <sheet name="Dan legacy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4" l="1"/>
  <c r="K28" i="4"/>
  <c r="J52" i="4"/>
  <c r="K52" i="4"/>
  <c r="J75" i="4"/>
  <c r="K75" i="4"/>
  <c r="J97" i="4"/>
  <c r="K97" i="4"/>
  <c r="J29" i="4"/>
  <c r="K29" i="4"/>
  <c r="J53" i="4"/>
  <c r="K53" i="4"/>
  <c r="J118" i="4"/>
  <c r="K118" i="4"/>
  <c r="J8" i="4"/>
  <c r="K8" i="4"/>
  <c r="J7" i="4"/>
  <c r="K7" i="4"/>
  <c r="J76" i="4"/>
  <c r="K76" i="4"/>
  <c r="J119" i="4"/>
  <c r="K119" i="4"/>
  <c r="J98" i="4"/>
  <c r="K98" i="4"/>
  <c r="J30" i="4"/>
  <c r="K30" i="4"/>
  <c r="J54" i="4"/>
  <c r="K54" i="4"/>
  <c r="J77" i="4"/>
  <c r="K77" i="4"/>
  <c r="J99" i="4"/>
  <c r="K99" i="4"/>
  <c r="J9" i="4"/>
  <c r="K9" i="4"/>
  <c r="J31" i="4"/>
  <c r="K31" i="4"/>
  <c r="J55" i="4"/>
  <c r="K55" i="4"/>
  <c r="J120" i="4"/>
  <c r="K120" i="4"/>
  <c r="J78" i="4"/>
  <c r="K78" i="4"/>
  <c r="J100" i="4"/>
  <c r="K100" i="4"/>
  <c r="J32" i="4"/>
  <c r="K32" i="4"/>
  <c r="J56" i="4"/>
  <c r="K56" i="4"/>
  <c r="J10" i="4"/>
  <c r="K10" i="4"/>
  <c r="J121" i="4"/>
  <c r="K121" i="4"/>
  <c r="J11" i="4"/>
  <c r="K11" i="4"/>
  <c r="J33" i="4"/>
  <c r="K33" i="4"/>
  <c r="J57" i="4"/>
  <c r="K57" i="4"/>
  <c r="J122" i="4"/>
  <c r="K122" i="4"/>
  <c r="J79" i="4"/>
  <c r="K79" i="4"/>
  <c r="J101" i="4"/>
  <c r="K101" i="4"/>
  <c r="J34" i="4"/>
  <c r="K34" i="4"/>
  <c r="J58" i="4"/>
  <c r="K58" i="4"/>
  <c r="J12" i="4"/>
  <c r="K12" i="4"/>
  <c r="J80" i="4"/>
  <c r="K80" i="4"/>
  <c r="J102" i="4"/>
  <c r="K102" i="4"/>
  <c r="J123" i="4"/>
  <c r="K123" i="4"/>
  <c r="J81" i="4"/>
  <c r="K81" i="4"/>
  <c r="J13" i="4"/>
  <c r="K13" i="4"/>
  <c r="J35" i="4"/>
  <c r="K35" i="4"/>
  <c r="J59" i="4"/>
  <c r="K59" i="4"/>
  <c r="J103" i="4"/>
  <c r="K103" i="4"/>
  <c r="J124" i="4"/>
  <c r="K124" i="4"/>
  <c r="J14" i="4"/>
  <c r="K14" i="4"/>
  <c r="J82" i="4"/>
  <c r="K82" i="4"/>
  <c r="J104" i="4"/>
  <c r="K104" i="4"/>
  <c r="J125" i="4"/>
  <c r="K125" i="4"/>
  <c r="J36" i="4"/>
  <c r="K36" i="4"/>
  <c r="J60" i="4"/>
  <c r="K60" i="4"/>
  <c r="J15" i="4"/>
  <c r="K15" i="4"/>
  <c r="J83" i="4"/>
  <c r="K83" i="4"/>
  <c r="J105" i="4"/>
  <c r="K105" i="4"/>
  <c r="J126" i="4"/>
  <c r="K126" i="4"/>
  <c r="J37" i="4"/>
  <c r="K37" i="4"/>
  <c r="J61" i="4"/>
  <c r="K61" i="4"/>
  <c r="J38" i="4"/>
  <c r="K38" i="4"/>
  <c r="J39" i="4"/>
  <c r="K39" i="4"/>
  <c r="J40" i="4"/>
  <c r="K40" i="4"/>
  <c r="J62" i="4"/>
  <c r="K62" i="4"/>
  <c r="J16" i="4"/>
  <c r="K16" i="4"/>
  <c r="J84" i="4"/>
  <c r="K84" i="4"/>
  <c r="J106" i="4"/>
  <c r="K106" i="4"/>
  <c r="J127" i="4"/>
  <c r="K127" i="4"/>
  <c r="J41" i="4"/>
  <c r="K41" i="4"/>
  <c r="J42" i="4"/>
  <c r="K42" i="4"/>
  <c r="J63" i="4"/>
  <c r="K63" i="4"/>
  <c r="J64" i="4"/>
  <c r="K64" i="4"/>
  <c r="J17" i="4"/>
  <c r="K17" i="4"/>
  <c r="J18" i="4"/>
  <c r="K18" i="4"/>
  <c r="J85" i="4"/>
  <c r="K85" i="4"/>
  <c r="J86" i="4"/>
  <c r="K86" i="4"/>
  <c r="J107" i="4"/>
  <c r="K107" i="4"/>
  <c r="J128" i="4"/>
  <c r="K128" i="4"/>
  <c r="J129" i="4"/>
  <c r="K129" i="4"/>
  <c r="J19" i="4"/>
  <c r="K19" i="4"/>
  <c r="J43" i="4"/>
  <c r="K43" i="4"/>
  <c r="J65" i="4"/>
  <c r="K65" i="4"/>
  <c r="J87" i="4"/>
  <c r="K87" i="4"/>
  <c r="J108" i="4"/>
  <c r="K108" i="4"/>
  <c r="J130" i="4"/>
  <c r="K130" i="4"/>
  <c r="J20" i="4"/>
  <c r="K20" i="4"/>
  <c r="J44" i="4"/>
  <c r="K44" i="4"/>
  <c r="J66" i="4"/>
  <c r="K66" i="4"/>
  <c r="J131" i="4"/>
  <c r="K131" i="4"/>
  <c r="J88" i="4"/>
  <c r="K88" i="4"/>
  <c r="J109" i="4"/>
  <c r="K109" i="4"/>
  <c r="J2" i="4"/>
  <c r="K2" i="4"/>
  <c r="J21" i="4"/>
  <c r="K21" i="4"/>
  <c r="J45" i="4"/>
  <c r="K45" i="4"/>
  <c r="J67" i="4"/>
  <c r="K67" i="4"/>
  <c r="J132" i="4"/>
  <c r="K132" i="4"/>
  <c r="J89" i="4"/>
  <c r="K89" i="4"/>
  <c r="J110" i="4"/>
  <c r="K110" i="4"/>
  <c r="J22" i="4"/>
  <c r="K22" i="4"/>
  <c r="J46" i="4"/>
  <c r="K46" i="4"/>
  <c r="J68" i="4"/>
  <c r="K68" i="4"/>
  <c r="J133" i="4"/>
  <c r="K133" i="4"/>
  <c r="J90" i="4"/>
  <c r="K90" i="4"/>
  <c r="J111" i="4"/>
  <c r="K111" i="4"/>
  <c r="J23" i="4"/>
  <c r="K23" i="4"/>
  <c r="J47" i="4"/>
  <c r="K47" i="4"/>
  <c r="J69" i="4"/>
  <c r="K69" i="4"/>
  <c r="J91" i="4"/>
  <c r="K91" i="4"/>
  <c r="J112" i="4"/>
  <c r="K112" i="4"/>
  <c r="J134" i="4"/>
  <c r="K134" i="4"/>
  <c r="J24" i="4"/>
  <c r="K24" i="4"/>
  <c r="J48" i="4"/>
  <c r="K48" i="4"/>
  <c r="J70" i="4"/>
  <c r="K70" i="4"/>
  <c r="J92" i="4"/>
  <c r="K92" i="4"/>
  <c r="J113" i="4"/>
  <c r="K113" i="4"/>
  <c r="J135" i="4"/>
  <c r="K135" i="4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K2" i="5"/>
  <c r="J2" i="5"/>
  <c r="J117" i="4"/>
  <c r="K117" i="4"/>
  <c r="J6" i="4"/>
  <c r="K6" i="4"/>
  <c r="J96" i="4"/>
  <c r="K96" i="4"/>
  <c r="J74" i="4"/>
  <c r="K74" i="4"/>
  <c r="J51" i="4"/>
  <c r="K51" i="4"/>
  <c r="J27" i="4"/>
  <c r="K27" i="4"/>
  <c r="J116" i="4"/>
  <c r="K116" i="4"/>
  <c r="J5" i="4"/>
  <c r="K5" i="4"/>
  <c r="J95" i="4"/>
  <c r="K95" i="4"/>
  <c r="J73" i="4"/>
  <c r="K73" i="4"/>
  <c r="J50" i="4"/>
  <c r="K50" i="4"/>
  <c r="J26" i="4"/>
  <c r="K26" i="4"/>
  <c r="J4" i="4"/>
  <c r="K4" i="4"/>
  <c r="J115" i="4"/>
  <c r="K115" i="4"/>
  <c r="J94" i="4"/>
  <c r="K94" i="4"/>
  <c r="J72" i="4"/>
  <c r="K72" i="4"/>
  <c r="H44" i="4" l="1"/>
  <c r="H112" i="4"/>
  <c r="H134" i="4"/>
  <c r="H109" i="4"/>
  <c r="H22" i="4"/>
  <c r="H69" i="4"/>
  <c r="H111" i="4"/>
  <c r="H90" i="4"/>
  <c r="H68" i="4"/>
  <c r="H47" i="4"/>
  <c r="H23" i="4"/>
  <c r="H89" i="4"/>
  <c r="H45" i="4"/>
  <c r="H46" i="4"/>
  <c r="H131" i="4"/>
  <c r="H48" i="4"/>
  <c r="H70" i="4"/>
  <c r="H92" i="4"/>
  <c r="H67" i="4"/>
  <c r="H21" i="4"/>
  <c r="H135" i="4"/>
  <c r="H24" i="4"/>
  <c r="H133" i="4"/>
  <c r="H113" i="4"/>
  <c r="H132" i="4"/>
  <c r="H110" i="4"/>
  <c r="H91" i="4"/>
  <c r="H81" i="4"/>
  <c r="H124" i="4"/>
  <c r="H103" i="4"/>
  <c r="H35" i="4"/>
  <c r="H59" i="4"/>
  <c r="H13" i="4"/>
  <c r="H83" i="4"/>
  <c r="H108" i="4"/>
  <c r="H105" i="4"/>
  <c r="H125" i="4"/>
  <c r="H61" i="4"/>
  <c r="H65" i="4"/>
  <c r="H15" i="4"/>
  <c r="H14" i="4"/>
  <c r="H16" i="4"/>
  <c r="H130" i="4"/>
  <c r="H104" i="4"/>
  <c r="H43" i="4"/>
  <c r="H127" i="4"/>
  <c r="H87" i="4"/>
  <c r="H37" i="4"/>
  <c r="H82" i="4"/>
  <c r="H84" i="4"/>
  <c r="H126" i="4"/>
  <c r="H36" i="4"/>
  <c r="H40" i="4"/>
  <c r="H19" i="4"/>
  <c r="H106" i="4"/>
  <c r="H60" i="4"/>
  <c r="H62" i="4"/>
  <c r="H107" i="4"/>
  <c r="J70" i="1" l="1"/>
  <c r="K70" i="1"/>
  <c r="J5" i="1"/>
  <c r="K5" i="1"/>
  <c r="J12" i="1"/>
  <c r="K12" i="1"/>
  <c r="J89" i="1"/>
  <c r="K89" i="1"/>
  <c r="J84" i="1"/>
  <c r="K84" i="1"/>
  <c r="J77" i="1"/>
  <c r="K77" i="1"/>
  <c r="H84" i="1"/>
  <c r="H89" i="1"/>
  <c r="H77" i="1"/>
  <c r="H70" i="1"/>
  <c r="H12" i="1"/>
  <c r="H5" i="1"/>
  <c r="H80" i="4" l="1"/>
  <c r="H79" i="4"/>
  <c r="H120" i="4"/>
  <c r="H10" i="4"/>
  <c r="H34" i="4"/>
  <c r="H33" i="4"/>
  <c r="H12" i="4"/>
  <c r="H122" i="4"/>
  <c r="H123" i="4"/>
  <c r="H121" i="4"/>
  <c r="H78" i="4"/>
  <c r="H11" i="4"/>
  <c r="H32" i="4" l="1"/>
  <c r="H102" i="4"/>
  <c r="H58" i="4"/>
  <c r="H9" i="4"/>
  <c r="H100" i="4"/>
  <c r="H55" i="4"/>
  <c r="H77" i="4"/>
  <c r="H57" i="4"/>
  <c r="H56" i="4"/>
  <c r="H101" i="4"/>
  <c r="H99" i="4"/>
  <c r="H31" i="4"/>
  <c r="H75" i="4"/>
  <c r="H76" i="4"/>
  <c r="H27" i="4"/>
  <c r="H7" i="4"/>
  <c r="H51" i="4"/>
  <c r="H98" i="4"/>
  <c r="H72" i="4"/>
  <c r="H29" i="4"/>
  <c r="H73" i="4"/>
  <c r="H50" i="4"/>
  <c r="H52" i="4"/>
  <c r="H118" i="4"/>
  <c r="H115" i="4"/>
  <c r="H6" i="4"/>
  <c r="H28" i="4"/>
  <c r="H4" i="4"/>
  <c r="H97" i="4"/>
  <c r="H74" i="4"/>
  <c r="H5" i="4"/>
  <c r="H116" i="4"/>
  <c r="H53" i="4"/>
  <c r="H94" i="4"/>
  <c r="H95" i="4"/>
  <c r="H119" i="4"/>
  <c r="H96" i="4"/>
  <c r="H117" i="4"/>
  <c r="H8" i="4"/>
  <c r="H30" i="4"/>
  <c r="H54" i="4"/>
  <c r="H26" i="4"/>
  <c r="K93" i="4" l="1"/>
  <c r="K3" i="4"/>
  <c r="K49" i="4"/>
  <c r="K25" i="4"/>
  <c r="K114" i="4"/>
  <c r="K71" i="4"/>
  <c r="J93" i="4"/>
  <c r="J3" i="4"/>
  <c r="J49" i="4"/>
  <c r="J25" i="4"/>
  <c r="J114" i="4"/>
  <c r="J71" i="4"/>
  <c r="H64" i="4"/>
  <c r="H63" i="4"/>
  <c r="H18" i="4"/>
  <c r="H17" i="4"/>
  <c r="H86" i="4"/>
  <c r="H85" i="4"/>
  <c r="H129" i="4"/>
  <c r="H128" i="4"/>
  <c r="H42" i="4"/>
  <c r="H41" i="4"/>
  <c r="H39" i="4"/>
  <c r="H38" i="4"/>
  <c r="J53" i="1"/>
  <c r="K53" i="1"/>
  <c r="J54" i="1"/>
  <c r="K54" i="1"/>
  <c r="H54" i="1"/>
  <c r="H53" i="1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M2" i="2"/>
  <c r="L2" i="2"/>
  <c r="J6" i="3"/>
  <c r="J5" i="3"/>
  <c r="J4" i="3"/>
  <c r="J3" i="3"/>
  <c r="J2" i="3"/>
  <c r="J35" i="2"/>
  <c r="J25" i="2"/>
  <c r="J43" i="2"/>
  <c r="J41" i="2"/>
  <c r="J8" i="2"/>
  <c r="J36" i="2"/>
  <c r="J32" i="2"/>
  <c r="J21" i="2"/>
  <c r="J39" i="2"/>
  <c r="J50" i="2"/>
  <c r="J49" i="2"/>
  <c r="J12" i="2"/>
  <c r="J28" i="2"/>
  <c r="J34" i="2"/>
  <c r="J18" i="2"/>
  <c r="J6" i="2"/>
  <c r="J16" i="2"/>
  <c r="J51" i="2"/>
  <c r="J33" i="2"/>
  <c r="J19" i="2"/>
  <c r="J2" i="2"/>
  <c r="J27" i="2"/>
  <c r="J48" i="2"/>
  <c r="J13" i="2"/>
  <c r="J24" i="2"/>
  <c r="J10" i="2"/>
  <c r="J4" i="2"/>
  <c r="J23" i="2"/>
  <c r="J30" i="2"/>
  <c r="J17" i="2"/>
  <c r="J29" i="2"/>
  <c r="J20" i="2"/>
  <c r="J45" i="2"/>
  <c r="J22" i="2"/>
  <c r="J11" i="2"/>
  <c r="J44" i="2"/>
  <c r="J37" i="2"/>
  <c r="J42" i="2"/>
  <c r="J31" i="2"/>
  <c r="J7" i="2"/>
  <c r="J15" i="2"/>
  <c r="J3" i="2"/>
  <c r="J46" i="2"/>
  <c r="J5" i="2"/>
  <c r="J9" i="2"/>
  <c r="J14" i="2"/>
  <c r="J52" i="2"/>
  <c r="J40" i="2"/>
  <c r="J38" i="2"/>
  <c r="J47" i="2"/>
  <c r="J26" i="2"/>
  <c r="H15" i="1"/>
  <c r="H36" i="1"/>
  <c r="H78" i="1"/>
  <c r="H105" i="1"/>
  <c r="H96" i="1"/>
  <c r="H81" i="1"/>
  <c r="H111" i="1"/>
  <c r="H86" i="1"/>
  <c r="H51" i="1"/>
  <c r="H121" i="1"/>
  <c r="H135" i="1"/>
  <c r="H8" i="1"/>
  <c r="H23" i="1"/>
  <c r="H44" i="1"/>
  <c r="H22" i="1"/>
  <c r="H90" i="1"/>
  <c r="H88" i="1"/>
  <c r="H128" i="1"/>
  <c r="H114" i="1"/>
  <c r="H129" i="1"/>
  <c r="H59" i="1"/>
  <c r="H58" i="1"/>
  <c r="H43" i="1"/>
  <c r="H113" i="1"/>
  <c r="H57" i="1"/>
  <c r="H20" i="1"/>
  <c r="H108" i="1"/>
  <c r="H124" i="1"/>
  <c r="H38" i="1"/>
  <c r="H16" i="1"/>
  <c r="H56" i="1"/>
  <c r="H21" i="1"/>
  <c r="H18" i="1"/>
  <c r="H41" i="1"/>
  <c r="H52" i="1"/>
  <c r="H37" i="1"/>
  <c r="H19" i="1"/>
  <c r="H55" i="1"/>
  <c r="H17" i="1"/>
  <c r="H40" i="1"/>
  <c r="H42" i="1"/>
  <c r="H39" i="1"/>
  <c r="H125" i="1"/>
  <c r="H123" i="1"/>
  <c r="H87" i="1"/>
  <c r="H109" i="1"/>
  <c r="H127" i="1"/>
  <c r="H79" i="1"/>
  <c r="H126" i="1"/>
  <c r="H122" i="1"/>
  <c r="H106" i="1"/>
  <c r="H112" i="1"/>
  <c r="H82" i="1"/>
  <c r="H83" i="1"/>
  <c r="H107" i="1"/>
  <c r="H7" i="6"/>
  <c r="H6" i="6"/>
  <c r="H5" i="6"/>
  <c r="H4" i="6"/>
  <c r="H3" i="6"/>
  <c r="H2" i="6"/>
  <c r="H5" i="5"/>
  <c r="H4" i="5"/>
  <c r="H3" i="5"/>
  <c r="H2" i="5"/>
  <c r="H114" i="4"/>
  <c r="H25" i="4"/>
  <c r="H49" i="4"/>
  <c r="H3" i="4"/>
  <c r="H93" i="4"/>
  <c r="H71" i="4"/>
  <c r="K66" i="1"/>
  <c r="K98" i="1"/>
  <c r="K2" i="1"/>
  <c r="K29" i="1"/>
  <c r="J66" i="1"/>
  <c r="J98" i="1"/>
  <c r="J2" i="1"/>
  <c r="J29" i="1"/>
  <c r="H29" i="1"/>
  <c r="H2" i="1"/>
  <c r="H98" i="1"/>
  <c r="H66" i="1"/>
  <c r="J15" i="1"/>
  <c r="K15" i="1"/>
  <c r="J8" i="1"/>
  <c r="K8" i="1"/>
  <c r="J135" i="1"/>
  <c r="K135" i="1"/>
  <c r="J121" i="1"/>
  <c r="K121" i="1"/>
  <c r="J51" i="1"/>
  <c r="K51" i="1"/>
  <c r="J86" i="1"/>
  <c r="K86" i="1"/>
  <c r="J111" i="1"/>
  <c r="K111" i="1"/>
  <c r="J81" i="1"/>
  <c r="K81" i="1"/>
  <c r="J96" i="1"/>
  <c r="K96" i="1"/>
  <c r="J105" i="1"/>
  <c r="K105" i="1"/>
  <c r="J78" i="1"/>
  <c r="K78" i="1"/>
  <c r="J36" i="1"/>
  <c r="K36" i="1"/>
  <c r="K4" i="1"/>
  <c r="K6" i="1"/>
  <c r="K7" i="1"/>
  <c r="K30" i="1"/>
  <c r="K9" i="1"/>
  <c r="K31" i="1"/>
  <c r="K10" i="1"/>
  <c r="K32" i="1"/>
  <c r="K11" i="1"/>
  <c r="K33" i="1"/>
  <c r="K13" i="1"/>
  <c r="K34" i="1"/>
  <c r="K14" i="1"/>
  <c r="K35" i="1"/>
  <c r="K24" i="1"/>
  <c r="K45" i="1"/>
  <c r="K60" i="1"/>
  <c r="K25" i="1"/>
  <c r="K46" i="1"/>
  <c r="K61" i="1"/>
  <c r="K26" i="1"/>
  <c r="K47" i="1"/>
  <c r="K62" i="1"/>
  <c r="K27" i="1"/>
  <c r="K48" i="1"/>
  <c r="K63" i="1"/>
  <c r="K28" i="1"/>
  <c r="K49" i="1"/>
  <c r="K64" i="1"/>
  <c r="K67" i="1"/>
  <c r="K68" i="1"/>
  <c r="K69" i="1"/>
  <c r="K71" i="1"/>
  <c r="K99" i="1"/>
  <c r="K72" i="1"/>
  <c r="K100" i="1"/>
  <c r="K73" i="1"/>
  <c r="K101" i="1"/>
  <c r="K74" i="1"/>
  <c r="K102" i="1"/>
  <c r="K75" i="1"/>
  <c r="K103" i="1"/>
  <c r="K76" i="1"/>
  <c r="K104" i="1"/>
  <c r="K91" i="1"/>
  <c r="K115" i="1"/>
  <c r="K92" i="1"/>
  <c r="K116" i="1"/>
  <c r="K130" i="1"/>
  <c r="K93" i="1"/>
  <c r="K117" i="1"/>
  <c r="K131" i="1"/>
  <c r="K94" i="1"/>
  <c r="K118" i="1"/>
  <c r="K132" i="1"/>
  <c r="K95" i="1"/>
  <c r="K119" i="1"/>
  <c r="K133" i="1"/>
  <c r="K97" i="1"/>
  <c r="K134" i="1"/>
  <c r="K120" i="1"/>
  <c r="K110" i="1"/>
  <c r="K50" i="1"/>
  <c r="K80" i="1"/>
  <c r="K85" i="1"/>
  <c r="K107" i="1"/>
  <c r="K83" i="1"/>
  <c r="K82" i="1"/>
  <c r="K112" i="1"/>
  <c r="K106" i="1"/>
  <c r="K122" i="1"/>
  <c r="K126" i="1"/>
  <c r="K79" i="1"/>
  <c r="K127" i="1"/>
  <c r="K109" i="1"/>
  <c r="K87" i="1"/>
  <c r="K123" i="1"/>
  <c r="K125" i="1"/>
  <c r="K39" i="1"/>
  <c r="K42" i="1"/>
  <c r="K40" i="1"/>
  <c r="K17" i="1"/>
  <c r="K55" i="1"/>
  <c r="K19" i="1"/>
  <c r="K37" i="1"/>
  <c r="K52" i="1"/>
  <c r="K41" i="1"/>
  <c r="K18" i="1"/>
  <c r="K21" i="1"/>
  <c r="K56" i="1"/>
  <c r="K16" i="1"/>
  <c r="K38" i="1"/>
  <c r="K124" i="1"/>
  <c r="K108" i="1"/>
  <c r="K20" i="1"/>
  <c r="K57" i="1"/>
  <c r="K113" i="1"/>
  <c r="K43" i="1"/>
  <c r="K58" i="1"/>
  <c r="K59" i="1"/>
  <c r="K129" i="1"/>
  <c r="K114" i="1"/>
  <c r="K128" i="1"/>
  <c r="K88" i="1"/>
  <c r="K90" i="1"/>
  <c r="K22" i="1"/>
  <c r="K44" i="1"/>
  <c r="K23" i="1"/>
  <c r="K3" i="1"/>
  <c r="J4" i="1"/>
  <c r="J6" i="1"/>
  <c r="J7" i="1"/>
  <c r="J30" i="1"/>
  <c r="J9" i="1"/>
  <c r="J31" i="1"/>
  <c r="J10" i="1"/>
  <c r="J32" i="1"/>
  <c r="J11" i="1"/>
  <c r="J33" i="1"/>
  <c r="J13" i="1"/>
  <c r="J34" i="1"/>
  <c r="J14" i="1"/>
  <c r="J35" i="1"/>
  <c r="J24" i="1"/>
  <c r="J45" i="1"/>
  <c r="J60" i="1"/>
  <c r="J25" i="1"/>
  <c r="J46" i="1"/>
  <c r="J61" i="1"/>
  <c r="J26" i="1"/>
  <c r="J47" i="1"/>
  <c r="J62" i="1"/>
  <c r="J27" i="1"/>
  <c r="J48" i="1"/>
  <c r="J63" i="1"/>
  <c r="J28" i="1"/>
  <c r="J49" i="1"/>
  <c r="J64" i="1"/>
  <c r="J67" i="1"/>
  <c r="J68" i="1"/>
  <c r="J69" i="1"/>
  <c r="J71" i="1"/>
  <c r="J99" i="1"/>
  <c r="J72" i="1"/>
  <c r="J100" i="1"/>
  <c r="J73" i="1"/>
  <c r="J101" i="1"/>
  <c r="J74" i="1"/>
  <c r="J102" i="1"/>
  <c r="J75" i="1"/>
  <c r="J103" i="1"/>
  <c r="J76" i="1"/>
  <c r="J104" i="1"/>
  <c r="J91" i="1"/>
  <c r="J115" i="1"/>
  <c r="J92" i="1"/>
  <c r="J116" i="1"/>
  <c r="J130" i="1"/>
  <c r="J93" i="1"/>
  <c r="J117" i="1"/>
  <c r="J131" i="1"/>
  <c r="J94" i="1"/>
  <c r="J118" i="1"/>
  <c r="J132" i="1"/>
  <c r="J95" i="1"/>
  <c r="J119" i="1"/>
  <c r="J133" i="1"/>
  <c r="J97" i="1"/>
  <c r="J134" i="1"/>
  <c r="J120" i="1"/>
  <c r="J110" i="1"/>
  <c r="J50" i="1"/>
  <c r="J80" i="1"/>
  <c r="J85" i="1"/>
  <c r="J107" i="1"/>
  <c r="J83" i="1"/>
  <c r="J82" i="1"/>
  <c r="J112" i="1"/>
  <c r="J106" i="1"/>
  <c r="J122" i="1"/>
  <c r="J126" i="1"/>
  <c r="J79" i="1"/>
  <c r="J127" i="1"/>
  <c r="J109" i="1"/>
  <c r="J87" i="1"/>
  <c r="J123" i="1"/>
  <c r="J125" i="1"/>
  <c r="J39" i="1"/>
  <c r="J42" i="1"/>
  <c r="J40" i="1"/>
  <c r="J17" i="1"/>
  <c r="J55" i="1"/>
  <c r="J19" i="1"/>
  <c r="J37" i="1"/>
  <c r="J52" i="1"/>
  <c r="J41" i="1"/>
  <c r="J18" i="1"/>
  <c r="J21" i="1"/>
  <c r="J56" i="1"/>
  <c r="J16" i="1"/>
  <c r="J38" i="1"/>
  <c r="J124" i="1"/>
  <c r="J108" i="1"/>
  <c r="J20" i="1"/>
  <c r="J57" i="1"/>
  <c r="J113" i="1"/>
  <c r="J43" i="1"/>
  <c r="J58" i="1"/>
  <c r="J59" i="1"/>
  <c r="J129" i="1"/>
  <c r="J114" i="1"/>
  <c r="J128" i="1"/>
  <c r="J88" i="1"/>
  <c r="J90" i="1"/>
  <c r="J22" i="1"/>
  <c r="J44" i="1"/>
  <c r="J23" i="1"/>
  <c r="J3" i="1"/>
  <c r="H97" i="1"/>
  <c r="H130" i="1"/>
  <c r="H61" i="1"/>
  <c r="H28" i="1"/>
  <c r="H46" i="1"/>
  <c r="H132" i="1"/>
  <c r="H118" i="1"/>
  <c r="H64" i="1"/>
  <c r="H49" i="1"/>
  <c r="H94" i="1"/>
  <c r="H92" i="1"/>
  <c r="H116" i="1"/>
  <c r="H62" i="1"/>
  <c r="H60" i="1"/>
  <c r="H131" i="1"/>
  <c r="H117" i="1"/>
  <c r="H24" i="1"/>
  <c r="H45" i="1"/>
  <c r="H26" i="1"/>
  <c r="H48" i="1"/>
  <c r="H95" i="1"/>
  <c r="H133" i="1"/>
  <c r="H119" i="1"/>
  <c r="H93" i="1"/>
  <c r="H63" i="1"/>
  <c r="H25" i="1"/>
  <c r="H47" i="1"/>
  <c r="H27" i="1"/>
  <c r="H115" i="1"/>
  <c r="H91" i="1"/>
  <c r="H104" i="1"/>
  <c r="H103" i="1"/>
  <c r="H35" i="1"/>
  <c r="H14" i="1"/>
  <c r="H30" i="1"/>
  <c r="H100" i="1"/>
  <c r="H13" i="1"/>
  <c r="H10" i="1"/>
  <c r="H76" i="1"/>
  <c r="H31" i="1"/>
  <c r="H32" i="1"/>
  <c r="H102" i="1"/>
  <c r="H11" i="1"/>
  <c r="H99" i="1"/>
  <c r="H73" i="1"/>
  <c r="H33" i="1"/>
  <c r="H101" i="1"/>
  <c r="H75" i="1"/>
  <c r="H34" i="1"/>
  <c r="H74" i="1"/>
  <c r="H4" i="1"/>
  <c r="H6" i="1"/>
  <c r="H7" i="1"/>
  <c r="H3" i="1"/>
  <c r="H9" i="1"/>
  <c r="H67" i="1"/>
  <c r="H71" i="1"/>
  <c r="H69" i="1"/>
  <c r="H68" i="1"/>
  <c r="H72" i="1"/>
</calcChain>
</file>

<file path=xl/sharedStrings.xml><?xml version="1.0" encoding="utf-8"?>
<sst xmlns="http://schemas.openxmlformats.org/spreadsheetml/2006/main" count="835" uniqueCount="294">
  <si>
    <t>tray #</t>
  </si>
  <si>
    <t>Lake</t>
  </si>
  <si>
    <t>Loc</t>
  </si>
  <si>
    <t>date</t>
  </si>
  <si>
    <t>1A1</t>
  </si>
  <si>
    <t>1A2</t>
  </si>
  <si>
    <t>1A3</t>
  </si>
  <si>
    <t>1A4</t>
  </si>
  <si>
    <t>1A5</t>
  </si>
  <si>
    <t>1A6</t>
  </si>
  <si>
    <t>1A7</t>
  </si>
  <si>
    <t>1A8</t>
  </si>
  <si>
    <t>epi</t>
  </si>
  <si>
    <t>1B1</t>
  </si>
  <si>
    <t>1B2</t>
  </si>
  <si>
    <t>1B3</t>
  </si>
  <si>
    <t>1B4</t>
  </si>
  <si>
    <t>1B5</t>
  </si>
  <si>
    <t>1B6</t>
  </si>
  <si>
    <t>1B7</t>
  </si>
  <si>
    <t>1B8</t>
  </si>
  <si>
    <t>hypo</t>
  </si>
  <si>
    <t>1C1</t>
  </si>
  <si>
    <t>1C2</t>
  </si>
  <si>
    <t>1C3</t>
  </si>
  <si>
    <t>1C4</t>
  </si>
  <si>
    <t>1C5</t>
  </si>
  <si>
    <t>1C6</t>
  </si>
  <si>
    <t>1C7</t>
  </si>
  <si>
    <t>1C8</t>
  </si>
  <si>
    <t>1D1</t>
  </si>
  <si>
    <t>1D2</t>
  </si>
  <si>
    <t>1D3</t>
  </si>
  <si>
    <t>1D4</t>
  </si>
  <si>
    <t>1D5</t>
  </si>
  <si>
    <t>1D6</t>
  </si>
  <si>
    <t>1D7</t>
  </si>
  <si>
    <t>1D8</t>
  </si>
  <si>
    <t>vol filtered</t>
  </si>
  <si>
    <t>1 E1</t>
  </si>
  <si>
    <t>1 E2</t>
  </si>
  <si>
    <t>1 E3</t>
  </si>
  <si>
    <t>1 E4</t>
  </si>
  <si>
    <t>1 E5</t>
  </si>
  <si>
    <t>1 E6</t>
  </si>
  <si>
    <t>1 E7</t>
  </si>
  <si>
    <t>1 E8</t>
  </si>
  <si>
    <t>meta</t>
  </si>
  <si>
    <t>1F1</t>
  </si>
  <si>
    <t>1F2</t>
  </si>
  <si>
    <t>1F3</t>
  </si>
  <si>
    <t>1F4</t>
  </si>
  <si>
    <t>1F5</t>
  </si>
  <si>
    <t>1F6</t>
  </si>
  <si>
    <t>1F7</t>
  </si>
  <si>
    <t>1F8</t>
  </si>
  <si>
    <t>2A1</t>
  </si>
  <si>
    <t>2A2</t>
  </si>
  <si>
    <t>2A3</t>
  </si>
  <si>
    <t>2A4</t>
  </si>
  <si>
    <t>2A5</t>
  </si>
  <si>
    <t>2A6</t>
  </si>
  <si>
    <t>2A7</t>
  </si>
  <si>
    <t>2A8</t>
  </si>
  <si>
    <t>2B1</t>
  </si>
  <si>
    <t>2B2</t>
  </si>
  <si>
    <t>2B3</t>
  </si>
  <si>
    <t>2B4</t>
  </si>
  <si>
    <t>2B5</t>
  </si>
  <si>
    <t>2B6</t>
  </si>
  <si>
    <t>2B7</t>
  </si>
  <si>
    <t>2B8</t>
  </si>
  <si>
    <t>Namnt (mg)</t>
  </si>
  <si>
    <t>C amnt (mg)</t>
  </si>
  <si>
    <t>C:N (mol)</t>
  </si>
  <si>
    <t>2C1</t>
  </si>
  <si>
    <t>2C2</t>
  </si>
  <si>
    <t>2C3</t>
  </si>
  <si>
    <t>2C4</t>
  </si>
  <si>
    <t>2C5</t>
  </si>
  <si>
    <t>2C6</t>
  </si>
  <si>
    <t>2C7</t>
  </si>
  <si>
    <t>2C8</t>
  </si>
  <si>
    <t>2D1</t>
  </si>
  <si>
    <t>2D2</t>
  </si>
  <si>
    <t>2D3</t>
  </si>
  <si>
    <t>2D4</t>
  </si>
  <si>
    <t>2D5</t>
  </si>
  <si>
    <t>2D6</t>
  </si>
  <si>
    <t>2D7</t>
  </si>
  <si>
    <t>2D8</t>
  </si>
  <si>
    <t>2 E1</t>
  </si>
  <si>
    <t>2 E2</t>
  </si>
  <si>
    <t>2 E3</t>
  </si>
  <si>
    <t>2 E4</t>
  </si>
  <si>
    <t>2 E5</t>
  </si>
  <si>
    <t>2 E6</t>
  </si>
  <si>
    <t>2 E7</t>
  </si>
  <si>
    <t>2 E8</t>
  </si>
  <si>
    <t>2F1</t>
  </si>
  <si>
    <t>2F2</t>
  </si>
  <si>
    <t>2F3</t>
  </si>
  <si>
    <t>2F4</t>
  </si>
  <si>
    <t>2F5</t>
  </si>
  <si>
    <t>2F6</t>
  </si>
  <si>
    <t>2F7</t>
  </si>
  <si>
    <t>2F8</t>
  </si>
  <si>
    <t>3A1</t>
  </si>
  <si>
    <t>3A2</t>
  </si>
  <si>
    <t>3A3</t>
  </si>
  <si>
    <t>3A4</t>
  </si>
  <si>
    <t>3A5</t>
  </si>
  <si>
    <t>3A6</t>
  </si>
  <si>
    <t>3A7</t>
  </si>
  <si>
    <t>3A8</t>
  </si>
  <si>
    <t>3B1</t>
  </si>
  <si>
    <t>3B2</t>
  </si>
  <si>
    <t>3B3</t>
  </si>
  <si>
    <t>3B4</t>
  </si>
  <si>
    <t>3B5</t>
  </si>
  <si>
    <t>mg C/L</t>
  </si>
  <si>
    <t>mg N/L</t>
  </si>
  <si>
    <t>3B6</t>
  </si>
  <si>
    <t>3B7</t>
  </si>
  <si>
    <t>3B8</t>
  </si>
  <si>
    <t>3C1</t>
  </si>
  <si>
    <t>3C2</t>
  </si>
  <si>
    <t>3C3</t>
  </si>
  <si>
    <t>3C4</t>
  </si>
  <si>
    <t>3C5</t>
  </si>
  <si>
    <t>3C6</t>
  </si>
  <si>
    <t>3C7</t>
  </si>
  <si>
    <t>3C8</t>
  </si>
  <si>
    <t>3D1</t>
  </si>
  <si>
    <t>Tray #</t>
  </si>
  <si>
    <t>experiment</t>
  </si>
  <si>
    <t>treatment</t>
  </si>
  <si>
    <t>rep</t>
  </si>
  <si>
    <t>pulse</t>
  </si>
  <si>
    <t>legacy</t>
  </si>
  <si>
    <t>initial</t>
  </si>
  <si>
    <t>P</t>
  </si>
  <si>
    <t>low</t>
  </si>
  <si>
    <t>p</t>
  </si>
  <si>
    <t>high</t>
  </si>
  <si>
    <t>control</t>
  </si>
  <si>
    <t>Experiment</t>
  </si>
  <si>
    <t>Date</t>
  </si>
  <si>
    <t>time (hrs)</t>
  </si>
  <si>
    <t>c+</t>
  </si>
  <si>
    <t>b0</t>
  </si>
  <si>
    <t>c0</t>
  </si>
  <si>
    <t>a0</t>
  </si>
  <si>
    <t>b+</t>
  </si>
  <si>
    <t>a+</t>
  </si>
  <si>
    <t>initial A</t>
  </si>
  <si>
    <t>initial B</t>
  </si>
  <si>
    <t>initial C</t>
  </si>
  <si>
    <t>volume filtered (mL)</t>
  </si>
  <si>
    <t>CN</t>
  </si>
  <si>
    <t>C amount</t>
  </si>
  <si>
    <t>Namount</t>
  </si>
  <si>
    <t>mg/L N</t>
  </si>
  <si>
    <t>mg/L C</t>
  </si>
  <si>
    <t>vol filtered (L)</t>
  </si>
  <si>
    <t>C:N</t>
  </si>
  <si>
    <t>4A1</t>
  </si>
  <si>
    <t>4A2</t>
  </si>
  <si>
    <t>4A3</t>
  </si>
  <si>
    <t>4A4</t>
  </si>
  <si>
    <t>4A5</t>
  </si>
  <si>
    <t>4A6</t>
  </si>
  <si>
    <t>4A7</t>
  </si>
  <si>
    <t>4A8</t>
  </si>
  <si>
    <t>4B1</t>
  </si>
  <si>
    <t>4B2</t>
  </si>
  <si>
    <t>4B3</t>
  </si>
  <si>
    <t>4B4</t>
  </si>
  <si>
    <t>4B5</t>
  </si>
  <si>
    <t>4B6</t>
  </si>
  <si>
    <t>4B7</t>
  </si>
  <si>
    <t>4B8</t>
  </si>
  <si>
    <t>4C1</t>
  </si>
  <si>
    <t>4C2</t>
  </si>
  <si>
    <t>4C3</t>
  </si>
  <si>
    <t>4C4</t>
  </si>
  <si>
    <t>4C5</t>
  </si>
  <si>
    <t>4C6</t>
  </si>
  <si>
    <t>4C7</t>
  </si>
  <si>
    <t>4C8</t>
  </si>
  <si>
    <t>4D1</t>
  </si>
  <si>
    <t>4D2</t>
  </si>
  <si>
    <t>4D3</t>
  </si>
  <si>
    <t>4D4</t>
  </si>
  <si>
    <t>4D5</t>
  </si>
  <si>
    <t>4D6</t>
  </si>
  <si>
    <t>4D7</t>
  </si>
  <si>
    <t>4D8</t>
  </si>
  <si>
    <t>4 e2</t>
  </si>
  <si>
    <t>4 E3</t>
  </si>
  <si>
    <t>4 E4</t>
  </si>
  <si>
    <t>4 E1</t>
  </si>
  <si>
    <t>4 E5</t>
  </si>
  <si>
    <t>4 E6</t>
  </si>
  <si>
    <t>4 E7</t>
  </si>
  <si>
    <t>4 E8</t>
  </si>
  <si>
    <t>4F1</t>
  </si>
  <si>
    <t>4F2</t>
  </si>
  <si>
    <t>4F3</t>
  </si>
  <si>
    <t>4F4</t>
  </si>
  <si>
    <t>4F5</t>
  </si>
  <si>
    <t>4F6</t>
  </si>
  <si>
    <t>4F7</t>
  </si>
  <si>
    <t>4F8</t>
  </si>
  <si>
    <t>5A1</t>
  </si>
  <si>
    <t>5A2</t>
  </si>
  <si>
    <t>5A3</t>
  </si>
  <si>
    <t>5A4</t>
  </si>
  <si>
    <t>5A5</t>
  </si>
  <si>
    <t>5A6</t>
  </si>
  <si>
    <t>5A7</t>
  </si>
  <si>
    <t>5A8</t>
  </si>
  <si>
    <t>5B1</t>
  </si>
  <si>
    <t>5B2</t>
  </si>
  <si>
    <t>5B3</t>
  </si>
  <si>
    <t>5B4</t>
  </si>
  <si>
    <t>5B5</t>
  </si>
  <si>
    <t>5B6</t>
  </si>
  <si>
    <t>5B7</t>
  </si>
  <si>
    <t>5B8</t>
  </si>
  <si>
    <t>5C1</t>
  </si>
  <si>
    <t>5C2</t>
  </si>
  <si>
    <t>5C3</t>
  </si>
  <si>
    <t>5C4</t>
  </si>
  <si>
    <t>5C5</t>
  </si>
  <si>
    <t>5C6</t>
  </si>
  <si>
    <t>5C7</t>
  </si>
  <si>
    <t>5C8</t>
  </si>
  <si>
    <t>5D1</t>
  </si>
  <si>
    <t>5D2</t>
  </si>
  <si>
    <t>5D3</t>
  </si>
  <si>
    <t>5D4</t>
  </si>
  <si>
    <t>5D5</t>
  </si>
  <si>
    <t>5D6</t>
  </si>
  <si>
    <t>5D7</t>
  </si>
  <si>
    <t>5D8</t>
  </si>
  <si>
    <t>5 E1</t>
  </si>
  <si>
    <t>5 E2</t>
  </si>
  <si>
    <t>5 E3</t>
  </si>
  <si>
    <t>5 E4</t>
  </si>
  <si>
    <t>5 E5</t>
  </si>
  <si>
    <t>5 E6</t>
  </si>
  <si>
    <t xml:space="preserve"> 5 E7</t>
  </si>
  <si>
    <t>5 E8</t>
  </si>
  <si>
    <t>5F1</t>
  </si>
  <si>
    <t>5F2</t>
  </si>
  <si>
    <t>5F3</t>
  </si>
  <si>
    <t>5F4</t>
  </si>
  <si>
    <t>5F5</t>
  </si>
  <si>
    <t>5F6</t>
  </si>
  <si>
    <t>5F7</t>
  </si>
  <si>
    <t>5F8</t>
  </si>
  <si>
    <t>6A1</t>
  </si>
  <si>
    <t>6A2</t>
  </si>
  <si>
    <t>6A3</t>
  </si>
  <si>
    <t>6A4</t>
  </si>
  <si>
    <t>6A5</t>
  </si>
  <si>
    <t>6A6</t>
  </si>
  <si>
    <t>6A7</t>
  </si>
  <si>
    <t>6A8</t>
  </si>
  <si>
    <t>6B1</t>
  </si>
  <si>
    <t>6B2</t>
  </si>
  <si>
    <t>6B3</t>
  </si>
  <si>
    <t>6B4</t>
  </si>
  <si>
    <t>6B5</t>
  </si>
  <si>
    <t>6B6</t>
  </si>
  <si>
    <t>6B7</t>
  </si>
  <si>
    <t>6B8</t>
  </si>
  <si>
    <t>6C1</t>
  </si>
  <si>
    <t>6C2</t>
  </si>
  <si>
    <t>6C3</t>
  </si>
  <si>
    <t>6C4</t>
  </si>
  <si>
    <t>6C5</t>
  </si>
  <si>
    <t>6C6</t>
  </si>
  <si>
    <t>6C7</t>
  </si>
  <si>
    <t>6C8</t>
  </si>
  <si>
    <t>6D1</t>
  </si>
  <si>
    <t>6D2</t>
  </si>
  <si>
    <t>6D3</t>
  </si>
  <si>
    <t>6D4</t>
  </si>
  <si>
    <t>6D5</t>
  </si>
  <si>
    <t>6D7</t>
  </si>
  <si>
    <t>6D8</t>
  </si>
  <si>
    <t>50 or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</si>
</sst>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2" borderId="0" xfId="0" applyNumberFormat="1" applyFill="1"/>
    <xf numFmtId="0" fontId="0" fillId="2" borderId="0" xfId="0" applyFill="1"/>
    <xf numFmtId="15" fontId="0" fillId="2" borderId="0" xfId="0" applyNumberFormat="1" applyFill="1"/>
    <xf numFmtId="0" fontId="0" fillId="3" borderId="0" xfId="0" applyFill="1"/>
    <xf numFmtId="0" fontId="0" fillId="0" borderId="0" xfId="0" applyFill="1"/>
    <xf numFmtId="15" fontId="0" fillId="0" borderId="0" xfId="0" applyNumberFormat="1" applyFill="1"/>
    <xf numFmtId="0" fontId="0" fillId="0" borderId="0" xfId="0" quotePrefix="1" applyNumberFormat="1" applyFill="1"/>
    <xf numFmtId="1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Fill="1"/>
    <xf numFmtId="164" fontId="0" fillId="0" borderId="0" xfId="0" applyNumberFormat="1"/>
    <xf numFmtId="164" fontId="0" fillId="0" borderId="0" xfId="0" quotePrefix="1" applyNumberFormat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74" workbookViewId="0">
      <selection activeCell="D78" sqref="D78"/>
    </sheetView>
  </sheetViews>
  <sheetFormatPr defaultRowHeight="14.4" x14ac:dyDescent="0.3"/>
  <cols>
    <col min="4" max="4" width="9.88671875" bestFit="1" customWidth="1"/>
    <col min="15" max="15" width="18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72</v>
      </c>
      <c r="G1" t="s">
        <v>73</v>
      </c>
      <c r="H1" t="s">
        <v>74</v>
      </c>
      <c r="J1" t="s">
        <v>121</v>
      </c>
      <c r="K1" t="s">
        <v>120</v>
      </c>
    </row>
    <row r="2" spans="1:11" x14ac:dyDescent="0.3">
      <c r="B2">
        <v>221</v>
      </c>
      <c r="C2" t="s">
        <v>12</v>
      </c>
      <c r="D2" s="1">
        <v>41059</v>
      </c>
      <c r="E2">
        <v>100</v>
      </c>
      <c r="F2">
        <v>8.5887534884163761E-3</v>
      </c>
      <c r="G2">
        <v>0.10839698586202619</v>
      </c>
      <c r="H2">
        <f t="shared" ref="H2:H49" si="0">G2/F2*14/12</f>
        <v>14.724272892792223</v>
      </c>
      <c r="J2">
        <f t="shared" ref="J2:J33" si="1">F2/(E2/1000)</f>
        <v>8.5887534884163758E-2</v>
      </c>
      <c r="K2">
        <f t="shared" ref="K2:K33" si="2">G2/(E2/1000)</f>
        <v>1.0839698586202617</v>
      </c>
    </row>
    <row r="3" spans="1:11" x14ac:dyDescent="0.3">
      <c r="A3" t="s">
        <v>10</v>
      </c>
      <c r="B3">
        <v>221</v>
      </c>
      <c r="C3" t="s">
        <v>12</v>
      </c>
      <c r="D3" s="1">
        <v>41079</v>
      </c>
      <c r="E3">
        <v>200</v>
      </c>
      <c r="F3" s="4">
        <v>2.6638307223674038E-2</v>
      </c>
      <c r="G3" s="4">
        <v>0.22487216874209701</v>
      </c>
      <c r="H3">
        <f t="shared" si="0"/>
        <v>9.8486311960277124</v>
      </c>
      <c r="J3">
        <f t="shared" si="1"/>
        <v>0.13319153611837017</v>
      </c>
      <c r="K3">
        <f t="shared" si="2"/>
        <v>1.1243608437104851</v>
      </c>
    </row>
    <row r="4" spans="1:11" x14ac:dyDescent="0.3">
      <c r="A4" t="s">
        <v>14</v>
      </c>
      <c r="B4">
        <v>221</v>
      </c>
      <c r="C4" t="s">
        <v>12</v>
      </c>
      <c r="D4" s="1">
        <v>41099</v>
      </c>
      <c r="E4">
        <v>200</v>
      </c>
      <c r="F4" s="4">
        <v>8.3821457552662348E-2</v>
      </c>
      <c r="G4" s="4">
        <v>0.17719930602670284</v>
      </c>
      <c r="H4">
        <f t="shared" si="0"/>
        <v>2.4663436992602583</v>
      </c>
      <c r="J4">
        <f t="shared" si="1"/>
        <v>0.41910728776331174</v>
      </c>
      <c r="K4">
        <f t="shared" si="2"/>
        <v>0.88599653013351409</v>
      </c>
    </row>
    <row r="5" spans="1:11" x14ac:dyDescent="0.3">
      <c r="A5" s="9" t="s">
        <v>221</v>
      </c>
      <c r="B5" s="15">
        <v>221</v>
      </c>
      <c r="C5" s="14" t="s">
        <v>12</v>
      </c>
      <c r="D5" s="10">
        <v>41099</v>
      </c>
      <c r="E5">
        <v>200</v>
      </c>
      <c r="F5">
        <v>4.7737909806590005E-2</v>
      </c>
      <c r="G5">
        <v>0.21191869264340801</v>
      </c>
      <c r="H5">
        <f t="shared" si="0"/>
        <v>5.1790804363309704</v>
      </c>
      <c r="J5">
        <f t="shared" si="1"/>
        <v>0.23868954903295</v>
      </c>
      <c r="K5">
        <f t="shared" si="2"/>
        <v>1.0595934632170401</v>
      </c>
    </row>
    <row r="6" spans="1:11" x14ac:dyDescent="0.3">
      <c r="A6" t="s">
        <v>13</v>
      </c>
      <c r="B6">
        <v>221</v>
      </c>
      <c r="C6" t="s">
        <v>12</v>
      </c>
      <c r="D6" s="1">
        <v>41120</v>
      </c>
      <c r="E6">
        <v>200</v>
      </c>
      <c r="F6" s="4">
        <v>1.6973549421591509E-2</v>
      </c>
      <c r="G6" s="4">
        <v>0.18439094281204219</v>
      </c>
      <c r="H6">
        <f t="shared" si="0"/>
        <v>12.674000073337545</v>
      </c>
      <c r="J6">
        <f t="shared" si="1"/>
        <v>8.4867747107957539E-2</v>
      </c>
      <c r="K6">
        <f t="shared" si="2"/>
        <v>0.9219547140602109</v>
      </c>
    </row>
    <row r="7" spans="1:11" x14ac:dyDescent="0.3">
      <c r="A7" s="9" t="s">
        <v>11</v>
      </c>
      <c r="B7" s="9">
        <v>221</v>
      </c>
      <c r="C7" s="9" t="s">
        <v>12</v>
      </c>
      <c r="D7" s="10">
        <v>41135</v>
      </c>
      <c r="E7" s="9">
        <v>100</v>
      </c>
      <c r="F7" s="11">
        <v>4.5060118569050433E-3</v>
      </c>
      <c r="G7" s="11">
        <v>9.8136531808003621E-2</v>
      </c>
      <c r="H7" s="9">
        <f t="shared" si="0"/>
        <v>25.408859115011342</v>
      </c>
      <c r="I7" s="9"/>
      <c r="J7" s="9">
        <f t="shared" si="1"/>
        <v>4.5060118569050428E-2</v>
      </c>
      <c r="K7" s="9">
        <f t="shared" si="2"/>
        <v>0.98136531808003613</v>
      </c>
    </row>
    <row r="8" spans="1:11" x14ac:dyDescent="0.3">
      <c r="A8" s="3" t="s">
        <v>122</v>
      </c>
      <c r="B8">
        <v>221</v>
      </c>
      <c r="C8" t="s">
        <v>12</v>
      </c>
      <c r="D8" s="1">
        <v>41135</v>
      </c>
      <c r="E8">
        <v>100</v>
      </c>
      <c r="F8">
        <v>6.4753544536065265E-3</v>
      </c>
      <c r="G8">
        <v>8.6349466110795775E-2</v>
      </c>
      <c r="H8">
        <f t="shared" si="0"/>
        <v>15.557610709606712</v>
      </c>
      <c r="J8">
        <f t="shared" si="1"/>
        <v>6.4753544536065258E-2</v>
      </c>
      <c r="K8">
        <f t="shared" si="2"/>
        <v>0.8634946611079577</v>
      </c>
    </row>
    <row r="9" spans="1:11" s="9" customFormat="1" x14ac:dyDescent="0.3">
      <c r="A9" s="9" t="s">
        <v>9</v>
      </c>
      <c r="B9" s="9">
        <v>221</v>
      </c>
      <c r="C9" s="9" t="s">
        <v>12</v>
      </c>
      <c r="D9" s="10">
        <v>41199</v>
      </c>
      <c r="E9" s="9">
        <v>200</v>
      </c>
      <c r="F9" s="11">
        <v>1.7778945905098386E-2</v>
      </c>
      <c r="G9" s="11">
        <v>0.19931698142312385</v>
      </c>
      <c r="H9" s="9">
        <f t="shared" si="0"/>
        <v>13.079317501061432</v>
      </c>
      <c r="J9" s="9">
        <f t="shared" si="1"/>
        <v>8.889472952549192E-2</v>
      </c>
      <c r="K9" s="9">
        <f t="shared" si="2"/>
        <v>0.9965849071156192</v>
      </c>
    </row>
    <row r="10" spans="1:11" x14ac:dyDescent="0.3">
      <c r="A10" t="s">
        <v>28</v>
      </c>
      <c r="B10">
        <v>221</v>
      </c>
      <c r="C10" t="s">
        <v>12</v>
      </c>
      <c r="D10" s="1">
        <v>41428</v>
      </c>
      <c r="E10">
        <v>200</v>
      </c>
      <c r="F10" s="4">
        <v>1.4525144111730601E-2</v>
      </c>
      <c r="G10" s="4">
        <v>0.1584739121328004</v>
      </c>
      <c r="H10">
        <f t="shared" si="0"/>
        <v>12.728701994239435</v>
      </c>
      <c r="J10">
        <f t="shared" si="1"/>
        <v>7.2625720558653004E-2</v>
      </c>
      <c r="K10">
        <f t="shared" si="2"/>
        <v>0.79236956066400199</v>
      </c>
    </row>
    <row r="11" spans="1:11" x14ac:dyDescent="0.3">
      <c r="A11" t="s">
        <v>23</v>
      </c>
      <c r="B11">
        <v>221</v>
      </c>
      <c r="C11" t="s">
        <v>12</v>
      </c>
      <c r="D11" s="1">
        <v>41450</v>
      </c>
      <c r="E11">
        <v>200</v>
      </c>
      <c r="F11" s="4">
        <v>3.8848117913638305E-2</v>
      </c>
      <c r="G11" s="4">
        <v>0.1440906385621217</v>
      </c>
      <c r="H11">
        <f t="shared" si="0"/>
        <v>4.3272558367654037</v>
      </c>
      <c r="J11">
        <f t="shared" si="1"/>
        <v>0.19424058956819151</v>
      </c>
      <c r="K11">
        <f t="shared" si="2"/>
        <v>0.72045319281060849</v>
      </c>
    </row>
    <row r="12" spans="1:11" x14ac:dyDescent="0.3">
      <c r="A12" s="9" t="s">
        <v>223</v>
      </c>
      <c r="B12" s="15">
        <v>221</v>
      </c>
      <c r="C12" s="14" t="s">
        <v>12</v>
      </c>
      <c r="D12" s="10">
        <v>41450</v>
      </c>
      <c r="E12">
        <v>200</v>
      </c>
      <c r="F12">
        <v>1.4499380237953694E-2</v>
      </c>
      <c r="G12">
        <v>0.14960217132525952</v>
      </c>
      <c r="H12">
        <f t="shared" si="0"/>
        <v>12.037470821633439</v>
      </c>
      <c r="J12">
        <f t="shared" si="1"/>
        <v>7.2496901189768467E-2</v>
      </c>
      <c r="K12">
        <f t="shared" si="2"/>
        <v>0.74801085662629752</v>
      </c>
    </row>
    <row r="13" spans="1:11" x14ac:dyDescent="0.3">
      <c r="A13" t="s">
        <v>29</v>
      </c>
      <c r="B13">
        <v>221</v>
      </c>
      <c r="C13" t="s">
        <v>12</v>
      </c>
      <c r="D13" s="1">
        <v>41488</v>
      </c>
      <c r="E13">
        <v>200</v>
      </c>
      <c r="F13" s="4">
        <v>1.7972241061140037E-2</v>
      </c>
      <c r="G13" s="4">
        <v>0.18687861591388913</v>
      </c>
      <c r="H13">
        <f t="shared" si="0"/>
        <v>12.131211191627946</v>
      </c>
      <c r="J13">
        <f t="shared" si="1"/>
        <v>8.9861205305700187E-2</v>
      </c>
      <c r="K13">
        <f t="shared" si="2"/>
        <v>0.93439307956944562</v>
      </c>
    </row>
    <row r="14" spans="1:11" x14ac:dyDescent="0.3">
      <c r="A14" t="s">
        <v>32</v>
      </c>
      <c r="B14">
        <v>221</v>
      </c>
      <c r="C14" t="s">
        <v>12</v>
      </c>
      <c r="D14" s="1">
        <v>41508</v>
      </c>
      <c r="E14">
        <v>200</v>
      </c>
      <c r="F14" s="4">
        <v>1.6071505360063805E-2</v>
      </c>
      <c r="G14" s="4">
        <v>0.17661131056626631</v>
      </c>
      <c r="H14">
        <f t="shared" si="0"/>
        <v>12.820611658817214</v>
      </c>
      <c r="J14">
        <f t="shared" si="1"/>
        <v>8.0357526800319018E-2</v>
      </c>
      <c r="K14">
        <f t="shared" si="2"/>
        <v>0.88305655283133144</v>
      </c>
    </row>
    <row r="15" spans="1:11" x14ac:dyDescent="0.3">
      <c r="A15" s="3" t="s">
        <v>133</v>
      </c>
      <c r="B15">
        <v>221</v>
      </c>
      <c r="C15" t="s">
        <v>12</v>
      </c>
      <c r="D15" s="1">
        <v>41566</v>
      </c>
      <c r="E15">
        <v>100</v>
      </c>
      <c r="F15">
        <v>1.9942198863274661E-2</v>
      </c>
      <c r="G15">
        <v>0.14425994996581593</v>
      </c>
      <c r="H15">
        <f t="shared" si="0"/>
        <v>8.4395545403001702</v>
      </c>
      <c r="J15">
        <f t="shared" si="1"/>
        <v>0.1994219886327466</v>
      </c>
      <c r="K15">
        <f t="shared" si="2"/>
        <v>1.4425994996581593</v>
      </c>
    </row>
    <row r="16" spans="1:11" x14ac:dyDescent="0.3">
      <c r="A16" s="3" t="s">
        <v>102</v>
      </c>
      <c r="B16">
        <v>221</v>
      </c>
      <c r="C16" t="s">
        <v>12</v>
      </c>
      <c r="D16" s="1">
        <v>41794</v>
      </c>
      <c r="E16">
        <v>200</v>
      </c>
      <c r="F16">
        <v>1.613752398702277E-2</v>
      </c>
      <c r="G16">
        <v>0.20488978300206076</v>
      </c>
      <c r="H16">
        <f t="shared" si="0"/>
        <v>14.812562346075948</v>
      </c>
      <c r="J16">
        <f t="shared" si="1"/>
        <v>8.068761993511385E-2</v>
      </c>
      <c r="K16">
        <f t="shared" si="2"/>
        <v>1.0244489150103038</v>
      </c>
    </row>
    <row r="17" spans="1:11" x14ac:dyDescent="0.3">
      <c r="A17" s="3" t="s">
        <v>93</v>
      </c>
      <c r="B17">
        <v>221</v>
      </c>
      <c r="C17" t="s">
        <v>12</v>
      </c>
      <c r="D17" s="1">
        <v>41807</v>
      </c>
      <c r="E17">
        <v>200</v>
      </c>
      <c r="F17">
        <v>1.7377468175670548E-2</v>
      </c>
      <c r="G17">
        <v>0.17870861652787848</v>
      </c>
      <c r="H17">
        <f t="shared" si="0"/>
        <v>11.997914992075444</v>
      </c>
      <c r="J17">
        <f t="shared" si="1"/>
        <v>8.6887340878352731E-2</v>
      </c>
      <c r="K17">
        <f t="shared" si="2"/>
        <v>0.89354308263939231</v>
      </c>
    </row>
    <row r="18" spans="1:11" x14ac:dyDescent="0.3">
      <c r="A18" s="3" t="s">
        <v>99</v>
      </c>
      <c r="B18">
        <v>221</v>
      </c>
      <c r="C18" t="s">
        <v>12</v>
      </c>
      <c r="D18" s="1">
        <v>41821</v>
      </c>
      <c r="E18">
        <v>200</v>
      </c>
      <c r="F18">
        <v>2.1542408911897699E-2</v>
      </c>
      <c r="G18">
        <v>0.27074756258660176</v>
      </c>
      <c r="H18">
        <f t="shared" si="0"/>
        <v>14.662805707702526</v>
      </c>
      <c r="J18">
        <f t="shared" si="1"/>
        <v>0.10771204455948849</v>
      </c>
      <c r="K18">
        <f t="shared" si="2"/>
        <v>1.3537378129330087</v>
      </c>
    </row>
    <row r="19" spans="1:11" x14ac:dyDescent="0.3">
      <c r="A19" s="3" t="s">
        <v>95</v>
      </c>
      <c r="B19">
        <v>221</v>
      </c>
      <c r="C19" t="s">
        <v>12</v>
      </c>
      <c r="D19" s="1">
        <v>41835</v>
      </c>
      <c r="E19">
        <v>200</v>
      </c>
      <c r="F19">
        <v>2.2973113744952828E-2</v>
      </c>
      <c r="G19">
        <v>0.26292020353761941</v>
      </c>
      <c r="H19">
        <f t="shared" si="0"/>
        <v>13.352140283027438</v>
      </c>
      <c r="J19">
        <f t="shared" si="1"/>
        <v>0.11486556872476414</v>
      </c>
      <c r="K19">
        <f t="shared" si="2"/>
        <v>1.3146010176880969</v>
      </c>
    </row>
    <row r="20" spans="1:11" x14ac:dyDescent="0.3">
      <c r="A20" s="3" t="s">
        <v>106</v>
      </c>
      <c r="B20">
        <v>221</v>
      </c>
      <c r="C20" t="s">
        <v>12</v>
      </c>
      <c r="D20" s="1">
        <v>41850</v>
      </c>
      <c r="E20">
        <v>150</v>
      </c>
      <c r="F20">
        <v>1.2831006150628696E-2</v>
      </c>
      <c r="G20">
        <v>0.14978337590434032</v>
      </c>
      <c r="H20">
        <f t="shared" si="0"/>
        <v>13.619140216828184</v>
      </c>
      <c r="J20">
        <f t="shared" si="1"/>
        <v>8.5540041004191311E-2</v>
      </c>
      <c r="K20">
        <f t="shared" si="2"/>
        <v>0.99855583936226888</v>
      </c>
    </row>
    <row r="21" spans="1:11" x14ac:dyDescent="0.3">
      <c r="A21" s="3" t="s">
        <v>100</v>
      </c>
      <c r="B21">
        <v>221</v>
      </c>
      <c r="C21" t="s">
        <v>12</v>
      </c>
      <c r="D21" s="1">
        <v>41862</v>
      </c>
      <c r="E21">
        <v>150</v>
      </c>
      <c r="F21">
        <v>1.07644325028824E-2</v>
      </c>
      <c r="G21">
        <v>0.12949522112795508</v>
      </c>
      <c r="H21">
        <f t="shared" si="0"/>
        <v>14.034902252595302</v>
      </c>
      <c r="J21">
        <f t="shared" si="1"/>
        <v>7.1762883352549336E-2</v>
      </c>
      <c r="K21">
        <f t="shared" si="2"/>
        <v>0.86330147418636727</v>
      </c>
    </row>
    <row r="22" spans="1:11" x14ac:dyDescent="0.3">
      <c r="A22" s="3" t="s">
        <v>117</v>
      </c>
      <c r="B22">
        <v>221</v>
      </c>
      <c r="C22" t="s">
        <v>12</v>
      </c>
      <c r="D22" s="1">
        <v>41876</v>
      </c>
      <c r="E22">
        <v>150</v>
      </c>
      <c r="F22">
        <v>1.7676450159278365E-2</v>
      </c>
      <c r="G22">
        <v>0.14019447138005009</v>
      </c>
      <c r="H22">
        <f t="shared" si="0"/>
        <v>9.2530013173604164</v>
      </c>
      <c r="J22">
        <f t="shared" si="1"/>
        <v>0.11784300106185577</v>
      </c>
      <c r="K22">
        <f t="shared" si="2"/>
        <v>0.93462980920033401</v>
      </c>
    </row>
    <row r="23" spans="1:11" x14ac:dyDescent="0.3">
      <c r="A23" s="3" t="s">
        <v>119</v>
      </c>
      <c r="B23">
        <v>221</v>
      </c>
      <c r="C23" t="s">
        <v>12</v>
      </c>
      <c r="D23" s="1">
        <v>41932</v>
      </c>
      <c r="E23">
        <v>200</v>
      </c>
      <c r="F23">
        <v>2.2239859520848372E-2</v>
      </c>
      <c r="G23">
        <v>0.23930180490416417</v>
      </c>
      <c r="H23">
        <f t="shared" si="0"/>
        <v>12.553381409317835</v>
      </c>
      <c r="J23">
        <f t="shared" si="1"/>
        <v>0.11119929760424185</v>
      </c>
      <c r="K23">
        <f t="shared" si="2"/>
        <v>1.1965090245208208</v>
      </c>
    </row>
    <row r="24" spans="1:11" x14ac:dyDescent="0.3">
      <c r="A24" s="3" t="s">
        <v>51</v>
      </c>
      <c r="B24">
        <v>221</v>
      </c>
      <c r="C24" t="s">
        <v>12</v>
      </c>
      <c r="D24" s="1">
        <v>42135</v>
      </c>
      <c r="E24">
        <v>180</v>
      </c>
      <c r="F24" s="4">
        <v>3.4853351355444193E-2</v>
      </c>
      <c r="G24" s="4">
        <v>0.28959689981015113</v>
      </c>
      <c r="H24">
        <f t="shared" si="0"/>
        <v>9.6938468365032708</v>
      </c>
      <c r="J24">
        <f t="shared" si="1"/>
        <v>0.19362972975246776</v>
      </c>
      <c r="K24">
        <f t="shared" si="2"/>
        <v>1.6088716656119508</v>
      </c>
    </row>
    <row r="25" spans="1:11" x14ac:dyDescent="0.3">
      <c r="A25" s="3" t="s">
        <v>41</v>
      </c>
      <c r="B25">
        <v>221</v>
      </c>
      <c r="C25" t="s">
        <v>12</v>
      </c>
      <c r="D25" s="1">
        <v>42174</v>
      </c>
      <c r="E25">
        <v>150</v>
      </c>
      <c r="F25" s="4">
        <v>1.9679681606174618E-2</v>
      </c>
      <c r="G25" s="4">
        <v>0.17710884518663569</v>
      </c>
      <c r="H25">
        <f t="shared" si="0"/>
        <v>10.499508588911548</v>
      </c>
      <c r="J25">
        <f t="shared" si="1"/>
        <v>0.13119787737449745</v>
      </c>
      <c r="K25">
        <f t="shared" si="2"/>
        <v>1.1807256345775714</v>
      </c>
    </row>
    <row r="26" spans="1:11" x14ac:dyDescent="0.3">
      <c r="A26" s="3" t="s">
        <v>49</v>
      </c>
      <c r="B26">
        <v>221</v>
      </c>
      <c r="C26" t="s">
        <v>12</v>
      </c>
      <c r="D26" s="1">
        <v>42202</v>
      </c>
      <c r="E26">
        <v>150</v>
      </c>
      <c r="F26" s="4">
        <v>1.2270033957911344E-2</v>
      </c>
      <c r="G26" s="4">
        <v>0.14476909486262543</v>
      </c>
      <c r="H26">
        <f t="shared" si="0"/>
        <v>13.765021182425485</v>
      </c>
      <c r="J26">
        <f t="shared" si="1"/>
        <v>8.1800226386075633E-2</v>
      </c>
      <c r="K26">
        <f t="shared" si="2"/>
        <v>0.96512729908416961</v>
      </c>
    </row>
    <row r="27" spans="1:11" x14ac:dyDescent="0.3">
      <c r="A27" s="3" t="s">
        <v>39</v>
      </c>
      <c r="B27">
        <v>221</v>
      </c>
      <c r="C27" t="s">
        <v>12</v>
      </c>
      <c r="D27" s="1">
        <v>42232</v>
      </c>
      <c r="E27">
        <v>125</v>
      </c>
      <c r="F27" s="4">
        <v>1.4331848955688949E-2</v>
      </c>
      <c r="G27" s="4">
        <v>0.1160930085613352</v>
      </c>
      <c r="H27">
        <f t="shared" si="0"/>
        <v>9.4504096254653067</v>
      </c>
      <c r="J27">
        <f t="shared" si="1"/>
        <v>0.11465479164551159</v>
      </c>
      <c r="K27">
        <f t="shared" si="2"/>
        <v>0.92874406849068158</v>
      </c>
    </row>
    <row r="28" spans="1:11" x14ac:dyDescent="0.3">
      <c r="A28" s="3" t="s">
        <v>64</v>
      </c>
      <c r="B28">
        <v>221</v>
      </c>
      <c r="C28" t="s">
        <v>12</v>
      </c>
      <c r="D28" s="1">
        <v>42303</v>
      </c>
      <c r="E28">
        <v>200</v>
      </c>
      <c r="F28" s="4">
        <v>1.9421954731452418E-2</v>
      </c>
      <c r="G28" s="4">
        <v>0.14404540814208813</v>
      </c>
      <c r="H28">
        <f t="shared" si="0"/>
        <v>8.652732358273914</v>
      </c>
      <c r="J28">
        <f t="shared" si="1"/>
        <v>9.7109773657262088E-2</v>
      </c>
      <c r="K28">
        <f t="shared" si="2"/>
        <v>0.72022704071044064</v>
      </c>
    </row>
    <row r="29" spans="1:11" x14ac:dyDescent="0.3">
      <c r="B29">
        <v>221</v>
      </c>
      <c r="C29" t="s">
        <v>21</v>
      </c>
      <c r="D29" s="1">
        <v>41059</v>
      </c>
      <c r="E29">
        <v>100</v>
      </c>
      <c r="F29">
        <v>1.0316820695584863E-2</v>
      </c>
      <c r="G29">
        <v>0.13690449293316398</v>
      </c>
      <c r="H29">
        <f t="shared" si="0"/>
        <v>15.48169859057243</v>
      </c>
      <c r="J29">
        <f t="shared" si="1"/>
        <v>0.10316820695584862</v>
      </c>
      <c r="K29">
        <f t="shared" si="2"/>
        <v>1.3690449293316398</v>
      </c>
    </row>
    <row r="30" spans="1:11" x14ac:dyDescent="0.3">
      <c r="A30" t="s">
        <v>31</v>
      </c>
      <c r="B30">
        <v>221</v>
      </c>
      <c r="C30" t="s">
        <v>21</v>
      </c>
      <c r="D30" s="1">
        <v>41135</v>
      </c>
      <c r="E30">
        <v>100</v>
      </c>
      <c r="F30" s="4">
        <v>1.3623100050202898E-2</v>
      </c>
      <c r="G30" s="4">
        <v>0.12346556702680886</v>
      </c>
      <c r="H30">
        <f t="shared" si="0"/>
        <v>10.573449581993758</v>
      </c>
      <c r="J30">
        <f t="shared" si="1"/>
        <v>0.13623100050202896</v>
      </c>
      <c r="K30">
        <f t="shared" si="2"/>
        <v>1.2346556702680884</v>
      </c>
    </row>
    <row r="31" spans="1:11" x14ac:dyDescent="0.3">
      <c r="A31" t="s">
        <v>26</v>
      </c>
      <c r="B31">
        <v>221</v>
      </c>
      <c r="C31" t="s">
        <v>21</v>
      </c>
      <c r="D31" s="1">
        <v>41199</v>
      </c>
      <c r="E31">
        <v>200</v>
      </c>
      <c r="F31" s="4">
        <v>5.6405761254088235E-2</v>
      </c>
      <c r="G31" s="4">
        <v>0.18751184179435926</v>
      </c>
      <c r="H31">
        <f t="shared" si="0"/>
        <v>3.8783948760357645</v>
      </c>
      <c r="J31">
        <f t="shared" si="1"/>
        <v>0.28202880627044113</v>
      </c>
      <c r="K31">
        <f t="shared" si="2"/>
        <v>0.93755920897179623</v>
      </c>
    </row>
    <row r="32" spans="1:11" x14ac:dyDescent="0.3">
      <c r="A32" t="s">
        <v>25</v>
      </c>
      <c r="B32">
        <v>221</v>
      </c>
      <c r="C32" t="s">
        <v>21</v>
      </c>
      <c r="D32" s="1">
        <v>41428</v>
      </c>
      <c r="E32">
        <v>200</v>
      </c>
      <c r="F32" s="4">
        <v>2.2224734494056351E-2</v>
      </c>
      <c r="G32" s="4">
        <v>0.24120035037421966</v>
      </c>
      <c r="H32">
        <f t="shared" si="0"/>
        <v>12.66158697397168</v>
      </c>
      <c r="J32">
        <f t="shared" si="1"/>
        <v>0.11112367247028175</v>
      </c>
      <c r="K32">
        <f t="shared" si="2"/>
        <v>1.2060017518710981</v>
      </c>
    </row>
    <row r="33" spans="1:11" x14ac:dyDescent="0.3">
      <c r="A33" t="s">
        <v>19</v>
      </c>
      <c r="B33">
        <v>221</v>
      </c>
      <c r="C33" t="s">
        <v>21</v>
      </c>
      <c r="D33" s="1">
        <v>41450</v>
      </c>
      <c r="E33">
        <v>200</v>
      </c>
      <c r="F33" s="4">
        <v>1.3429804894161247E-2</v>
      </c>
      <c r="G33" s="4">
        <v>0.1396580573988308</v>
      </c>
      <c r="H33">
        <f t="shared" si="0"/>
        <v>12.13229839023748</v>
      </c>
      <c r="J33">
        <f t="shared" si="1"/>
        <v>6.7149024470806229E-2</v>
      </c>
      <c r="K33">
        <f t="shared" si="2"/>
        <v>0.69829028699415396</v>
      </c>
    </row>
    <row r="34" spans="1:11" x14ac:dyDescent="0.3">
      <c r="A34" t="s">
        <v>16</v>
      </c>
      <c r="B34">
        <v>221</v>
      </c>
      <c r="C34" t="s">
        <v>21</v>
      </c>
      <c r="D34" s="1">
        <v>41488</v>
      </c>
      <c r="E34">
        <v>100</v>
      </c>
      <c r="F34" s="4">
        <v>2.8796769799472471E-2</v>
      </c>
      <c r="G34" s="4">
        <v>0.15910713801327053</v>
      </c>
      <c r="H34">
        <f t="shared" si="0"/>
        <v>6.4460352894238886</v>
      </c>
      <c r="J34">
        <f t="shared" ref="J34:J64" si="3">F34/(E34/1000)</f>
        <v>0.28796769799472471</v>
      </c>
      <c r="K34">
        <f t="shared" ref="K34:K64" si="4">G34/(E34/1000)</f>
        <v>1.5910713801327052</v>
      </c>
    </row>
    <row r="35" spans="1:11" x14ac:dyDescent="0.3">
      <c r="A35" t="s">
        <v>33</v>
      </c>
      <c r="B35">
        <v>221</v>
      </c>
      <c r="C35" t="s">
        <v>21</v>
      </c>
      <c r="D35" s="1">
        <v>41508</v>
      </c>
      <c r="E35">
        <v>100</v>
      </c>
      <c r="F35" s="4">
        <v>7.631516232637825E-2</v>
      </c>
      <c r="G35" s="4">
        <v>0.21903744455776508</v>
      </c>
      <c r="H35">
        <f t="shared" si="0"/>
        <v>3.3485309803116832</v>
      </c>
      <c r="J35">
        <f t="shared" si="3"/>
        <v>0.7631516232637825</v>
      </c>
      <c r="K35">
        <f t="shared" si="4"/>
        <v>2.1903744455776506</v>
      </c>
    </row>
    <row r="36" spans="1:11" x14ac:dyDescent="0.3">
      <c r="A36" s="3" t="s">
        <v>132</v>
      </c>
      <c r="B36">
        <v>221</v>
      </c>
      <c r="C36" t="s">
        <v>21</v>
      </c>
      <c r="D36" s="1">
        <v>41566</v>
      </c>
      <c r="E36">
        <v>100</v>
      </c>
      <c r="F36">
        <v>2.680326888241838E-2</v>
      </c>
      <c r="G36">
        <v>0.1387489678828889</v>
      </c>
      <c r="H36">
        <f t="shared" si="0"/>
        <v>6.0393303732274086</v>
      </c>
      <c r="J36">
        <f t="shared" si="3"/>
        <v>0.2680326888241838</v>
      </c>
      <c r="K36">
        <f t="shared" si="4"/>
        <v>1.3874896788288889</v>
      </c>
    </row>
    <row r="37" spans="1:11" x14ac:dyDescent="0.3">
      <c r="A37" s="3" t="s">
        <v>96</v>
      </c>
      <c r="B37">
        <v>221</v>
      </c>
      <c r="C37" t="s">
        <v>21</v>
      </c>
      <c r="D37" s="1">
        <v>41794</v>
      </c>
      <c r="E37">
        <v>200</v>
      </c>
      <c r="F37">
        <v>2.4689959544618979E-2</v>
      </c>
      <c r="G37">
        <v>0.29162052005055461</v>
      </c>
      <c r="H37">
        <f t="shared" si="0"/>
        <v>13.779850041638889</v>
      </c>
      <c r="J37">
        <f t="shared" si="3"/>
        <v>0.12344979772309489</v>
      </c>
      <c r="K37">
        <f t="shared" si="4"/>
        <v>1.4581026002527731</v>
      </c>
    </row>
    <row r="38" spans="1:11" x14ac:dyDescent="0.3">
      <c r="A38" s="3" t="s">
        <v>103</v>
      </c>
      <c r="B38">
        <v>221</v>
      </c>
      <c r="C38" t="s">
        <v>21</v>
      </c>
      <c r="D38" s="1">
        <v>41807</v>
      </c>
      <c r="E38">
        <v>150</v>
      </c>
      <c r="F38">
        <v>1.9094313975336702E-2</v>
      </c>
      <c r="G38">
        <v>0.19274388102950196</v>
      </c>
      <c r="H38">
        <f t="shared" si="0"/>
        <v>11.776692343675593</v>
      </c>
      <c r="J38">
        <f t="shared" si="3"/>
        <v>0.12729542650224468</v>
      </c>
      <c r="K38">
        <f t="shared" si="4"/>
        <v>1.2849592068633464</v>
      </c>
    </row>
    <row r="39" spans="1:11" x14ac:dyDescent="0.3">
      <c r="A39" s="3" t="s">
        <v>90</v>
      </c>
      <c r="B39">
        <v>221</v>
      </c>
      <c r="C39" t="s">
        <v>21</v>
      </c>
      <c r="D39" s="1">
        <v>41821</v>
      </c>
      <c r="E39">
        <v>150</v>
      </c>
      <c r="F39">
        <v>1.4547851950294849E-2</v>
      </c>
      <c r="G39">
        <v>0.16098459661236675</v>
      </c>
      <c r="H39">
        <f t="shared" si="0"/>
        <v>12.910178310593912</v>
      </c>
      <c r="J39">
        <f t="shared" si="3"/>
        <v>9.6985679668632321E-2</v>
      </c>
      <c r="K39">
        <f t="shared" si="4"/>
        <v>1.0732306440824451</v>
      </c>
    </row>
    <row r="40" spans="1:11" x14ac:dyDescent="0.3">
      <c r="A40" s="3" t="s">
        <v>92</v>
      </c>
      <c r="B40">
        <v>221</v>
      </c>
      <c r="C40" t="s">
        <v>21</v>
      </c>
      <c r="D40" s="1">
        <v>41835</v>
      </c>
      <c r="E40">
        <v>100</v>
      </c>
      <c r="F40">
        <v>1.4484265068825733E-2</v>
      </c>
      <c r="G40">
        <v>0.20938826521411957</v>
      </c>
      <c r="H40">
        <f t="shared" si="0"/>
        <v>16.86563372429897</v>
      </c>
      <c r="J40">
        <f t="shared" si="3"/>
        <v>0.14484265068825733</v>
      </c>
      <c r="K40">
        <f t="shared" si="4"/>
        <v>2.0938826521411955</v>
      </c>
    </row>
    <row r="41" spans="1:11" x14ac:dyDescent="0.3">
      <c r="A41" s="3" t="s">
        <v>98</v>
      </c>
      <c r="B41">
        <v>221</v>
      </c>
      <c r="C41" t="s">
        <v>21</v>
      </c>
      <c r="D41" s="1">
        <v>41850</v>
      </c>
      <c r="E41">
        <v>100</v>
      </c>
      <c r="F41">
        <v>2.3195667830094736E-2</v>
      </c>
      <c r="G41">
        <v>0.27938464843375466</v>
      </c>
      <c r="H41">
        <f t="shared" si="0"/>
        <v>14.05213934315578</v>
      </c>
      <c r="J41">
        <f t="shared" si="3"/>
        <v>0.23195667830094735</v>
      </c>
      <c r="K41">
        <f t="shared" si="4"/>
        <v>2.7938464843375463</v>
      </c>
    </row>
    <row r="42" spans="1:11" x14ac:dyDescent="0.3">
      <c r="A42" s="2" t="s">
        <v>91</v>
      </c>
      <c r="B42">
        <v>221</v>
      </c>
      <c r="C42" t="s">
        <v>21</v>
      </c>
      <c r="D42" s="1">
        <v>41862</v>
      </c>
      <c r="E42">
        <v>100</v>
      </c>
      <c r="F42">
        <v>2.6025284055470433E-2</v>
      </c>
      <c r="G42">
        <v>0.24434147200181652</v>
      </c>
      <c r="H42">
        <f t="shared" si="0"/>
        <v>10.953388637803021</v>
      </c>
      <c r="J42">
        <f t="shared" si="3"/>
        <v>0.26025284055470432</v>
      </c>
      <c r="K42">
        <f t="shared" si="4"/>
        <v>2.4434147200181653</v>
      </c>
    </row>
    <row r="43" spans="1:11" x14ac:dyDescent="0.3">
      <c r="A43" s="3" t="s">
        <v>109</v>
      </c>
      <c r="B43">
        <v>221</v>
      </c>
      <c r="C43" t="s">
        <v>21</v>
      </c>
      <c r="D43" s="1">
        <v>41876</v>
      </c>
      <c r="E43">
        <v>100</v>
      </c>
      <c r="F43">
        <v>3.031358377593377E-2</v>
      </c>
      <c r="G43">
        <v>0.25818369433583221</v>
      </c>
      <c r="H43">
        <f t="shared" si="0"/>
        <v>9.9366116617860172</v>
      </c>
      <c r="J43">
        <f t="shared" si="3"/>
        <v>0.30313583775933767</v>
      </c>
      <c r="K43">
        <f t="shared" si="4"/>
        <v>2.5818369433583221</v>
      </c>
    </row>
    <row r="44" spans="1:11" x14ac:dyDescent="0.3">
      <c r="A44" s="3" t="s">
        <v>118</v>
      </c>
      <c r="B44">
        <v>221</v>
      </c>
      <c r="C44" t="s">
        <v>21</v>
      </c>
      <c r="D44" s="1">
        <v>41932</v>
      </c>
      <c r="E44">
        <v>200</v>
      </c>
      <c r="F44">
        <v>5.1375473137026118E-2</v>
      </c>
      <c r="G44">
        <v>0.24463209904994604</v>
      </c>
      <c r="H44">
        <f t="shared" si="0"/>
        <v>5.5552600906867502</v>
      </c>
      <c r="J44">
        <f t="shared" si="3"/>
        <v>0.25687736568513059</v>
      </c>
      <c r="K44">
        <f t="shared" si="4"/>
        <v>1.2231604952497301</v>
      </c>
    </row>
    <row r="45" spans="1:11" x14ac:dyDescent="0.3">
      <c r="A45" s="3" t="s">
        <v>50</v>
      </c>
      <c r="B45">
        <v>221</v>
      </c>
      <c r="C45" t="s">
        <v>21</v>
      </c>
      <c r="D45" s="1">
        <v>42135</v>
      </c>
      <c r="E45">
        <v>125</v>
      </c>
      <c r="F45" s="4">
        <v>1.8326615513883062E-2</v>
      </c>
      <c r="G45" s="4">
        <v>0.19854806428255298</v>
      </c>
      <c r="H45">
        <f t="shared" si="0"/>
        <v>12.639508268952881</v>
      </c>
      <c r="J45">
        <f t="shared" si="3"/>
        <v>0.1466129241110645</v>
      </c>
      <c r="K45">
        <f t="shared" si="4"/>
        <v>1.5883845142604238</v>
      </c>
    </row>
    <row r="46" spans="1:11" x14ac:dyDescent="0.3">
      <c r="A46" s="3" t="s">
        <v>63</v>
      </c>
      <c r="B46">
        <v>221</v>
      </c>
      <c r="C46" t="s">
        <v>21</v>
      </c>
      <c r="D46" s="1">
        <v>42174</v>
      </c>
      <c r="E46">
        <v>80</v>
      </c>
      <c r="F46" s="4">
        <v>2.9763245579680724E-2</v>
      </c>
      <c r="G46" s="4">
        <v>0.26227772610986833</v>
      </c>
      <c r="H46">
        <f t="shared" si="0"/>
        <v>10.280823697211703</v>
      </c>
      <c r="J46">
        <f t="shared" si="3"/>
        <v>0.37204056974600902</v>
      </c>
      <c r="K46">
        <f t="shared" si="4"/>
        <v>3.2784715763733541</v>
      </c>
    </row>
    <row r="47" spans="1:11" x14ac:dyDescent="0.3">
      <c r="A47" s="2" t="s">
        <v>40</v>
      </c>
      <c r="B47">
        <v>221</v>
      </c>
      <c r="C47" t="s">
        <v>21</v>
      </c>
      <c r="D47" s="1">
        <v>42202</v>
      </c>
      <c r="E47">
        <v>100</v>
      </c>
      <c r="F47" s="4">
        <v>3.2276082608222179E-2</v>
      </c>
      <c r="G47" s="4">
        <v>0.20985566929094818</v>
      </c>
      <c r="H47">
        <f t="shared" si="0"/>
        <v>7.5855430519440787</v>
      </c>
      <c r="J47">
        <f t="shared" si="3"/>
        <v>0.32276082608222179</v>
      </c>
      <c r="K47">
        <f t="shared" si="4"/>
        <v>2.0985566929094817</v>
      </c>
    </row>
    <row r="48" spans="1:11" x14ac:dyDescent="0.3">
      <c r="A48" s="3" t="s">
        <v>48</v>
      </c>
      <c r="B48">
        <v>221</v>
      </c>
      <c r="C48" t="s">
        <v>21</v>
      </c>
      <c r="D48" s="1">
        <v>42232</v>
      </c>
      <c r="E48">
        <v>80</v>
      </c>
      <c r="F48" s="4">
        <v>3.3145910810409608E-2</v>
      </c>
      <c r="G48" s="4">
        <v>0.31203118814680719</v>
      </c>
      <c r="H48">
        <f t="shared" si="0"/>
        <v>10.982844558217659</v>
      </c>
      <c r="J48">
        <f t="shared" si="3"/>
        <v>0.41432388513012008</v>
      </c>
      <c r="K48">
        <f t="shared" si="4"/>
        <v>3.9003898518350897</v>
      </c>
    </row>
    <row r="49" spans="1:11" x14ac:dyDescent="0.3">
      <c r="A49" s="3" t="s">
        <v>59</v>
      </c>
      <c r="B49">
        <v>221</v>
      </c>
      <c r="C49" t="s">
        <v>21</v>
      </c>
      <c r="D49" s="1">
        <v>42303</v>
      </c>
      <c r="E49">
        <v>200</v>
      </c>
      <c r="F49" s="4">
        <v>1.5137245439195828E-2</v>
      </c>
      <c r="G49" s="4">
        <v>0.1462616987237336</v>
      </c>
      <c r="H49">
        <f t="shared" si="0"/>
        <v>11.27276750558441</v>
      </c>
      <c r="J49">
        <f t="shared" si="3"/>
        <v>7.5686227195979131E-2</v>
      </c>
      <c r="K49">
        <f t="shared" si="4"/>
        <v>0.7313084936186679</v>
      </c>
    </row>
    <row r="50" spans="1:11" x14ac:dyDescent="0.3">
      <c r="A50" s="5" t="s">
        <v>71</v>
      </c>
      <c r="B50" s="6">
        <v>221</v>
      </c>
      <c r="C50" s="6" t="s">
        <v>47</v>
      </c>
      <c r="D50" s="7">
        <v>41794</v>
      </c>
      <c r="E50" s="6">
        <v>200</v>
      </c>
      <c r="F50" s="6"/>
      <c r="G50" s="6"/>
      <c r="H50" s="6"/>
      <c r="J50">
        <f t="shared" si="3"/>
        <v>0</v>
      </c>
      <c r="K50">
        <f t="shared" si="4"/>
        <v>0</v>
      </c>
    </row>
    <row r="51" spans="1:11" x14ac:dyDescent="0.3">
      <c r="A51" s="3" t="s">
        <v>125</v>
      </c>
      <c r="B51">
        <v>221</v>
      </c>
      <c r="C51" t="s">
        <v>47</v>
      </c>
      <c r="D51" s="1">
        <v>41794</v>
      </c>
      <c r="E51">
        <v>200</v>
      </c>
      <c r="F51">
        <v>1.509158191950794E-2</v>
      </c>
      <c r="G51">
        <v>0.19291017704214722</v>
      </c>
      <c r="H51">
        <f t="shared" ref="H51:H64" si="5">G51/F51*14/12</f>
        <v>14.913073686789261</v>
      </c>
      <c r="J51">
        <f t="shared" si="3"/>
        <v>7.5457909597539702E-2</v>
      </c>
      <c r="K51">
        <f t="shared" si="4"/>
        <v>0.96455088521073606</v>
      </c>
    </row>
    <row r="52" spans="1:11" x14ac:dyDescent="0.3">
      <c r="A52" s="3" t="s">
        <v>97</v>
      </c>
      <c r="B52">
        <v>221</v>
      </c>
      <c r="C52" t="s">
        <v>47</v>
      </c>
      <c r="D52" s="1">
        <v>41807</v>
      </c>
      <c r="E52">
        <v>200</v>
      </c>
      <c r="F52">
        <v>1.6805186242448495E-2</v>
      </c>
      <c r="G52">
        <v>0.16863201637286673</v>
      </c>
      <c r="H52">
        <f t="shared" si="5"/>
        <v>11.706942701894556</v>
      </c>
      <c r="J52">
        <f t="shared" si="3"/>
        <v>8.4025931212242472E-2</v>
      </c>
      <c r="K52">
        <f t="shared" si="4"/>
        <v>0.84316008186433367</v>
      </c>
    </row>
    <row r="53" spans="1:11" x14ac:dyDescent="0.3">
      <c r="A53" s="3"/>
      <c r="B53">
        <v>222</v>
      </c>
      <c r="C53" t="s">
        <v>47</v>
      </c>
      <c r="D53" s="1">
        <v>41821</v>
      </c>
      <c r="E53">
        <v>200</v>
      </c>
      <c r="F53">
        <v>2.2852024236564371E-2</v>
      </c>
      <c r="G53">
        <v>0.2528153311198264</v>
      </c>
      <c r="H53">
        <f t="shared" si="5"/>
        <v>12.907006249707232</v>
      </c>
      <c r="J53">
        <f t="shared" si="3"/>
        <v>0.11426012118282185</v>
      </c>
      <c r="K53">
        <f t="shared" si="4"/>
        <v>1.2640766555991318</v>
      </c>
    </row>
    <row r="54" spans="1:11" x14ac:dyDescent="0.3">
      <c r="A54" s="3"/>
      <c r="B54">
        <v>221</v>
      </c>
      <c r="C54" t="s">
        <v>47</v>
      </c>
      <c r="D54" s="1">
        <v>41821</v>
      </c>
      <c r="E54">
        <v>200</v>
      </c>
      <c r="F54">
        <v>1.844681474517847E-2</v>
      </c>
      <c r="G54">
        <v>0.23677495334872647</v>
      </c>
      <c r="H54">
        <f t="shared" si="5"/>
        <v>14.974804560538869</v>
      </c>
      <c r="J54">
        <f t="shared" si="3"/>
        <v>9.2234073725892346E-2</v>
      </c>
      <c r="K54">
        <f t="shared" si="4"/>
        <v>1.1838747667436322</v>
      </c>
    </row>
    <row r="55" spans="1:11" x14ac:dyDescent="0.3">
      <c r="A55" s="3" t="s">
        <v>94</v>
      </c>
      <c r="B55">
        <v>221</v>
      </c>
      <c r="C55" t="s">
        <v>47</v>
      </c>
      <c r="D55" s="1">
        <v>41835</v>
      </c>
      <c r="E55">
        <v>200</v>
      </c>
      <c r="F55">
        <v>2.1860343319243282E-2</v>
      </c>
      <c r="G55">
        <v>0.25495789002227531</v>
      </c>
      <c r="H55">
        <f t="shared" si="5"/>
        <v>13.606871006038304</v>
      </c>
      <c r="J55">
        <f t="shared" si="3"/>
        <v>0.1093017165962164</v>
      </c>
      <c r="K55">
        <f t="shared" si="4"/>
        <v>1.2747894501113766</v>
      </c>
    </row>
    <row r="56" spans="1:11" x14ac:dyDescent="0.3">
      <c r="A56" s="3" t="s">
        <v>101</v>
      </c>
      <c r="B56">
        <v>221</v>
      </c>
      <c r="C56" t="s">
        <v>47</v>
      </c>
      <c r="D56" s="1">
        <v>41850</v>
      </c>
      <c r="E56">
        <v>200</v>
      </c>
      <c r="F56">
        <v>2.767854297366747E-2</v>
      </c>
      <c r="G56">
        <v>0.29400471562294578</v>
      </c>
      <c r="H56">
        <f t="shared" si="5"/>
        <v>12.392469570613905</v>
      </c>
      <c r="J56">
        <f t="shared" si="3"/>
        <v>0.13839271486833735</v>
      </c>
      <c r="K56">
        <f t="shared" si="4"/>
        <v>1.4700235781147288</v>
      </c>
    </row>
    <row r="57" spans="1:11" x14ac:dyDescent="0.3">
      <c r="A57" s="3" t="s">
        <v>107</v>
      </c>
      <c r="B57">
        <v>221</v>
      </c>
      <c r="C57" t="s">
        <v>47</v>
      </c>
      <c r="D57" s="1">
        <v>41862</v>
      </c>
      <c r="E57">
        <v>150</v>
      </c>
      <c r="F57">
        <v>1.7165858902039761E-2</v>
      </c>
      <c r="G57">
        <v>0.17840997008624904</v>
      </c>
      <c r="H57">
        <f t="shared" si="5"/>
        <v>12.125519980587205</v>
      </c>
      <c r="J57">
        <f t="shared" si="3"/>
        <v>0.11443905934693174</v>
      </c>
      <c r="K57">
        <f t="shared" si="4"/>
        <v>1.1893998005749937</v>
      </c>
    </row>
    <row r="58" spans="1:11" x14ac:dyDescent="0.3">
      <c r="A58" s="3" t="s">
        <v>110</v>
      </c>
      <c r="B58">
        <v>221</v>
      </c>
      <c r="C58" t="s">
        <v>47</v>
      </c>
      <c r="D58" s="1">
        <v>41876</v>
      </c>
      <c r="E58">
        <v>150</v>
      </c>
      <c r="F58">
        <v>1.7261594762772E-2</v>
      </c>
      <c r="G58">
        <v>0.16779455377897157</v>
      </c>
      <c r="H58">
        <f t="shared" si="5"/>
        <v>11.340801092395521</v>
      </c>
      <c r="J58">
        <f t="shared" si="3"/>
        <v>0.11507729841848001</v>
      </c>
      <c r="K58">
        <f t="shared" si="4"/>
        <v>1.1186303585264772</v>
      </c>
    </row>
    <row r="59" spans="1:11" x14ac:dyDescent="0.3">
      <c r="A59" s="3" t="s">
        <v>111</v>
      </c>
      <c r="B59">
        <v>221</v>
      </c>
      <c r="C59" t="s">
        <v>47</v>
      </c>
      <c r="D59" s="1">
        <v>41932</v>
      </c>
      <c r="E59">
        <v>200</v>
      </c>
      <c r="F59">
        <v>2.3516337663944877E-2</v>
      </c>
      <c r="G59">
        <v>0.2152251372795731</v>
      </c>
      <c r="H59">
        <f t="shared" si="5"/>
        <v>10.677512675700958</v>
      </c>
      <c r="J59">
        <f t="shared" si="3"/>
        <v>0.11758168831972438</v>
      </c>
      <c r="K59">
        <f t="shared" si="4"/>
        <v>1.0761256863978654</v>
      </c>
    </row>
    <row r="60" spans="1:11" x14ac:dyDescent="0.3">
      <c r="A60" s="3" t="s">
        <v>54</v>
      </c>
      <c r="B60">
        <v>221</v>
      </c>
      <c r="C60" t="s">
        <v>47</v>
      </c>
      <c r="D60" s="1">
        <v>42135</v>
      </c>
      <c r="E60">
        <v>125</v>
      </c>
      <c r="F60" s="4">
        <v>1.2044522942529418E-2</v>
      </c>
      <c r="G60" s="4">
        <v>0.16145911985501674</v>
      </c>
      <c r="H60">
        <f t="shared" si="5"/>
        <v>15.639388464199948</v>
      </c>
      <c r="J60">
        <f t="shared" si="3"/>
        <v>9.6356183540235341E-2</v>
      </c>
      <c r="K60">
        <f t="shared" si="4"/>
        <v>1.2916729588401339</v>
      </c>
    </row>
    <row r="61" spans="1:11" x14ac:dyDescent="0.3">
      <c r="A61" s="3" t="s">
        <v>65</v>
      </c>
      <c r="B61">
        <v>221</v>
      </c>
      <c r="C61" t="s">
        <v>47</v>
      </c>
      <c r="D61" s="1">
        <v>42174</v>
      </c>
      <c r="E61">
        <v>150</v>
      </c>
      <c r="F61" s="4">
        <v>1.6619174968848481E-2</v>
      </c>
      <c r="G61" s="4">
        <v>0.18534078163274739</v>
      </c>
      <c r="H61">
        <f t="shared" si="5"/>
        <v>13.01092938188461</v>
      </c>
      <c r="J61">
        <f t="shared" si="3"/>
        <v>0.11079449979232321</v>
      </c>
      <c r="K61">
        <f t="shared" si="4"/>
        <v>1.2356052108849827</v>
      </c>
    </row>
    <row r="62" spans="1:11" x14ac:dyDescent="0.3">
      <c r="A62" s="3" t="s">
        <v>55</v>
      </c>
      <c r="B62">
        <v>221</v>
      </c>
      <c r="C62" t="s">
        <v>47</v>
      </c>
      <c r="D62" s="1">
        <v>42202</v>
      </c>
      <c r="E62">
        <v>150</v>
      </c>
      <c r="F62" s="4">
        <v>1.8197752076521963E-2</v>
      </c>
      <c r="G62" s="4">
        <v>0.19316564429855687</v>
      </c>
      <c r="H62">
        <f t="shared" si="5"/>
        <v>12.383942665043064</v>
      </c>
      <c r="J62">
        <f t="shared" si="3"/>
        <v>0.1213183471768131</v>
      </c>
      <c r="K62">
        <f t="shared" si="4"/>
        <v>1.2877709619903792</v>
      </c>
    </row>
    <row r="63" spans="1:11" x14ac:dyDescent="0.3">
      <c r="A63" s="3" t="s">
        <v>42</v>
      </c>
      <c r="B63">
        <v>221</v>
      </c>
      <c r="C63" t="s">
        <v>47</v>
      </c>
      <c r="D63" s="1">
        <v>42232</v>
      </c>
      <c r="E63">
        <v>125</v>
      </c>
      <c r="F63" s="4">
        <v>1.43962806743695E-2</v>
      </c>
      <c r="G63" s="4">
        <v>0.12418925374734616</v>
      </c>
      <c r="H63">
        <f t="shared" si="5"/>
        <v>10.06422880898595</v>
      </c>
      <c r="J63">
        <f t="shared" si="3"/>
        <v>0.115170245394956</v>
      </c>
      <c r="K63">
        <f t="shared" si="4"/>
        <v>0.99351402997876925</v>
      </c>
    </row>
    <row r="64" spans="1:11" x14ac:dyDescent="0.3">
      <c r="A64" s="3" t="s">
        <v>60</v>
      </c>
      <c r="B64">
        <v>221</v>
      </c>
      <c r="C64" t="s">
        <v>47</v>
      </c>
      <c r="D64" s="1">
        <v>42303</v>
      </c>
      <c r="E64">
        <v>200</v>
      </c>
      <c r="F64" s="4">
        <v>1.5620483329299955E-2</v>
      </c>
      <c r="G64" s="4">
        <v>0.15268441836850205</v>
      </c>
      <c r="H64">
        <f t="shared" si="5"/>
        <v>11.403733013548321</v>
      </c>
      <c r="J64">
        <f t="shared" si="3"/>
        <v>7.8102416646499764E-2</v>
      </c>
      <c r="K64">
        <f t="shared" si="4"/>
        <v>0.7634220918425102</v>
      </c>
    </row>
    <row r="65" spans="1:11" x14ac:dyDescent="0.3">
      <c r="A65" s="3"/>
      <c r="D65" s="1"/>
      <c r="F65" s="4"/>
      <c r="G65" s="4"/>
    </row>
    <row r="66" spans="1:11" x14ac:dyDescent="0.3">
      <c r="B66">
        <v>222</v>
      </c>
      <c r="C66" t="s">
        <v>12</v>
      </c>
      <c r="D66" s="1">
        <v>41059</v>
      </c>
      <c r="E66">
        <v>100</v>
      </c>
      <c r="F66">
        <v>5.7924265531800988E-3</v>
      </c>
      <c r="G66">
        <v>7.4820514767600974E-2</v>
      </c>
      <c r="H66">
        <f t="shared" ref="H66:H79" si="6">G66/F66*14/12</f>
        <v>15.069781163522521</v>
      </c>
      <c r="J66">
        <f t="shared" ref="J66:J97" si="7">F66/(E66/1000)</f>
        <v>5.7924265531800988E-2</v>
      </c>
      <c r="K66">
        <f t="shared" ref="K66:K97" si="8">G66/(E66/1000)</f>
        <v>0.74820514767600965</v>
      </c>
    </row>
    <row r="67" spans="1:11" s="9" customFormat="1" x14ac:dyDescent="0.3">
      <c r="A67" t="s">
        <v>8</v>
      </c>
      <c r="B67">
        <v>222</v>
      </c>
      <c r="C67" t="s">
        <v>12</v>
      </c>
      <c r="D67" s="1">
        <v>41079</v>
      </c>
      <c r="E67">
        <v>200</v>
      </c>
      <c r="F67" s="4">
        <v>2.6606091364333763E-2</v>
      </c>
      <c r="G67" s="4">
        <v>0.19357271807885909</v>
      </c>
      <c r="H67">
        <f t="shared" si="6"/>
        <v>8.4880877339768546</v>
      </c>
      <c r="I67"/>
      <c r="J67">
        <f t="shared" si="7"/>
        <v>0.13303045682166881</v>
      </c>
      <c r="K67">
        <f t="shared" si="8"/>
        <v>0.96786359039429537</v>
      </c>
    </row>
    <row r="68" spans="1:11" x14ac:dyDescent="0.3">
      <c r="A68" t="s">
        <v>5</v>
      </c>
      <c r="B68">
        <v>222</v>
      </c>
      <c r="C68" t="s">
        <v>12</v>
      </c>
      <c r="D68" s="1">
        <v>41099</v>
      </c>
      <c r="E68">
        <v>200</v>
      </c>
      <c r="F68" s="4">
        <v>1.1915659505168317E-2</v>
      </c>
      <c r="G68" s="4">
        <v>0.14920167602591633</v>
      </c>
      <c r="H68">
        <f t="shared" si="6"/>
        <v>14.608391751605097</v>
      </c>
      <c r="J68">
        <f t="shared" si="7"/>
        <v>5.9578297525841581E-2</v>
      </c>
      <c r="K68">
        <f t="shared" si="8"/>
        <v>0.74600838012958159</v>
      </c>
    </row>
    <row r="69" spans="1:11" x14ac:dyDescent="0.3">
      <c r="A69" t="s">
        <v>6</v>
      </c>
      <c r="B69">
        <v>222</v>
      </c>
      <c r="C69" t="s">
        <v>12</v>
      </c>
      <c r="D69" s="1">
        <v>41120</v>
      </c>
      <c r="E69">
        <v>200</v>
      </c>
      <c r="F69" s="4">
        <v>4.0523342599332608E-2</v>
      </c>
      <c r="G69" s="4">
        <v>0.13784884059748756</v>
      </c>
      <c r="H69">
        <f t="shared" si="6"/>
        <v>3.9686668731612511</v>
      </c>
      <c r="J69">
        <f t="shared" si="7"/>
        <v>0.20261671299666303</v>
      </c>
      <c r="K69">
        <f t="shared" si="8"/>
        <v>0.68924420298743772</v>
      </c>
    </row>
    <row r="70" spans="1:11" x14ac:dyDescent="0.3">
      <c r="A70" s="9" t="s">
        <v>220</v>
      </c>
      <c r="B70" s="15">
        <v>222</v>
      </c>
      <c r="C70" s="14" t="s">
        <v>12</v>
      </c>
      <c r="D70" s="10">
        <v>41120</v>
      </c>
      <c r="E70">
        <v>200</v>
      </c>
      <c r="F70">
        <v>8.3943025987398279E-2</v>
      </c>
      <c r="G70">
        <v>0.13349129144925306</v>
      </c>
      <c r="H70">
        <f t="shared" si="6"/>
        <v>1.8553040969419972</v>
      </c>
      <c r="J70">
        <f t="shared" si="7"/>
        <v>0.41971512993699139</v>
      </c>
      <c r="K70">
        <f t="shared" si="8"/>
        <v>0.66745645724626523</v>
      </c>
    </row>
    <row r="71" spans="1:11" x14ac:dyDescent="0.3">
      <c r="A71" t="s">
        <v>7</v>
      </c>
      <c r="B71">
        <v>222</v>
      </c>
      <c r="C71" t="s">
        <v>12</v>
      </c>
      <c r="D71" s="1">
        <v>41135</v>
      </c>
      <c r="E71">
        <v>100</v>
      </c>
      <c r="F71" s="4">
        <v>1.964746574683434E-2</v>
      </c>
      <c r="G71" s="4">
        <v>0.12206342400576786</v>
      </c>
      <c r="H71">
        <f t="shared" si="6"/>
        <v>7.2481270532141915</v>
      </c>
      <c r="J71">
        <f t="shared" si="7"/>
        <v>0.19647465746834339</v>
      </c>
      <c r="K71">
        <f t="shared" si="8"/>
        <v>1.2206342400576786</v>
      </c>
    </row>
    <row r="72" spans="1:11" x14ac:dyDescent="0.3">
      <c r="A72" t="s">
        <v>4</v>
      </c>
      <c r="B72">
        <v>222</v>
      </c>
      <c r="C72" t="s">
        <v>12</v>
      </c>
      <c r="D72" s="1">
        <v>41199</v>
      </c>
      <c r="E72">
        <v>200</v>
      </c>
      <c r="F72" s="4">
        <v>1.5459404032598578E-2</v>
      </c>
      <c r="G72" s="4">
        <v>0.18778322431456076</v>
      </c>
      <c r="H72">
        <f t="shared" si="6"/>
        <v>14.171337258863415</v>
      </c>
      <c r="J72">
        <f t="shared" si="7"/>
        <v>7.7297020162992891E-2</v>
      </c>
      <c r="K72">
        <f t="shared" si="8"/>
        <v>0.9389161215728038</v>
      </c>
    </row>
    <row r="73" spans="1:11" x14ac:dyDescent="0.3">
      <c r="A73" t="s">
        <v>20</v>
      </c>
      <c r="B73">
        <v>222</v>
      </c>
      <c r="C73" t="s">
        <v>12</v>
      </c>
      <c r="D73" s="1">
        <v>41428</v>
      </c>
      <c r="E73">
        <v>200</v>
      </c>
      <c r="F73" s="4">
        <v>6.9866330261062265E-3</v>
      </c>
      <c r="G73" s="4">
        <v>8.7869226460380784E-2</v>
      </c>
      <c r="H73">
        <f t="shared" si="6"/>
        <v>14.672889953437817</v>
      </c>
      <c r="J73">
        <f t="shared" si="7"/>
        <v>3.493316513053113E-2</v>
      </c>
      <c r="K73">
        <f t="shared" si="8"/>
        <v>0.43934613230190389</v>
      </c>
    </row>
    <row r="74" spans="1:11" x14ac:dyDescent="0.3">
      <c r="A74" t="s">
        <v>15</v>
      </c>
      <c r="B74">
        <v>222</v>
      </c>
      <c r="C74" t="s">
        <v>12</v>
      </c>
      <c r="D74" s="1">
        <v>41450</v>
      </c>
      <c r="E74">
        <v>200</v>
      </c>
      <c r="F74" s="4">
        <v>8.0175405249950302E-3</v>
      </c>
      <c r="G74" s="4">
        <v>0.10424263851253703</v>
      </c>
      <c r="H74">
        <f t="shared" si="6"/>
        <v>15.168792875921914</v>
      </c>
      <c r="J74">
        <f t="shared" si="7"/>
        <v>4.0087702624975151E-2</v>
      </c>
      <c r="K74">
        <f t="shared" si="8"/>
        <v>0.52121319256268506</v>
      </c>
    </row>
    <row r="75" spans="1:11" x14ac:dyDescent="0.3">
      <c r="A75" s="9" t="s">
        <v>17</v>
      </c>
      <c r="B75" s="9">
        <v>222</v>
      </c>
      <c r="C75" s="9" t="s">
        <v>12</v>
      </c>
      <c r="D75" s="10">
        <v>41488</v>
      </c>
      <c r="E75" s="9">
        <v>200</v>
      </c>
      <c r="F75" s="11">
        <v>1.0659240990897588E-2</v>
      </c>
      <c r="G75" s="11">
        <v>0.12242526736603651</v>
      </c>
      <c r="H75" s="9">
        <f t="shared" si="6"/>
        <v>13.399591839201108</v>
      </c>
      <c r="I75" s="9"/>
      <c r="J75" s="9">
        <f t="shared" si="7"/>
        <v>5.329620495448794E-2</v>
      </c>
      <c r="K75" s="9">
        <f t="shared" si="8"/>
        <v>0.61212633683018247</v>
      </c>
    </row>
    <row r="76" spans="1:11" x14ac:dyDescent="0.3">
      <c r="A76" t="s">
        <v>27</v>
      </c>
      <c r="B76">
        <v>222</v>
      </c>
      <c r="C76" t="s">
        <v>12</v>
      </c>
      <c r="D76" s="1">
        <v>41509</v>
      </c>
      <c r="E76">
        <v>200</v>
      </c>
      <c r="F76" s="4">
        <v>4.2778452753151862E-2</v>
      </c>
      <c r="G76" s="4">
        <v>0.1471663071244052</v>
      </c>
      <c r="H76">
        <f t="shared" si="6"/>
        <v>4.0135632293485077</v>
      </c>
      <c r="J76">
        <f t="shared" si="7"/>
        <v>0.21389226376575929</v>
      </c>
      <c r="K76">
        <f t="shared" si="8"/>
        <v>0.73583153562202597</v>
      </c>
    </row>
    <row r="77" spans="1:11" x14ac:dyDescent="0.3">
      <c r="A77" s="9" t="s">
        <v>222</v>
      </c>
      <c r="B77" s="15">
        <v>222</v>
      </c>
      <c r="C77" s="14" t="s">
        <v>12</v>
      </c>
      <c r="D77" s="10">
        <v>41509</v>
      </c>
      <c r="E77">
        <v>200</v>
      </c>
      <c r="F77">
        <v>3.2554090157193766E-2</v>
      </c>
      <c r="G77">
        <v>0.12190593962830462</v>
      </c>
      <c r="H77">
        <f t="shared" si="6"/>
        <v>4.3688395389417343</v>
      </c>
      <c r="J77">
        <f t="shared" si="7"/>
        <v>0.16277045078596883</v>
      </c>
      <c r="K77">
        <f t="shared" si="8"/>
        <v>0.60952969814152302</v>
      </c>
    </row>
    <row r="78" spans="1:11" x14ac:dyDescent="0.3">
      <c r="A78" s="3" t="s">
        <v>131</v>
      </c>
      <c r="B78">
        <v>222</v>
      </c>
      <c r="C78" t="s">
        <v>12</v>
      </c>
      <c r="D78" s="1">
        <v>41567</v>
      </c>
      <c r="E78">
        <v>100</v>
      </c>
      <c r="F78">
        <v>8.9963987862221248E-3</v>
      </c>
      <c r="G78">
        <v>0.13301212587853042</v>
      </c>
      <c r="H78">
        <f t="shared" si="6"/>
        <v>17.249214626035663</v>
      </c>
      <c r="J78">
        <f t="shared" si="7"/>
        <v>8.9963987862221248E-2</v>
      </c>
      <c r="K78">
        <f t="shared" si="8"/>
        <v>1.3301212587853042</v>
      </c>
    </row>
    <row r="79" spans="1:11" x14ac:dyDescent="0.3">
      <c r="A79" s="3" t="s">
        <v>84</v>
      </c>
      <c r="B79">
        <v>222</v>
      </c>
      <c r="C79" t="s">
        <v>12</v>
      </c>
      <c r="D79" s="1">
        <v>41793</v>
      </c>
      <c r="E79">
        <v>200</v>
      </c>
      <c r="F79">
        <v>1.3466874965319864E-2</v>
      </c>
      <c r="G79">
        <v>0.15594629653486089</v>
      </c>
      <c r="H79">
        <f t="shared" si="6"/>
        <v>13.509989988461761</v>
      </c>
      <c r="J79">
        <f t="shared" si="7"/>
        <v>6.7334374826599319E-2</v>
      </c>
      <c r="K79">
        <f t="shared" si="8"/>
        <v>0.77973148267430437</v>
      </c>
    </row>
    <row r="80" spans="1:11" x14ac:dyDescent="0.3">
      <c r="A80" s="5" t="s">
        <v>75</v>
      </c>
      <c r="B80" s="6">
        <v>222</v>
      </c>
      <c r="C80" s="6" t="s">
        <v>12</v>
      </c>
      <c r="D80" s="7">
        <v>41807</v>
      </c>
      <c r="E80" s="6">
        <v>200</v>
      </c>
      <c r="F80" s="6"/>
      <c r="G80" s="6"/>
      <c r="H80" s="6"/>
      <c r="J80">
        <f t="shared" si="7"/>
        <v>0</v>
      </c>
      <c r="K80">
        <f t="shared" si="8"/>
        <v>0</v>
      </c>
    </row>
    <row r="81" spans="1:11" x14ac:dyDescent="0.3">
      <c r="A81" s="3" t="s">
        <v>128</v>
      </c>
      <c r="B81">
        <v>222</v>
      </c>
      <c r="C81" t="s">
        <v>12</v>
      </c>
      <c r="D81" s="1">
        <v>41807</v>
      </c>
      <c r="E81">
        <v>200</v>
      </c>
      <c r="F81">
        <v>1.0560084511515345E-2</v>
      </c>
      <c r="G81">
        <v>0.10947752206537481</v>
      </c>
      <c r="H81">
        <f>G81/F81*14/12</f>
        <v>12.094957725353398</v>
      </c>
      <c r="J81">
        <f t="shared" si="7"/>
        <v>5.2800422557576721E-2</v>
      </c>
      <c r="K81">
        <f t="shared" si="8"/>
        <v>0.547387610326874</v>
      </c>
    </row>
    <row r="82" spans="1:11" x14ac:dyDescent="0.3">
      <c r="A82" s="3" t="s">
        <v>79</v>
      </c>
      <c r="B82">
        <v>222</v>
      </c>
      <c r="C82" t="s">
        <v>12</v>
      </c>
      <c r="D82" s="1">
        <v>41821</v>
      </c>
      <c r="E82">
        <v>200</v>
      </c>
      <c r="F82">
        <v>1.4102743780011032E-2</v>
      </c>
      <c r="G82">
        <v>0.14276574365352857</v>
      </c>
      <c r="H82">
        <f>G82/F82*14/12</f>
        <v>11.810470136919676</v>
      </c>
      <c r="J82">
        <f t="shared" si="7"/>
        <v>7.0513718900055158E-2</v>
      </c>
      <c r="K82">
        <f t="shared" si="8"/>
        <v>0.71382871826764283</v>
      </c>
    </row>
    <row r="83" spans="1:11" x14ac:dyDescent="0.3">
      <c r="A83" s="3" t="s">
        <v>78</v>
      </c>
      <c r="B83">
        <v>222</v>
      </c>
      <c r="C83" t="s">
        <v>12</v>
      </c>
      <c r="D83" s="1">
        <v>41835</v>
      </c>
      <c r="E83">
        <v>200</v>
      </c>
      <c r="F83">
        <v>4.7962758162315731E-2</v>
      </c>
      <c r="G83">
        <v>0.15338216167398736</v>
      </c>
      <c r="H83">
        <f>G83/F83*14/12</f>
        <v>3.7309333771158322</v>
      </c>
      <c r="J83">
        <f t="shared" si="7"/>
        <v>0.23981379081157864</v>
      </c>
      <c r="K83">
        <f t="shared" si="8"/>
        <v>0.76691080836993675</v>
      </c>
    </row>
    <row r="84" spans="1:11" x14ac:dyDescent="0.3">
      <c r="A84" s="9" t="s">
        <v>224</v>
      </c>
      <c r="B84" s="15">
        <v>222</v>
      </c>
      <c r="C84" s="14" t="s">
        <v>12</v>
      </c>
      <c r="D84" s="10">
        <v>41835</v>
      </c>
      <c r="E84">
        <v>200</v>
      </c>
      <c r="F84">
        <v>1.2075072898974462E-2</v>
      </c>
      <c r="G84">
        <v>0.14991895828911356</v>
      </c>
      <c r="H84">
        <f>G84/F84*14/12</f>
        <v>14.484836058600846</v>
      </c>
      <c r="J84">
        <f t="shared" si="7"/>
        <v>6.0375364494872304E-2</v>
      </c>
      <c r="K84">
        <f t="shared" si="8"/>
        <v>0.74959479144556773</v>
      </c>
    </row>
    <row r="85" spans="1:11" x14ac:dyDescent="0.3">
      <c r="A85" s="5" t="s">
        <v>76</v>
      </c>
      <c r="B85" s="6">
        <v>222</v>
      </c>
      <c r="C85" s="6" t="s">
        <v>12</v>
      </c>
      <c r="D85" s="7">
        <v>41851</v>
      </c>
      <c r="E85" s="6">
        <v>200</v>
      </c>
      <c r="F85" s="6"/>
      <c r="G85" s="6"/>
      <c r="H85" s="6"/>
      <c r="J85">
        <f t="shared" si="7"/>
        <v>0</v>
      </c>
      <c r="K85">
        <f t="shared" si="8"/>
        <v>0</v>
      </c>
    </row>
    <row r="86" spans="1:11" x14ac:dyDescent="0.3">
      <c r="A86" s="3" t="s">
        <v>126</v>
      </c>
      <c r="B86">
        <v>222</v>
      </c>
      <c r="C86" t="s">
        <v>12</v>
      </c>
      <c r="D86" s="1">
        <v>41851</v>
      </c>
      <c r="E86">
        <v>200</v>
      </c>
      <c r="F86">
        <v>1.4612902615846751E-2</v>
      </c>
      <c r="G86">
        <v>0.15297814293306936</v>
      </c>
      <c r="H86">
        <f t="shared" ref="H86:H109" si="9">G86/F86*14/12</f>
        <v>12.213487270833985</v>
      </c>
      <c r="J86">
        <f t="shared" si="7"/>
        <v>7.3064513079233756E-2</v>
      </c>
      <c r="K86">
        <f t="shared" si="8"/>
        <v>0.76489071466534675</v>
      </c>
    </row>
    <row r="87" spans="1:11" x14ac:dyDescent="0.3">
      <c r="A87" s="3" t="s">
        <v>87</v>
      </c>
      <c r="B87">
        <v>222</v>
      </c>
      <c r="C87" t="s">
        <v>12</v>
      </c>
      <c r="D87" s="1">
        <v>41863</v>
      </c>
      <c r="E87">
        <v>200</v>
      </c>
      <c r="F87">
        <v>1.4547851950294849E-2</v>
      </c>
      <c r="G87">
        <v>0.15833049210725206</v>
      </c>
      <c r="H87">
        <f t="shared" si="9"/>
        <v>12.697332093396575</v>
      </c>
      <c r="J87">
        <f t="shared" si="7"/>
        <v>7.2739259751474244E-2</v>
      </c>
      <c r="K87">
        <f t="shared" si="8"/>
        <v>0.79165246053626026</v>
      </c>
    </row>
    <row r="88" spans="1:11" x14ac:dyDescent="0.3">
      <c r="A88" s="3" t="s">
        <v>115</v>
      </c>
      <c r="B88">
        <v>222</v>
      </c>
      <c r="C88" t="s">
        <v>12</v>
      </c>
      <c r="D88" s="1">
        <v>41876</v>
      </c>
      <c r="E88">
        <v>200</v>
      </c>
      <c r="F88">
        <v>2.4537520178422083E-2</v>
      </c>
      <c r="G88">
        <v>0.16083806819888333</v>
      </c>
      <c r="H88">
        <f t="shared" si="9"/>
        <v>7.6472443643147292</v>
      </c>
      <c r="J88">
        <f t="shared" si="7"/>
        <v>0.12268760089211041</v>
      </c>
      <c r="K88">
        <f t="shared" si="8"/>
        <v>0.80419034099441655</v>
      </c>
    </row>
    <row r="89" spans="1:11" x14ac:dyDescent="0.3">
      <c r="A89" s="9" t="s">
        <v>225</v>
      </c>
      <c r="B89" s="15">
        <v>222</v>
      </c>
      <c r="C89" s="14" t="s">
        <v>12</v>
      </c>
      <c r="D89" s="10">
        <v>41876</v>
      </c>
      <c r="E89">
        <v>200</v>
      </c>
      <c r="F89">
        <v>1.6700396111500627E-2</v>
      </c>
      <c r="G89">
        <v>0.16458166918750144</v>
      </c>
      <c r="H89">
        <f t="shared" si="9"/>
        <v>11.497448689446982</v>
      </c>
      <c r="J89">
        <f t="shared" si="7"/>
        <v>8.350198055750313E-2</v>
      </c>
      <c r="K89">
        <f t="shared" si="8"/>
        <v>0.82290834593750717</v>
      </c>
    </row>
    <row r="90" spans="1:11" x14ac:dyDescent="0.3">
      <c r="A90" s="3" t="s">
        <v>116</v>
      </c>
      <c r="B90">
        <v>222</v>
      </c>
      <c r="C90" t="s">
        <v>12</v>
      </c>
      <c r="D90" s="1">
        <v>41932</v>
      </c>
      <c r="E90">
        <v>185</v>
      </c>
      <c r="F90">
        <v>2.1984563892229071E-2</v>
      </c>
      <c r="G90">
        <v>0.31419695485082832</v>
      </c>
      <c r="H90">
        <f t="shared" si="9"/>
        <v>16.673658653843159</v>
      </c>
      <c r="J90">
        <f t="shared" si="7"/>
        <v>0.11883548049853551</v>
      </c>
      <c r="K90">
        <f t="shared" si="8"/>
        <v>1.6983619181125855</v>
      </c>
    </row>
    <row r="91" spans="1:11" x14ac:dyDescent="0.3">
      <c r="A91" t="s">
        <v>36</v>
      </c>
      <c r="B91">
        <v>222</v>
      </c>
      <c r="C91" t="s">
        <v>12</v>
      </c>
      <c r="D91" s="1">
        <v>42080</v>
      </c>
      <c r="E91">
        <v>200</v>
      </c>
      <c r="F91" s="4">
        <v>1.6168152938084629E-2</v>
      </c>
      <c r="G91" s="4">
        <v>0.12550093592832001</v>
      </c>
      <c r="H91">
        <f t="shared" si="9"/>
        <v>9.0559360208764517</v>
      </c>
      <c r="J91">
        <f t="shared" si="7"/>
        <v>8.0840764690423145E-2</v>
      </c>
      <c r="K91">
        <f t="shared" si="8"/>
        <v>0.62750467964160006</v>
      </c>
    </row>
    <row r="92" spans="1:11" x14ac:dyDescent="0.3">
      <c r="A92" s="3" t="s">
        <v>57</v>
      </c>
      <c r="B92">
        <v>222</v>
      </c>
      <c r="C92" t="s">
        <v>12</v>
      </c>
      <c r="D92" s="1">
        <v>42135</v>
      </c>
      <c r="E92">
        <v>125</v>
      </c>
      <c r="F92" s="4">
        <v>1.3977474502945925E-2</v>
      </c>
      <c r="G92" s="4">
        <v>0.12590800970862223</v>
      </c>
      <c r="H92">
        <f t="shared" si="9"/>
        <v>10.5092431370512</v>
      </c>
      <c r="J92">
        <f t="shared" si="7"/>
        <v>0.1118197960235674</v>
      </c>
      <c r="K92">
        <f t="shared" si="8"/>
        <v>1.0072640776689779</v>
      </c>
    </row>
    <row r="93" spans="1:11" x14ac:dyDescent="0.3">
      <c r="A93" s="3" t="s">
        <v>43</v>
      </c>
      <c r="B93">
        <v>222</v>
      </c>
      <c r="C93" t="s">
        <v>12</v>
      </c>
      <c r="D93" s="1">
        <v>42173</v>
      </c>
      <c r="E93">
        <v>200</v>
      </c>
      <c r="F93" s="4">
        <v>1.5491619891938854E-2</v>
      </c>
      <c r="G93" s="4">
        <v>0.13341625943419663</v>
      </c>
      <c r="H93">
        <f t="shared" si="9"/>
        <v>10.04751625452829</v>
      </c>
      <c r="J93">
        <f t="shared" si="7"/>
        <v>7.7458099459694271E-2</v>
      </c>
      <c r="K93">
        <f t="shared" si="8"/>
        <v>0.66708129717098308</v>
      </c>
    </row>
    <row r="94" spans="1:11" x14ac:dyDescent="0.3">
      <c r="A94" s="3" t="s">
        <v>58</v>
      </c>
      <c r="B94">
        <v>222</v>
      </c>
      <c r="C94" t="s">
        <v>12</v>
      </c>
      <c r="D94" s="1">
        <v>42201</v>
      </c>
      <c r="E94">
        <v>200</v>
      </c>
      <c r="F94" s="4">
        <v>1.41385537996473E-2</v>
      </c>
      <c r="G94" s="4">
        <v>0.14504047738282691</v>
      </c>
      <c r="H94">
        <f t="shared" si="9"/>
        <v>11.968260168461214</v>
      </c>
      <c r="J94">
        <f t="shared" si="7"/>
        <v>7.0692768998236497E-2</v>
      </c>
      <c r="K94">
        <f t="shared" si="8"/>
        <v>0.72520238691413452</v>
      </c>
    </row>
    <row r="95" spans="1:11" x14ac:dyDescent="0.3">
      <c r="A95" s="15" t="s">
        <v>46</v>
      </c>
      <c r="B95" s="9">
        <v>222</v>
      </c>
      <c r="C95" s="9" t="s">
        <v>12</v>
      </c>
      <c r="D95" s="10">
        <v>42233</v>
      </c>
      <c r="E95" s="9">
        <v>100</v>
      </c>
      <c r="F95" s="11">
        <v>4.1167659786138108E-2</v>
      </c>
      <c r="G95" s="11">
        <v>8.7643074360212875E-2</v>
      </c>
      <c r="H95" s="9">
        <f t="shared" si="9"/>
        <v>2.4837519050494552</v>
      </c>
      <c r="I95" s="9"/>
      <c r="J95" s="9">
        <f t="shared" si="7"/>
        <v>0.41167659786138106</v>
      </c>
      <c r="K95" s="9">
        <f t="shared" si="8"/>
        <v>0.87643074360212869</v>
      </c>
    </row>
    <row r="96" spans="1:11" x14ac:dyDescent="0.3">
      <c r="A96" s="3" t="s">
        <v>129</v>
      </c>
      <c r="B96">
        <v>222</v>
      </c>
      <c r="C96" t="s">
        <v>12</v>
      </c>
      <c r="D96" s="1">
        <v>42233</v>
      </c>
      <c r="E96">
        <v>100</v>
      </c>
      <c r="F96">
        <v>1.2123770236808565E-2</v>
      </c>
      <c r="G96">
        <v>9.5293518999480631E-2</v>
      </c>
      <c r="H96">
        <f t="shared" si="9"/>
        <v>9.1700659113881731</v>
      </c>
      <c r="J96">
        <f t="shared" si="7"/>
        <v>0.12123770236808565</v>
      </c>
      <c r="K96">
        <f t="shared" si="8"/>
        <v>0.95293518999480631</v>
      </c>
    </row>
    <row r="97" spans="1:11" x14ac:dyDescent="0.3">
      <c r="A97" s="3" t="s">
        <v>67</v>
      </c>
      <c r="B97">
        <v>222</v>
      </c>
      <c r="C97" t="s">
        <v>12</v>
      </c>
      <c r="D97" s="1">
        <v>42303</v>
      </c>
      <c r="E97">
        <v>100</v>
      </c>
      <c r="F97" s="4">
        <v>9.5639017733282344E-3</v>
      </c>
      <c r="G97" s="4">
        <v>9.4472867785283576E-2</v>
      </c>
      <c r="H97">
        <f t="shared" si="9"/>
        <v>11.524412144933768</v>
      </c>
      <c r="J97">
        <f t="shared" si="7"/>
        <v>9.5639017733282344E-2</v>
      </c>
      <c r="K97">
        <f t="shared" si="8"/>
        <v>0.94472867785283576</v>
      </c>
    </row>
    <row r="98" spans="1:11" x14ac:dyDescent="0.3">
      <c r="B98">
        <v>222</v>
      </c>
      <c r="C98" t="s">
        <v>21</v>
      </c>
      <c r="D98" s="1">
        <v>41059</v>
      </c>
      <c r="E98">
        <v>100</v>
      </c>
      <c r="F98">
        <v>1.0348240099351563E-2</v>
      </c>
      <c r="G98">
        <v>0.12815294820919768</v>
      </c>
      <c r="H98">
        <f t="shared" si="9"/>
        <v>14.448038649596008</v>
      </c>
      <c r="J98">
        <f t="shared" ref="J98:J129" si="10">F98/(E98/1000)</f>
        <v>0.10348240099351563</v>
      </c>
      <c r="K98">
        <f t="shared" ref="K98:K129" si="11">G98/(E98/1000)</f>
        <v>1.2815294820919767</v>
      </c>
    </row>
    <row r="99" spans="1:11" x14ac:dyDescent="0.3">
      <c r="A99" t="s">
        <v>22</v>
      </c>
      <c r="B99">
        <v>222</v>
      </c>
      <c r="C99" t="s">
        <v>21</v>
      </c>
      <c r="D99" s="1">
        <v>41135</v>
      </c>
      <c r="E99">
        <v>50</v>
      </c>
      <c r="F99" s="4">
        <v>3.6141985729055193E-2</v>
      </c>
      <c r="G99" s="4">
        <v>0.16154958069508391</v>
      </c>
      <c r="H99">
        <f t="shared" si="9"/>
        <v>5.2148355163400213</v>
      </c>
      <c r="J99">
        <f t="shared" si="10"/>
        <v>0.72283971458110385</v>
      </c>
      <c r="K99">
        <f t="shared" si="11"/>
        <v>3.2309916139016779</v>
      </c>
    </row>
    <row r="100" spans="1:11" x14ac:dyDescent="0.3">
      <c r="A100" t="s">
        <v>30</v>
      </c>
      <c r="B100">
        <v>222</v>
      </c>
      <c r="C100" t="s">
        <v>21</v>
      </c>
      <c r="D100" s="1">
        <v>41199</v>
      </c>
      <c r="E100">
        <v>200</v>
      </c>
      <c r="F100" s="4">
        <v>1.4299633096348675E-2</v>
      </c>
      <c r="G100" s="4">
        <v>0.1711836601622366</v>
      </c>
      <c r="H100">
        <f t="shared" si="9"/>
        <v>13.966391224420427</v>
      </c>
      <c r="J100">
        <f t="shared" si="10"/>
        <v>7.149816548174337E-2</v>
      </c>
      <c r="K100">
        <f t="shared" si="11"/>
        <v>0.85591830081118292</v>
      </c>
    </row>
    <row r="101" spans="1:11" x14ac:dyDescent="0.3">
      <c r="A101" t="s">
        <v>18</v>
      </c>
      <c r="B101">
        <v>222</v>
      </c>
      <c r="C101" t="s">
        <v>21</v>
      </c>
      <c r="D101" s="1">
        <v>41428</v>
      </c>
      <c r="E101">
        <v>150</v>
      </c>
      <c r="F101" s="4">
        <v>9.9504920854115355E-3</v>
      </c>
      <c r="G101" s="4">
        <v>0.10207157835092515</v>
      </c>
      <c r="H101">
        <f t="shared" si="9"/>
        <v>11.967599898970649</v>
      </c>
      <c r="J101">
        <f t="shared" si="10"/>
        <v>6.6336613902743577E-2</v>
      </c>
      <c r="K101">
        <f t="shared" si="11"/>
        <v>0.68047718900616772</v>
      </c>
    </row>
    <row r="102" spans="1:11" x14ac:dyDescent="0.3">
      <c r="A102" t="s">
        <v>24</v>
      </c>
      <c r="B102">
        <v>222</v>
      </c>
      <c r="C102" t="s">
        <v>21</v>
      </c>
      <c r="D102" s="1">
        <v>41450</v>
      </c>
      <c r="E102">
        <v>200</v>
      </c>
      <c r="F102" s="4">
        <v>8.4363466964186059E-3</v>
      </c>
      <c r="G102" s="4">
        <v>7.6968695232287818E-2</v>
      </c>
      <c r="H102">
        <f t="shared" si="9"/>
        <v>10.644039930513559</v>
      </c>
      <c r="J102">
        <f t="shared" si="10"/>
        <v>4.2181733482093024E-2</v>
      </c>
      <c r="K102">
        <f t="shared" si="11"/>
        <v>0.38484347616143905</v>
      </c>
    </row>
    <row r="103" spans="1:11" x14ac:dyDescent="0.3">
      <c r="A103" t="s">
        <v>34</v>
      </c>
      <c r="B103">
        <v>222</v>
      </c>
      <c r="C103" t="s">
        <v>21</v>
      </c>
      <c r="D103" s="1">
        <v>41488</v>
      </c>
      <c r="E103">
        <v>150</v>
      </c>
      <c r="F103" s="4">
        <v>2.4350981210514506E-2</v>
      </c>
      <c r="G103" s="4">
        <v>9.9402983568943892E-2</v>
      </c>
      <c r="H103">
        <f t="shared" si="9"/>
        <v>4.7624424861790162</v>
      </c>
      <c r="J103">
        <f t="shared" si="10"/>
        <v>0.16233987473676337</v>
      </c>
      <c r="K103">
        <f t="shared" si="11"/>
        <v>0.66268655712629265</v>
      </c>
    </row>
    <row r="104" spans="1:11" x14ac:dyDescent="0.3">
      <c r="A104" t="s">
        <v>35</v>
      </c>
      <c r="B104">
        <v>222</v>
      </c>
      <c r="C104" t="s">
        <v>21</v>
      </c>
      <c r="D104" s="1">
        <v>41509</v>
      </c>
      <c r="E104">
        <v>150</v>
      </c>
      <c r="F104" s="4">
        <v>2.6928249957736516E-2</v>
      </c>
      <c r="G104" s="4">
        <v>0.15087520156715883</v>
      </c>
      <c r="H104">
        <f t="shared" si="9"/>
        <v>6.5366694371628702</v>
      </c>
      <c r="J104">
        <f t="shared" si="10"/>
        <v>0.17952166638491013</v>
      </c>
      <c r="K104">
        <f t="shared" si="11"/>
        <v>1.0058346771143922</v>
      </c>
    </row>
    <row r="105" spans="1:11" x14ac:dyDescent="0.3">
      <c r="A105" s="3" t="s">
        <v>130</v>
      </c>
      <c r="B105">
        <v>222</v>
      </c>
      <c r="C105" t="s">
        <v>21</v>
      </c>
      <c r="D105" s="1">
        <v>41567</v>
      </c>
      <c r="E105">
        <v>100</v>
      </c>
      <c r="F105">
        <v>1.6112764433985145E-2</v>
      </c>
      <c r="G105">
        <v>0.12971457102563147</v>
      </c>
      <c r="H105">
        <f t="shared" si="9"/>
        <v>9.3921602848842074</v>
      </c>
      <c r="J105">
        <f t="shared" si="10"/>
        <v>0.16112764433985144</v>
      </c>
      <c r="K105">
        <f t="shared" si="11"/>
        <v>1.2971457102563146</v>
      </c>
    </row>
    <row r="106" spans="1:11" x14ac:dyDescent="0.3">
      <c r="A106" s="3" t="s">
        <v>81</v>
      </c>
      <c r="B106">
        <v>222</v>
      </c>
      <c r="C106" t="s">
        <v>21</v>
      </c>
      <c r="D106" s="1">
        <v>41793</v>
      </c>
      <c r="E106">
        <v>200</v>
      </c>
      <c r="F106">
        <v>2.1288061386021233E-2</v>
      </c>
      <c r="G106">
        <v>0.18365694696114315</v>
      </c>
      <c r="H106">
        <f t="shared" si="9"/>
        <v>10.06509865957223</v>
      </c>
      <c r="J106">
        <f t="shared" si="10"/>
        <v>0.10644030693010616</v>
      </c>
      <c r="K106">
        <f t="shared" si="11"/>
        <v>0.91828473480571571</v>
      </c>
    </row>
    <row r="107" spans="1:11" x14ac:dyDescent="0.3">
      <c r="A107" s="3" t="s">
        <v>77</v>
      </c>
      <c r="B107">
        <v>222</v>
      </c>
      <c r="C107" t="s">
        <v>21</v>
      </c>
      <c r="D107" s="1">
        <v>41807</v>
      </c>
      <c r="E107">
        <v>200</v>
      </c>
      <c r="F107">
        <v>1.7059533768324964E-2</v>
      </c>
      <c r="G107">
        <v>0.13124962919065802</v>
      </c>
      <c r="H107">
        <f t="shared" si="9"/>
        <v>8.9758940348893237</v>
      </c>
      <c r="J107">
        <f t="shared" si="10"/>
        <v>8.5297668841624819E-2</v>
      </c>
      <c r="K107">
        <f t="shared" si="11"/>
        <v>0.65624814595329006</v>
      </c>
    </row>
    <row r="108" spans="1:11" x14ac:dyDescent="0.3">
      <c r="A108" s="3" t="s">
        <v>105</v>
      </c>
      <c r="B108">
        <v>222</v>
      </c>
      <c r="C108" t="s">
        <v>21</v>
      </c>
      <c r="D108" s="1">
        <v>41821</v>
      </c>
      <c r="E108">
        <v>200</v>
      </c>
      <c r="F108">
        <v>8.5388916514633102E-3</v>
      </c>
      <c r="G108">
        <v>0.12585145053618746</v>
      </c>
      <c r="H108">
        <f t="shared" si="9"/>
        <v>17.195052740487345</v>
      </c>
      <c r="J108">
        <f t="shared" si="10"/>
        <v>4.2694458257316548E-2</v>
      </c>
      <c r="K108">
        <f t="shared" si="11"/>
        <v>0.62925725268093724</v>
      </c>
    </row>
    <row r="109" spans="1:11" x14ac:dyDescent="0.3">
      <c r="A109" s="3" t="s">
        <v>86</v>
      </c>
      <c r="B109">
        <v>222</v>
      </c>
      <c r="C109" t="s">
        <v>21</v>
      </c>
      <c r="D109" s="1">
        <v>41835</v>
      </c>
      <c r="E109">
        <v>200</v>
      </c>
      <c r="F109">
        <v>1.2862799591363253E-2</v>
      </c>
      <c r="G109">
        <v>0.14227091061020211</v>
      </c>
      <c r="H109">
        <f t="shared" si="9"/>
        <v>12.904090424971338</v>
      </c>
      <c r="J109">
        <f t="shared" si="10"/>
        <v>6.4313997956816263E-2</v>
      </c>
      <c r="K109">
        <f t="shared" si="11"/>
        <v>0.71135455305101047</v>
      </c>
    </row>
    <row r="110" spans="1:11" x14ac:dyDescent="0.3">
      <c r="A110" s="5" t="s">
        <v>70</v>
      </c>
      <c r="B110" s="6">
        <v>222</v>
      </c>
      <c r="C110" s="6" t="s">
        <v>21</v>
      </c>
      <c r="D110" s="7">
        <v>41851</v>
      </c>
      <c r="E110" s="6">
        <v>200</v>
      </c>
      <c r="F110" s="6"/>
      <c r="G110" s="6"/>
      <c r="H110" s="6"/>
      <c r="J110">
        <f t="shared" si="10"/>
        <v>0</v>
      </c>
      <c r="K110">
        <f t="shared" si="11"/>
        <v>0</v>
      </c>
    </row>
    <row r="111" spans="1:11" x14ac:dyDescent="0.3">
      <c r="A111" s="3" t="s">
        <v>127</v>
      </c>
      <c r="B111">
        <v>222</v>
      </c>
      <c r="C111" t="s">
        <v>21</v>
      </c>
      <c r="D111" s="1">
        <v>41851</v>
      </c>
      <c r="E111">
        <v>200</v>
      </c>
      <c r="F111">
        <v>1.44852548015371E-2</v>
      </c>
      <c r="G111">
        <v>0.2324356632926485</v>
      </c>
      <c r="H111">
        <f t="shared" ref="H111:H119" si="12">G111/F111*14/12</f>
        <v>18.720757364883514</v>
      </c>
      <c r="J111">
        <f t="shared" si="10"/>
        <v>7.242627400768549E-2</v>
      </c>
      <c r="K111">
        <f t="shared" si="11"/>
        <v>1.1621783164632424</v>
      </c>
    </row>
    <row r="112" spans="1:11" x14ac:dyDescent="0.3">
      <c r="A112" s="3" t="s">
        <v>80</v>
      </c>
      <c r="B112">
        <v>222</v>
      </c>
      <c r="C112" t="s">
        <v>21</v>
      </c>
      <c r="D112" s="1">
        <v>41863</v>
      </c>
      <c r="E112">
        <v>200</v>
      </c>
      <c r="F112">
        <v>1.3753015931930889E-2</v>
      </c>
      <c r="G112">
        <v>0.14222592578808152</v>
      </c>
      <c r="H112">
        <f t="shared" si="12"/>
        <v>12.065007964363318</v>
      </c>
      <c r="J112">
        <f t="shared" si="10"/>
        <v>6.8765079659654435E-2</v>
      </c>
      <c r="K112">
        <f t="shared" si="11"/>
        <v>0.71112962894040754</v>
      </c>
    </row>
    <row r="113" spans="1:11" x14ac:dyDescent="0.3">
      <c r="A113" s="3" t="s">
        <v>108</v>
      </c>
      <c r="B113">
        <v>222</v>
      </c>
      <c r="C113" t="s">
        <v>21</v>
      </c>
      <c r="D113" s="1">
        <v>41876</v>
      </c>
      <c r="E113">
        <v>150</v>
      </c>
      <c r="F113">
        <v>1.0049493254276743E-2</v>
      </c>
      <c r="G113">
        <v>9.1950792162295389E-2</v>
      </c>
      <c r="H113">
        <f t="shared" si="12"/>
        <v>10.674759560009797</v>
      </c>
      <c r="J113">
        <f t="shared" si="10"/>
        <v>6.6996621695178296E-2</v>
      </c>
      <c r="K113">
        <f t="shared" si="11"/>
        <v>0.61300528108196928</v>
      </c>
    </row>
    <row r="114" spans="1:11" x14ac:dyDescent="0.3">
      <c r="A114" s="3" t="s">
        <v>113</v>
      </c>
      <c r="B114">
        <v>222</v>
      </c>
      <c r="C114" t="s">
        <v>21</v>
      </c>
      <c r="D114" s="1">
        <v>41932</v>
      </c>
      <c r="E114">
        <v>150</v>
      </c>
      <c r="F114">
        <v>1.9463519559613472E-2</v>
      </c>
      <c r="G114">
        <v>0.19155501751355861</v>
      </c>
      <c r="H114">
        <f t="shared" si="12"/>
        <v>11.482037104406237</v>
      </c>
      <c r="J114">
        <f t="shared" si="10"/>
        <v>0.12975679706408982</v>
      </c>
      <c r="K114">
        <f t="shared" si="11"/>
        <v>1.2770334500903908</v>
      </c>
    </row>
    <row r="115" spans="1:11" x14ac:dyDescent="0.3">
      <c r="A115" t="s">
        <v>37</v>
      </c>
      <c r="B115">
        <v>222</v>
      </c>
      <c r="C115" t="s">
        <v>21</v>
      </c>
      <c r="D115" s="1">
        <v>42080</v>
      </c>
      <c r="E115">
        <v>150</v>
      </c>
      <c r="F115" s="4">
        <v>6.8899854480854016E-3</v>
      </c>
      <c r="G115" s="4">
        <v>8.8502452340850912E-2</v>
      </c>
      <c r="H115">
        <f t="shared" si="12"/>
        <v>14.985933111515948</v>
      </c>
      <c r="J115">
        <f t="shared" si="10"/>
        <v>4.5933236320569344E-2</v>
      </c>
      <c r="K115">
        <f t="shared" si="11"/>
        <v>0.59001634893900612</v>
      </c>
    </row>
    <row r="116" spans="1:11" x14ac:dyDescent="0.3">
      <c r="A116" s="3" t="s">
        <v>56</v>
      </c>
      <c r="B116">
        <v>222</v>
      </c>
      <c r="C116" t="s">
        <v>21</v>
      </c>
      <c r="D116" s="1">
        <v>42135</v>
      </c>
      <c r="E116">
        <v>125</v>
      </c>
      <c r="F116" s="4">
        <v>9.4350383359671341E-3</v>
      </c>
      <c r="G116" s="4">
        <v>0.10817768505545856</v>
      </c>
      <c r="H116">
        <f t="shared" si="12"/>
        <v>13.376447952548942</v>
      </c>
      <c r="J116">
        <f t="shared" si="10"/>
        <v>7.5480306687737073E-2</v>
      </c>
      <c r="K116">
        <f t="shared" si="11"/>
        <v>0.86542148044366851</v>
      </c>
    </row>
    <row r="117" spans="1:11" x14ac:dyDescent="0.3">
      <c r="A117" s="3" t="s">
        <v>52</v>
      </c>
      <c r="B117">
        <v>222</v>
      </c>
      <c r="C117" t="s">
        <v>21</v>
      </c>
      <c r="D117" s="1">
        <v>42173</v>
      </c>
      <c r="E117">
        <v>200</v>
      </c>
      <c r="F117" s="4">
        <v>8.4363466964186059E-3</v>
      </c>
      <c r="G117" s="4">
        <v>0.10410694725243629</v>
      </c>
      <c r="H117">
        <f t="shared" si="12"/>
        <v>14.397002576885997</v>
      </c>
      <c r="J117">
        <f t="shared" si="10"/>
        <v>4.2181733482093024E-2</v>
      </c>
      <c r="K117">
        <f t="shared" si="11"/>
        <v>0.52053473626218139</v>
      </c>
    </row>
    <row r="118" spans="1:11" x14ac:dyDescent="0.3">
      <c r="A118" s="3" t="s">
        <v>61</v>
      </c>
      <c r="B118">
        <v>222</v>
      </c>
      <c r="C118" t="s">
        <v>21</v>
      </c>
      <c r="D118" s="1">
        <v>42201</v>
      </c>
      <c r="E118">
        <v>200</v>
      </c>
      <c r="F118" s="4">
        <v>1.5040597861175002E-2</v>
      </c>
      <c r="G118" s="4">
        <v>0.11500747848052927</v>
      </c>
      <c r="H118">
        <f t="shared" si="12"/>
        <v>8.920881523398128</v>
      </c>
      <c r="J118">
        <f t="shared" si="10"/>
        <v>7.5202989305875004E-2</v>
      </c>
      <c r="K118">
        <f t="shared" si="11"/>
        <v>0.57503739240264629</v>
      </c>
    </row>
    <row r="119" spans="1:11" x14ac:dyDescent="0.3">
      <c r="A119" s="3" t="s">
        <v>44</v>
      </c>
      <c r="B119">
        <v>222</v>
      </c>
      <c r="C119" t="s">
        <v>21</v>
      </c>
      <c r="D119" s="1">
        <v>42233</v>
      </c>
      <c r="E119">
        <v>100</v>
      </c>
      <c r="F119" s="4">
        <v>8.9195845865227327E-3</v>
      </c>
      <c r="G119" s="4">
        <v>8.1175124295410822E-2</v>
      </c>
      <c r="H119">
        <f t="shared" si="12"/>
        <v>10.617569771250908</v>
      </c>
      <c r="J119">
        <f t="shared" si="10"/>
        <v>8.9195845865227316E-2</v>
      </c>
      <c r="K119">
        <f t="shared" si="11"/>
        <v>0.81175124295410817</v>
      </c>
    </row>
    <row r="120" spans="1:11" x14ac:dyDescent="0.3">
      <c r="A120" s="5" t="s">
        <v>69</v>
      </c>
      <c r="B120" s="6">
        <v>222</v>
      </c>
      <c r="C120" s="6" t="s">
        <v>21</v>
      </c>
      <c r="D120" s="7">
        <v>42303</v>
      </c>
      <c r="E120" s="6">
        <v>100</v>
      </c>
      <c r="F120" s="6"/>
      <c r="G120" s="6"/>
      <c r="H120" s="6"/>
      <c r="J120">
        <f t="shared" si="10"/>
        <v>0</v>
      </c>
      <c r="K120">
        <f t="shared" si="11"/>
        <v>0</v>
      </c>
    </row>
    <row r="121" spans="1:11" x14ac:dyDescent="0.3">
      <c r="A121" s="3" t="s">
        <v>124</v>
      </c>
      <c r="B121">
        <v>222</v>
      </c>
      <c r="C121" t="s">
        <v>21</v>
      </c>
      <c r="D121" s="1">
        <v>42303</v>
      </c>
      <c r="E121">
        <v>100</v>
      </c>
      <c r="F121">
        <v>6.8263859429580657E-3</v>
      </c>
      <c r="G121">
        <v>0.10414722791959292</v>
      </c>
      <c r="H121">
        <f t="shared" ref="H121:H133" si="13">G121/F121*14/12</f>
        <v>17.799330459020823</v>
      </c>
      <c r="J121">
        <f t="shared" si="10"/>
        <v>6.8263859429580659E-2</v>
      </c>
      <c r="K121">
        <f t="shared" si="11"/>
        <v>1.0414722791959292</v>
      </c>
    </row>
    <row r="122" spans="1:11" x14ac:dyDescent="0.3">
      <c r="A122" s="3" t="s">
        <v>82</v>
      </c>
      <c r="B122">
        <v>222</v>
      </c>
      <c r="C122" t="s">
        <v>47</v>
      </c>
      <c r="D122" s="1">
        <v>41793</v>
      </c>
      <c r="E122">
        <v>200</v>
      </c>
      <c r="F122">
        <v>1.1908996369326501E-2</v>
      </c>
      <c r="G122">
        <v>0.15176270807764619</v>
      </c>
      <c r="H122">
        <f t="shared" si="13"/>
        <v>14.867457111103905</v>
      </c>
      <c r="J122">
        <f t="shared" si="10"/>
        <v>5.9544981846632504E-2</v>
      </c>
      <c r="K122">
        <f t="shared" si="11"/>
        <v>0.7588135403882309</v>
      </c>
    </row>
    <row r="123" spans="1:11" x14ac:dyDescent="0.3">
      <c r="A123" s="3" t="s">
        <v>88</v>
      </c>
      <c r="B123">
        <v>222</v>
      </c>
      <c r="C123" t="s">
        <v>47</v>
      </c>
      <c r="D123" s="1">
        <v>41807</v>
      </c>
      <c r="E123">
        <v>200</v>
      </c>
      <c r="F123">
        <v>9.9695964845184382E-3</v>
      </c>
      <c r="G123">
        <v>0.11069156548154925</v>
      </c>
      <c r="H123">
        <f t="shared" si="13"/>
        <v>12.953398859122631</v>
      </c>
      <c r="J123">
        <f t="shared" si="10"/>
        <v>4.9847982422592189E-2</v>
      </c>
      <c r="K123">
        <f t="shared" si="11"/>
        <v>0.55345782740774618</v>
      </c>
    </row>
    <row r="124" spans="1:11" x14ac:dyDescent="0.3">
      <c r="A124" s="3" t="s">
        <v>104</v>
      </c>
      <c r="B124">
        <v>222</v>
      </c>
      <c r="C124" t="s">
        <v>47</v>
      </c>
      <c r="D124" s="1">
        <v>41821</v>
      </c>
      <c r="E124">
        <v>200</v>
      </c>
      <c r="F124">
        <v>1.8776379567991119E-2</v>
      </c>
      <c r="G124">
        <v>0.18999980688014609</v>
      </c>
      <c r="H124">
        <f t="shared" si="13"/>
        <v>11.805600784618486</v>
      </c>
      <c r="J124">
        <f t="shared" si="10"/>
        <v>9.3881897839955583E-2</v>
      </c>
      <c r="K124">
        <f t="shared" si="11"/>
        <v>0.94999903440073041</v>
      </c>
    </row>
    <row r="125" spans="1:11" x14ac:dyDescent="0.3">
      <c r="A125" s="3" t="s">
        <v>89</v>
      </c>
      <c r="B125">
        <v>222</v>
      </c>
      <c r="C125" t="s">
        <v>47</v>
      </c>
      <c r="D125" s="1">
        <v>41835</v>
      </c>
      <c r="E125">
        <v>200</v>
      </c>
      <c r="F125">
        <v>1.4484265068825733E-2</v>
      </c>
      <c r="G125">
        <v>0.15239249558733442</v>
      </c>
      <c r="H125">
        <f t="shared" si="13"/>
        <v>12.274785362396301</v>
      </c>
      <c r="J125">
        <f t="shared" si="10"/>
        <v>7.2421325344128665E-2</v>
      </c>
      <c r="K125">
        <f t="shared" si="11"/>
        <v>0.76196247793667204</v>
      </c>
    </row>
    <row r="126" spans="1:11" x14ac:dyDescent="0.3">
      <c r="A126" s="3" t="s">
        <v>83</v>
      </c>
      <c r="B126">
        <v>222</v>
      </c>
      <c r="C126" s="1" t="s">
        <v>47</v>
      </c>
      <c r="D126" s="1">
        <v>41851</v>
      </c>
      <c r="E126">
        <v>200</v>
      </c>
      <c r="F126">
        <v>1.2894593032097812E-2</v>
      </c>
      <c r="G126">
        <v>0.1328240979648786</v>
      </c>
      <c r="H126">
        <f t="shared" si="13"/>
        <v>12.017552414407696</v>
      </c>
      <c r="J126">
        <f t="shared" si="10"/>
        <v>6.447296516048906E-2</v>
      </c>
      <c r="K126">
        <f t="shared" si="11"/>
        <v>0.66412048982439298</v>
      </c>
    </row>
    <row r="127" spans="1:11" x14ac:dyDescent="0.3">
      <c r="A127" s="3" t="s">
        <v>85</v>
      </c>
      <c r="B127">
        <v>222</v>
      </c>
      <c r="C127" t="s">
        <v>47</v>
      </c>
      <c r="D127" s="1">
        <v>41863</v>
      </c>
      <c r="E127">
        <v>200</v>
      </c>
      <c r="F127">
        <v>1.4388884746622057E-2</v>
      </c>
      <c r="G127">
        <v>0.15612623582334326</v>
      </c>
      <c r="H127">
        <f t="shared" si="13"/>
        <v>12.658887629911332</v>
      </c>
      <c r="J127">
        <f t="shared" si="10"/>
        <v>7.1944423733110274E-2</v>
      </c>
      <c r="K127">
        <f t="shared" si="11"/>
        <v>0.7806311791167162</v>
      </c>
    </row>
    <row r="128" spans="1:11" x14ac:dyDescent="0.3">
      <c r="A128" s="3" t="s">
        <v>114</v>
      </c>
      <c r="B128">
        <v>222</v>
      </c>
      <c r="C128" t="s">
        <v>47</v>
      </c>
      <c r="D128" s="1">
        <v>41876</v>
      </c>
      <c r="E128">
        <v>200</v>
      </c>
      <c r="F128">
        <v>3.5483320255474619E-2</v>
      </c>
      <c r="G128">
        <v>0.13820690407145345</v>
      </c>
      <c r="H128">
        <f t="shared" si="13"/>
        <v>4.5441460078270124</v>
      </c>
      <c r="J128">
        <f t="shared" si="10"/>
        <v>0.17741660127737308</v>
      </c>
      <c r="K128">
        <f t="shared" si="11"/>
        <v>0.6910345203572672</v>
      </c>
    </row>
    <row r="129" spans="1:11" x14ac:dyDescent="0.3">
      <c r="A129" s="3" t="s">
        <v>112</v>
      </c>
      <c r="B129">
        <v>222</v>
      </c>
      <c r="C129" t="s">
        <v>47</v>
      </c>
      <c r="D129" s="1">
        <v>41932</v>
      </c>
      <c r="E129">
        <v>150</v>
      </c>
      <c r="F129">
        <v>5.9002430042027737E-2</v>
      </c>
      <c r="G129">
        <v>0.17326036387761232</v>
      </c>
      <c r="H129">
        <f t="shared" si="13"/>
        <v>3.4259112895276416</v>
      </c>
      <c r="J129">
        <f t="shared" si="10"/>
        <v>0.39334953361351827</v>
      </c>
      <c r="K129">
        <f t="shared" si="11"/>
        <v>1.1550690925174154</v>
      </c>
    </row>
    <row r="130" spans="1:11" x14ac:dyDescent="0.3">
      <c r="A130" s="3" t="s">
        <v>66</v>
      </c>
      <c r="B130">
        <v>222</v>
      </c>
      <c r="C130" t="s">
        <v>47</v>
      </c>
      <c r="D130" s="1">
        <v>42135</v>
      </c>
      <c r="E130">
        <v>125</v>
      </c>
      <c r="F130" s="4">
        <v>1.3558668331522347E-2</v>
      </c>
      <c r="G130" s="4">
        <v>0.12798860903016696</v>
      </c>
      <c r="H130">
        <f t="shared" si="13"/>
        <v>11.012884172509489</v>
      </c>
      <c r="J130">
        <f t="shared" ref="J130:J135" si="14">F130/(E130/1000)</f>
        <v>0.10846934665217878</v>
      </c>
      <c r="K130">
        <f t="shared" ref="K130:K135" si="15">G130/(E130/1000)</f>
        <v>1.0239088722413356</v>
      </c>
    </row>
    <row r="131" spans="1:11" x14ac:dyDescent="0.3">
      <c r="A131" s="3" t="s">
        <v>53</v>
      </c>
      <c r="B131">
        <v>222</v>
      </c>
      <c r="C131" t="s">
        <v>47</v>
      </c>
      <c r="D131" s="1">
        <v>42173</v>
      </c>
      <c r="E131">
        <v>200</v>
      </c>
      <c r="F131" s="4">
        <v>1.4686223408431976E-2</v>
      </c>
      <c r="G131" s="4">
        <v>0.12993351709161091</v>
      </c>
      <c r="H131">
        <f t="shared" si="13"/>
        <v>10.32185736644265</v>
      </c>
      <c r="J131">
        <f t="shared" si="14"/>
        <v>7.3431117042159877E-2</v>
      </c>
      <c r="K131">
        <f t="shared" si="15"/>
        <v>0.64966758545805448</v>
      </c>
    </row>
    <row r="132" spans="1:11" x14ac:dyDescent="0.3">
      <c r="A132" s="3" t="s">
        <v>62</v>
      </c>
      <c r="B132">
        <v>222</v>
      </c>
      <c r="C132" t="s">
        <v>47</v>
      </c>
      <c r="D132" s="1">
        <v>42201</v>
      </c>
      <c r="E132">
        <v>200</v>
      </c>
      <c r="F132" s="4">
        <v>1.275327184801547E-2</v>
      </c>
      <c r="G132" s="4">
        <v>0.14038174411936807</v>
      </c>
      <c r="H132">
        <f t="shared" si="13"/>
        <v>12.842092870315597</v>
      </c>
      <c r="J132">
        <f t="shared" si="14"/>
        <v>6.3766359240077342E-2</v>
      </c>
      <c r="K132">
        <f t="shared" si="15"/>
        <v>0.70190872059684029</v>
      </c>
    </row>
    <row r="133" spans="1:11" x14ac:dyDescent="0.3">
      <c r="A133" s="3" t="s">
        <v>45</v>
      </c>
      <c r="B133">
        <v>222</v>
      </c>
      <c r="C133" t="s">
        <v>47</v>
      </c>
      <c r="D133" s="1">
        <v>42233</v>
      </c>
      <c r="E133">
        <v>100</v>
      </c>
      <c r="F133" s="4">
        <v>9.4028224766268594E-3</v>
      </c>
      <c r="G133" s="4">
        <v>0.12984305625154377</v>
      </c>
      <c r="H133">
        <f t="shared" si="13"/>
        <v>16.110435563720632</v>
      </c>
      <c r="J133">
        <f t="shared" si="14"/>
        <v>9.4028224766268584E-2</v>
      </c>
      <c r="K133">
        <f t="shared" si="15"/>
        <v>1.2984305625154375</v>
      </c>
    </row>
    <row r="134" spans="1:11" x14ac:dyDescent="0.3">
      <c r="A134" s="5" t="s">
        <v>68</v>
      </c>
      <c r="B134" s="6">
        <v>222</v>
      </c>
      <c r="C134" s="6" t="s">
        <v>47</v>
      </c>
      <c r="D134" s="7">
        <v>42303</v>
      </c>
      <c r="E134" s="6">
        <v>100</v>
      </c>
      <c r="F134" s="6"/>
      <c r="G134" s="6"/>
      <c r="H134" s="6"/>
      <c r="J134">
        <f t="shared" si="14"/>
        <v>0</v>
      </c>
      <c r="K134">
        <f t="shared" si="15"/>
        <v>0</v>
      </c>
    </row>
    <row r="135" spans="1:11" x14ac:dyDescent="0.3">
      <c r="A135" s="3" t="s">
        <v>123</v>
      </c>
      <c r="B135">
        <v>222</v>
      </c>
      <c r="C135" t="s">
        <v>47</v>
      </c>
      <c r="D135" s="1">
        <v>42303</v>
      </c>
      <c r="E135">
        <v>100</v>
      </c>
      <c r="F135">
        <v>6.7625620358032403E-3</v>
      </c>
      <c r="G135">
        <v>9.9042793695242465E-2</v>
      </c>
      <c r="H135">
        <f>G135/F135*14/12</f>
        <v>17.086708464339896</v>
      </c>
      <c r="J135">
        <f t="shared" si="14"/>
        <v>6.7625620358032393E-2</v>
      </c>
      <c r="K135">
        <f t="shared" si="15"/>
        <v>0.99042793695242459</v>
      </c>
    </row>
  </sheetData>
  <sortState ref="A2:K64">
    <sortCondition ref="C2:C64"/>
    <sortCondition ref="D2:D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workbookViewId="0">
      <selection activeCell="E117" sqref="E117"/>
    </sheetView>
  </sheetViews>
  <sheetFormatPr defaultRowHeight="14.4" x14ac:dyDescent="0.3"/>
  <cols>
    <col min="4" max="4" width="9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72</v>
      </c>
      <c r="G1" t="s">
        <v>73</v>
      </c>
      <c r="H1" t="s">
        <v>74</v>
      </c>
      <c r="J1" t="s">
        <v>121</v>
      </c>
      <c r="K1" t="s">
        <v>120</v>
      </c>
    </row>
    <row r="2" spans="1:11" x14ac:dyDescent="0.3">
      <c r="B2" s="13">
        <v>110</v>
      </c>
      <c r="C2" s="14" t="s">
        <v>12</v>
      </c>
      <c r="D2" s="12">
        <v>42159</v>
      </c>
      <c r="E2">
        <v>250</v>
      </c>
      <c r="F2" s="4">
        <v>2.3020473628513224E-2</v>
      </c>
      <c r="G2" s="4">
        <v>0.24836291679572559</v>
      </c>
      <c r="H2">
        <v>12.586914628150234</v>
      </c>
      <c r="J2">
        <f>F2/(E2/1000)</f>
        <v>9.2081894514052895E-2</v>
      </c>
      <c r="K2">
        <f>G2/(E2/1000)</f>
        <v>0.99345166718290234</v>
      </c>
    </row>
    <row r="3" spans="1:11" x14ac:dyDescent="0.3">
      <c r="B3">
        <v>114</v>
      </c>
      <c r="C3" t="s">
        <v>12</v>
      </c>
      <c r="D3" s="16">
        <v>41064</v>
      </c>
      <c r="E3">
        <v>57</v>
      </c>
      <c r="F3">
        <v>1.3898632724988634E-2</v>
      </c>
      <c r="G3">
        <v>0.17494338534723536</v>
      </c>
      <c r="H3">
        <f>G3/F3*14/12</f>
        <v>14.684942057033036</v>
      </c>
      <c r="J3">
        <f>F3/(E3/1000)</f>
        <v>0.24383566184190586</v>
      </c>
      <c r="K3">
        <f>G3/(E3/1000)</f>
        <v>3.0691821990743042</v>
      </c>
    </row>
    <row r="4" spans="1:11" x14ac:dyDescent="0.3">
      <c r="A4" t="s">
        <v>180</v>
      </c>
      <c r="B4" s="3">
        <v>114</v>
      </c>
      <c r="C4" s="14" t="s">
        <v>12</v>
      </c>
      <c r="D4" s="1">
        <v>41085</v>
      </c>
      <c r="E4">
        <v>75</v>
      </c>
      <c r="F4">
        <v>1.2547033363860705E-2</v>
      </c>
      <c r="G4">
        <v>0.16854436216847171</v>
      </c>
      <c r="H4">
        <f>G4/F4*14/12</f>
        <v>15.671839190522881</v>
      </c>
      <c r="J4">
        <f>F4/(E4/1000)</f>
        <v>0.16729377818480939</v>
      </c>
      <c r="K4">
        <f>G4/(E4/1000)</f>
        <v>2.2472581622462897</v>
      </c>
    </row>
    <row r="5" spans="1:11" x14ac:dyDescent="0.3">
      <c r="A5" t="s">
        <v>177</v>
      </c>
      <c r="B5" s="3">
        <v>114</v>
      </c>
      <c r="C5" s="14" t="s">
        <v>12</v>
      </c>
      <c r="D5" s="1">
        <v>41106</v>
      </c>
      <c r="E5">
        <v>140</v>
      </c>
      <c r="F5">
        <v>5.1245617454232666E-2</v>
      </c>
      <c r="G5">
        <v>0.51704520266581433</v>
      </c>
      <c r="H5">
        <f>G5/F5*14/12</f>
        <v>11.771141281473492</v>
      </c>
      <c r="J5">
        <f>F5/(E5/1000)</f>
        <v>0.36604012467309044</v>
      </c>
      <c r="K5">
        <f>G5/(E5/1000)</f>
        <v>3.6931800190415305</v>
      </c>
    </row>
    <row r="6" spans="1:11" x14ac:dyDescent="0.3">
      <c r="A6" t="s">
        <v>182</v>
      </c>
      <c r="B6" s="3">
        <v>114</v>
      </c>
      <c r="C6" s="14" t="s">
        <v>12</v>
      </c>
      <c r="D6" s="1">
        <v>41127</v>
      </c>
      <c r="E6">
        <v>52</v>
      </c>
      <c r="F6">
        <v>4.6051606996369981E-2</v>
      </c>
      <c r="G6">
        <v>0.2763224870946514</v>
      </c>
      <c r="H6">
        <f>G6/F6*14/12</f>
        <v>7.0003254168561648</v>
      </c>
      <c r="J6">
        <f>F6/(E6/1000)</f>
        <v>0.88560782685326889</v>
      </c>
      <c r="K6">
        <f>G6/(E6/1000)</f>
        <v>5.31389398258945</v>
      </c>
    </row>
    <row r="7" spans="1:11" x14ac:dyDescent="0.3">
      <c r="A7" t="s">
        <v>192</v>
      </c>
      <c r="B7" s="3">
        <v>114</v>
      </c>
      <c r="C7" s="14" t="s">
        <v>12</v>
      </c>
      <c r="D7" s="1">
        <v>41146</v>
      </c>
      <c r="E7">
        <v>160</v>
      </c>
      <c r="F7">
        <v>6.8526923854158497E-2</v>
      </c>
      <c r="G7">
        <v>0.52648262731036555</v>
      </c>
      <c r="H7">
        <f>G7/F7*14/12</f>
        <v>8.9633343701421548</v>
      </c>
      <c r="J7">
        <f>F7/(E7/1000)</f>
        <v>0.42829327408849061</v>
      </c>
      <c r="K7">
        <f>G7/(E7/1000)</f>
        <v>3.2905164206897846</v>
      </c>
    </row>
    <row r="8" spans="1:11" x14ac:dyDescent="0.3">
      <c r="A8" t="s">
        <v>169</v>
      </c>
      <c r="B8">
        <v>114</v>
      </c>
      <c r="C8" s="14" t="s">
        <v>12</v>
      </c>
      <c r="D8" s="1">
        <v>41197</v>
      </c>
      <c r="E8">
        <v>200</v>
      </c>
      <c r="F8">
        <v>2.1460211803896664E-2</v>
      </c>
      <c r="G8">
        <v>0.25370914108645126</v>
      </c>
      <c r="H8">
        <f>G8/F8*14/12</f>
        <v>13.79268763230229</v>
      </c>
      <c r="J8">
        <f>F8/(E8/1000)</f>
        <v>0.10730105901948332</v>
      </c>
      <c r="K8">
        <f>G8/(E8/1000)</f>
        <v>1.2685457054322562</v>
      </c>
    </row>
    <row r="9" spans="1:11" x14ac:dyDescent="0.3">
      <c r="A9" t="s">
        <v>204</v>
      </c>
      <c r="B9" s="3">
        <v>114</v>
      </c>
      <c r="C9" s="14" t="s">
        <v>12</v>
      </c>
      <c r="D9" s="1">
        <v>41427</v>
      </c>
      <c r="E9">
        <v>200</v>
      </c>
      <c r="F9">
        <v>2.0017431121157031E-2</v>
      </c>
      <c r="G9">
        <v>0.16827081362804994</v>
      </c>
      <c r="H9">
        <f>G9/F9*14/12</f>
        <v>9.8072498935806305</v>
      </c>
      <c r="J9">
        <f>F9/(E9/1000)</f>
        <v>0.10008715560578516</v>
      </c>
      <c r="K9">
        <f>G9/(E9/1000)</f>
        <v>0.8413540681402496</v>
      </c>
    </row>
    <row r="10" spans="1:11" x14ac:dyDescent="0.3">
      <c r="A10" t="s">
        <v>216</v>
      </c>
      <c r="B10" s="3">
        <v>114</v>
      </c>
      <c r="C10" s="14" t="s">
        <v>12</v>
      </c>
      <c r="D10" s="1">
        <v>41449</v>
      </c>
      <c r="E10">
        <v>200</v>
      </c>
      <c r="F10">
        <v>5.5808301342928766E-2</v>
      </c>
      <c r="G10">
        <v>0.34012690244320082</v>
      </c>
      <c r="H10">
        <f>G10/F10*14/12</f>
        <v>7.1103171028040313</v>
      </c>
      <c r="J10">
        <f>F10/(E10/1000)</f>
        <v>0.27904150671464384</v>
      </c>
      <c r="K10">
        <f>G10/(E10/1000)</f>
        <v>1.700634512216004</v>
      </c>
    </row>
    <row r="11" spans="1:11" x14ac:dyDescent="0.3">
      <c r="A11" t="s">
        <v>208</v>
      </c>
      <c r="B11" s="3">
        <v>114</v>
      </c>
      <c r="C11" s="14" t="s">
        <v>12</v>
      </c>
      <c r="D11" s="1">
        <v>41489</v>
      </c>
      <c r="E11">
        <v>80</v>
      </c>
      <c r="F11">
        <v>2.6939904740610279E-2</v>
      </c>
      <c r="G11">
        <v>0.19408811210647953</v>
      </c>
      <c r="H11">
        <f>G11/F11*14/12</f>
        <v>8.405231309135031</v>
      </c>
      <c r="J11">
        <f>F11/(E11/1000)</f>
        <v>0.33674880925762846</v>
      </c>
      <c r="K11">
        <f>G11/(E11/1000)</f>
        <v>2.4261014013309938</v>
      </c>
    </row>
    <row r="12" spans="1:11" x14ac:dyDescent="0.3">
      <c r="A12" t="s">
        <v>213</v>
      </c>
      <c r="B12" s="3">
        <v>114</v>
      </c>
      <c r="C12" s="14" t="s">
        <v>12</v>
      </c>
      <c r="D12" s="1">
        <v>41511</v>
      </c>
      <c r="E12">
        <v>200</v>
      </c>
      <c r="F12">
        <v>3.0703960872183297E-2</v>
      </c>
      <c r="G12">
        <v>0.38981720048773755</v>
      </c>
      <c r="H12">
        <f>G12/F12*14/12</f>
        <v>14.811989104453986</v>
      </c>
      <c r="J12">
        <f>F12/(E12/1000)</f>
        <v>0.15351980436091647</v>
      </c>
      <c r="K12">
        <f>G12/(E12/1000)</f>
        <v>1.9490860024386876</v>
      </c>
    </row>
    <row r="13" spans="1:11" x14ac:dyDescent="0.3">
      <c r="A13" t="s">
        <v>251</v>
      </c>
      <c r="B13" s="3">
        <v>114</v>
      </c>
      <c r="C13" s="14" t="s">
        <v>12</v>
      </c>
      <c r="D13" s="1">
        <v>41568</v>
      </c>
      <c r="E13">
        <v>100</v>
      </c>
      <c r="F13">
        <v>1.272802991142616E-2</v>
      </c>
      <c r="G13">
        <v>0.18182157251968653</v>
      </c>
      <c r="H13">
        <f>G13/F13*14/12</f>
        <v>16.665985970790818</v>
      </c>
      <c r="J13">
        <f>F13/(E13/1000)</f>
        <v>0.12728029911426159</v>
      </c>
      <c r="K13">
        <f>G13/(E13/1000)</f>
        <v>1.8182157251968651</v>
      </c>
    </row>
    <row r="14" spans="1:11" x14ac:dyDescent="0.3">
      <c r="A14" t="s">
        <v>243</v>
      </c>
      <c r="B14" s="3">
        <v>114</v>
      </c>
      <c r="C14" s="14" t="s">
        <v>12</v>
      </c>
      <c r="D14" s="1">
        <v>41788</v>
      </c>
      <c r="E14">
        <v>200</v>
      </c>
      <c r="F14">
        <v>1.4197522758192568E-2</v>
      </c>
      <c r="G14">
        <v>0.20499308810066511</v>
      </c>
      <c r="H14">
        <f>G14/F14*14/12</f>
        <v>16.84509381371512</v>
      </c>
      <c r="J14">
        <f>F14/(E14/1000)</f>
        <v>7.0987613790962842E-2</v>
      </c>
      <c r="K14">
        <f>G14/(E14/1000)</f>
        <v>1.0249654405033255</v>
      </c>
    </row>
    <row r="15" spans="1:11" x14ac:dyDescent="0.3">
      <c r="A15" t="s">
        <v>244</v>
      </c>
      <c r="B15" s="3">
        <v>114</v>
      </c>
      <c r="C15" s="14" t="s">
        <v>12</v>
      </c>
      <c r="D15" s="1">
        <v>41813</v>
      </c>
      <c r="E15">
        <v>170</v>
      </c>
      <c r="F15">
        <v>2.6847939439051217E-2</v>
      </c>
      <c r="G15">
        <v>0.30580950676878249</v>
      </c>
      <c r="H15">
        <f>G15/F15*14/12</f>
        <v>13.288832042654562</v>
      </c>
      <c r="J15">
        <f>F15/(E15/1000)</f>
        <v>0.15792905552383069</v>
      </c>
      <c r="K15">
        <f>G15/(E15/1000)</f>
        <v>1.7988794515810733</v>
      </c>
    </row>
    <row r="16" spans="1:11" x14ac:dyDescent="0.3">
      <c r="A16" t="s">
        <v>242</v>
      </c>
      <c r="B16" s="3">
        <v>114</v>
      </c>
      <c r="C16" s="14" t="s">
        <v>12</v>
      </c>
      <c r="D16" s="1">
        <v>41845</v>
      </c>
      <c r="E16">
        <v>200</v>
      </c>
      <c r="F16">
        <v>4.3906834660209094E-2</v>
      </c>
      <c r="G16">
        <v>0.3893263338822901</v>
      </c>
      <c r="H16">
        <f>G16/F16*14/12</f>
        <v>10.344951069944473</v>
      </c>
      <c r="J16">
        <f>F16/(E16/1000)</f>
        <v>0.21953417330104547</v>
      </c>
      <c r="K16">
        <f>G16/(E16/1000)</f>
        <v>1.9466316694114505</v>
      </c>
    </row>
    <row r="17" spans="1:11" x14ac:dyDescent="0.3">
      <c r="B17" s="4">
        <v>114</v>
      </c>
      <c r="C17" t="s">
        <v>12</v>
      </c>
      <c r="D17" s="17">
        <v>41874</v>
      </c>
      <c r="E17">
        <v>200</v>
      </c>
      <c r="F17">
        <v>2.741019239084562E-2</v>
      </c>
      <c r="G17">
        <v>0.29054471431797807</v>
      </c>
      <c r="H17">
        <f>G17/F17*14/12</f>
        <v>12.366525142821773</v>
      </c>
      <c r="J17">
        <f>F17/(E17/1000)</f>
        <v>0.13705096195422808</v>
      </c>
      <c r="K17">
        <f>G17/(E17/1000)</f>
        <v>1.4527235715898903</v>
      </c>
    </row>
    <row r="18" spans="1:11" x14ac:dyDescent="0.3">
      <c r="B18" s="4">
        <v>114</v>
      </c>
      <c r="C18" t="s">
        <v>12</v>
      </c>
      <c r="D18" s="17">
        <v>41874</v>
      </c>
      <c r="E18">
        <v>200</v>
      </c>
      <c r="F18">
        <v>2.3769776213936434E-2</v>
      </c>
      <c r="G18">
        <v>0.25695478344785216</v>
      </c>
      <c r="H18">
        <f>G18/F18*14/12</f>
        <v>12.611838579843122</v>
      </c>
      <c r="J18">
        <f>F18/(E18/1000)</f>
        <v>0.11884888106968217</v>
      </c>
      <c r="K18">
        <f>G18/(E18/1000)</f>
        <v>1.2847739172392607</v>
      </c>
    </row>
    <row r="19" spans="1:11" x14ac:dyDescent="0.3">
      <c r="A19" t="s">
        <v>230</v>
      </c>
      <c r="B19" s="3">
        <v>114</v>
      </c>
      <c r="C19" s="14" t="s">
        <v>12</v>
      </c>
      <c r="D19" s="1">
        <v>41938</v>
      </c>
      <c r="E19">
        <v>250</v>
      </c>
      <c r="F19">
        <v>2.0331058118608882E-2</v>
      </c>
      <c r="G19">
        <v>0.22152481266721125</v>
      </c>
      <c r="H19">
        <f>G19/F19*14/12</f>
        <v>12.711862475168452</v>
      </c>
      <c r="J19">
        <f>F19/(E19/1000)</f>
        <v>8.1324232474435529E-2</v>
      </c>
      <c r="K19">
        <f>G19/(E19/1000)</f>
        <v>0.88609925066884498</v>
      </c>
    </row>
    <row r="20" spans="1:11" x14ac:dyDescent="0.3">
      <c r="B20" s="13">
        <v>114</v>
      </c>
      <c r="C20" s="14" t="s">
        <v>12</v>
      </c>
      <c r="D20" s="12">
        <v>42144</v>
      </c>
      <c r="E20">
        <v>250</v>
      </c>
      <c r="F20" s="4">
        <v>2.1184340075019285E-2</v>
      </c>
      <c r="G20" s="4">
        <v>0.21828644334696323</v>
      </c>
      <c r="H20">
        <v>12.021498726714144</v>
      </c>
      <c r="J20">
        <f>F20/(E20/1000)</f>
        <v>8.4737360300077141E-2</v>
      </c>
      <c r="K20">
        <f>G20/(E20/1000)</f>
        <v>0.87314577338785293</v>
      </c>
    </row>
    <row r="21" spans="1:11" x14ac:dyDescent="0.3">
      <c r="A21" t="s">
        <v>264</v>
      </c>
      <c r="B21" s="3">
        <v>114</v>
      </c>
      <c r="C21" s="14" t="s">
        <v>12</v>
      </c>
      <c r="D21" s="1">
        <v>42178</v>
      </c>
      <c r="E21">
        <v>120</v>
      </c>
      <c r="F21">
        <v>4.4290180620235112E-2</v>
      </c>
      <c r="G21">
        <v>0.29144587722735715</v>
      </c>
      <c r="H21">
        <f>G21/F21*14/12</f>
        <v>7.6771010038111323</v>
      </c>
      <c r="J21">
        <f>F21/(E21/1000)</f>
        <v>0.36908483850195928</v>
      </c>
      <c r="K21">
        <f>G21/(E21/1000)</f>
        <v>2.4287156435613095</v>
      </c>
    </row>
    <row r="22" spans="1:11" x14ac:dyDescent="0.3">
      <c r="A22" t="s">
        <v>279</v>
      </c>
      <c r="B22" s="3">
        <v>114</v>
      </c>
      <c r="C22" s="14" t="s">
        <v>12</v>
      </c>
      <c r="D22" s="1">
        <v>42207</v>
      </c>
      <c r="E22">
        <v>100</v>
      </c>
      <c r="F22">
        <v>1.6880944478374706E-2</v>
      </c>
      <c r="G22">
        <v>0.22911314525513404</v>
      </c>
      <c r="H22">
        <f>G22/F22*14/12</f>
        <v>15.834343262413155</v>
      </c>
      <c r="J22">
        <f>F22/(E22/1000)</f>
        <v>0.16880944478374704</v>
      </c>
      <c r="K22">
        <f>G22/(E22/1000)</f>
        <v>2.2911314525513404</v>
      </c>
    </row>
    <row r="23" spans="1:11" x14ac:dyDescent="0.3">
      <c r="A23" t="s">
        <v>273</v>
      </c>
      <c r="B23" s="3">
        <v>114</v>
      </c>
      <c r="C23" s="14" t="s">
        <v>12</v>
      </c>
      <c r="D23" s="1">
        <v>42229</v>
      </c>
      <c r="E23">
        <v>100</v>
      </c>
      <c r="F23">
        <v>1.9564366198556844E-2</v>
      </c>
      <c r="G23">
        <v>0.23123607163389817</v>
      </c>
      <c r="H23">
        <f>G23/F23*14/12</f>
        <v>13.789121209871567</v>
      </c>
      <c r="J23">
        <f>F23/(E23/1000)</f>
        <v>0.19564366198556843</v>
      </c>
      <c r="K23">
        <f>G23/(E23/1000)</f>
        <v>2.3123607163389814</v>
      </c>
    </row>
    <row r="24" spans="1:11" x14ac:dyDescent="0.3">
      <c r="A24" t="s">
        <v>262</v>
      </c>
      <c r="B24" s="3">
        <v>114</v>
      </c>
      <c r="C24" s="14" t="s">
        <v>12</v>
      </c>
      <c r="D24" s="1">
        <v>42304</v>
      </c>
      <c r="E24">
        <v>100</v>
      </c>
      <c r="F24">
        <v>4.6047182937021036E-2</v>
      </c>
      <c r="G24">
        <v>0.1331749403935385</v>
      </c>
      <c r="H24" s="6">
        <f>G24/F24*14/12</f>
        <v>3.3741643653850217</v>
      </c>
      <c r="J24">
        <f>F24/(E24/1000)</f>
        <v>0.46047182937021036</v>
      </c>
      <c r="K24">
        <f>G24/(E24/1000)</f>
        <v>1.331749403935385</v>
      </c>
    </row>
    <row r="25" spans="1:11" x14ac:dyDescent="0.3">
      <c r="B25">
        <v>224</v>
      </c>
      <c r="C25" t="s">
        <v>12</v>
      </c>
      <c r="D25" s="16">
        <v>41066</v>
      </c>
      <c r="E25">
        <v>250</v>
      </c>
      <c r="F25">
        <v>6.7035892624143917E-3</v>
      </c>
      <c r="G25">
        <v>7.9629531917899302E-2</v>
      </c>
      <c r="H25">
        <f>G25/F25*14/12</f>
        <v>13.858414788590864</v>
      </c>
      <c r="J25">
        <f>F25/(E25/1000)</f>
        <v>2.6814357049657567E-2</v>
      </c>
      <c r="K25">
        <f>G25/(E25/1000)</f>
        <v>0.31851812767159721</v>
      </c>
    </row>
    <row r="26" spans="1:11" x14ac:dyDescent="0.3">
      <c r="A26" t="s">
        <v>166</v>
      </c>
      <c r="B26">
        <v>224</v>
      </c>
      <c r="C26" s="14" t="s">
        <v>12</v>
      </c>
      <c r="D26" s="1">
        <v>41086</v>
      </c>
      <c r="E26">
        <v>400</v>
      </c>
      <c r="F26">
        <v>1.1136314474070839E-2</v>
      </c>
      <c r="G26">
        <v>0.13663036578593118</v>
      </c>
      <c r="H26">
        <f>G26/F26*14/12</f>
        <v>14.313720557017538</v>
      </c>
      <c r="J26">
        <f>F26/(E26/1000)</f>
        <v>2.7840786185177099E-2</v>
      </c>
      <c r="K26">
        <f>G26/(E26/1000)</f>
        <v>0.34157591446482793</v>
      </c>
    </row>
    <row r="27" spans="1:11" x14ac:dyDescent="0.3">
      <c r="A27" t="s">
        <v>193</v>
      </c>
      <c r="B27" s="3">
        <v>224</v>
      </c>
      <c r="C27" s="14" t="s">
        <v>12</v>
      </c>
      <c r="D27" s="1">
        <v>41107</v>
      </c>
      <c r="E27">
        <v>400</v>
      </c>
      <c r="F27">
        <v>6.0415290237866785E-2</v>
      </c>
      <c r="G27">
        <v>0.16735898515997735</v>
      </c>
      <c r="H27" s="6">
        <f>G27/F27*14/12</f>
        <v>3.2318333419331613</v>
      </c>
      <c r="J27">
        <f>F27/(E27/1000)</f>
        <v>0.15103822559466695</v>
      </c>
      <c r="K27">
        <f>G27/(E27/1000)</f>
        <v>0.41839746289994334</v>
      </c>
    </row>
    <row r="28" spans="1:11" x14ac:dyDescent="0.3">
      <c r="A28" t="s">
        <v>181</v>
      </c>
      <c r="B28" s="3">
        <v>224</v>
      </c>
      <c r="C28" s="14" t="s">
        <v>12</v>
      </c>
      <c r="D28" s="1">
        <v>41128</v>
      </c>
      <c r="E28">
        <v>250</v>
      </c>
      <c r="F28">
        <v>1.6939498997979145E-2</v>
      </c>
      <c r="G28">
        <v>0.17324027877904552</v>
      </c>
      <c r="H28">
        <f>G28/F28*14/12</f>
        <v>11.931501551472387</v>
      </c>
      <c r="J28">
        <f>F28/(E28/1000)</f>
        <v>6.7757995991916578E-2</v>
      </c>
      <c r="K28">
        <f>G28/(E28/1000)</f>
        <v>0.69296111511618208</v>
      </c>
    </row>
    <row r="29" spans="1:11" x14ac:dyDescent="0.3">
      <c r="A29" t="s">
        <v>188</v>
      </c>
      <c r="B29" s="3">
        <v>224</v>
      </c>
      <c r="C29" s="14" t="s">
        <v>12</v>
      </c>
      <c r="D29" s="1">
        <v>41146</v>
      </c>
      <c r="E29">
        <v>200</v>
      </c>
      <c r="F29">
        <v>1.0527140408025217E-2</v>
      </c>
      <c r="G29">
        <v>0.10234561538640193</v>
      </c>
      <c r="H29">
        <f>G29/F29*14/12</f>
        <v>11.342417154403764</v>
      </c>
      <c r="J29">
        <f>F29/(E29/1000)</f>
        <v>5.2635702040126083E-2</v>
      </c>
      <c r="K29">
        <f>G29/(E29/1000)</f>
        <v>0.51172807693200961</v>
      </c>
    </row>
    <row r="30" spans="1:11" x14ac:dyDescent="0.3">
      <c r="A30" t="s">
        <v>168</v>
      </c>
      <c r="B30">
        <v>224</v>
      </c>
      <c r="C30" s="14" t="s">
        <v>12</v>
      </c>
      <c r="D30" s="1">
        <v>41200</v>
      </c>
      <c r="E30">
        <v>100</v>
      </c>
      <c r="F30">
        <v>7.5453936636966402E-3</v>
      </c>
      <c r="G30">
        <v>0.10426045516935437</v>
      </c>
      <c r="H30">
        <f>G30/F30*14/12</f>
        <v>16.120722538681644</v>
      </c>
      <c r="J30">
        <f>F30/(E30/1000)</f>
        <v>7.5453936636966396E-2</v>
      </c>
      <c r="K30">
        <f>G30/(E30/1000)</f>
        <v>1.0426045516935436</v>
      </c>
    </row>
    <row r="31" spans="1:11" x14ac:dyDescent="0.3">
      <c r="A31" t="s">
        <v>196</v>
      </c>
      <c r="B31" s="3">
        <v>224</v>
      </c>
      <c r="C31" s="14" t="s">
        <v>12</v>
      </c>
      <c r="D31" s="1">
        <v>41427</v>
      </c>
      <c r="E31">
        <v>300</v>
      </c>
      <c r="F31">
        <v>1.6202077760134444E-2</v>
      </c>
      <c r="G31">
        <v>0.16375726271109062</v>
      </c>
      <c r="H31">
        <f>G31/F31*14/12</f>
        <v>11.791706141522702</v>
      </c>
      <c r="J31">
        <f>F31/(E31/1000)</f>
        <v>5.4006925867114815E-2</v>
      </c>
      <c r="K31">
        <f>G31/(E31/1000)</f>
        <v>0.54585754237030204</v>
      </c>
    </row>
    <row r="32" spans="1:11" x14ac:dyDescent="0.3">
      <c r="A32" t="s">
        <v>207</v>
      </c>
      <c r="B32" s="3">
        <v>224</v>
      </c>
      <c r="C32" s="14" t="s">
        <v>12</v>
      </c>
      <c r="D32" s="1">
        <v>41447</v>
      </c>
      <c r="E32">
        <v>200</v>
      </c>
      <c r="F32">
        <v>8.9561125534865053E-3</v>
      </c>
      <c r="G32">
        <v>0.11036970590544069</v>
      </c>
      <c r="H32">
        <f>G32/F32*14/12</f>
        <v>14.377293286645253</v>
      </c>
      <c r="J32">
        <f>F32/(E32/1000)</f>
        <v>4.4780562767432523E-2</v>
      </c>
      <c r="K32">
        <f>G32/(E32/1000)</f>
        <v>0.55184852952720342</v>
      </c>
    </row>
    <row r="33" spans="1:11" x14ac:dyDescent="0.3">
      <c r="A33" t="s">
        <v>214</v>
      </c>
      <c r="B33" s="3">
        <v>224</v>
      </c>
      <c r="C33" s="14" t="s">
        <v>12</v>
      </c>
      <c r="D33" s="1">
        <v>41489</v>
      </c>
      <c r="E33">
        <v>400</v>
      </c>
      <c r="F33">
        <v>1.5711533907443311E-2</v>
      </c>
      <c r="G33">
        <v>0.2335507167465852</v>
      </c>
      <c r="H33">
        <f>G33/F33*14/12</f>
        <v>17.342408310321915</v>
      </c>
      <c r="J33">
        <f>F33/(E33/1000)</f>
        <v>3.9278834768608273E-2</v>
      </c>
      <c r="K33">
        <f>G33/(E33/1000)</f>
        <v>0.58387679186646302</v>
      </c>
    </row>
    <row r="34" spans="1:11" x14ac:dyDescent="0.3">
      <c r="A34" t="s">
        <v>215</v>
      </c>
      <c r="B34" s="3">
        <v>224</v>
      </c>
      <c r="C34" s="14" t="s">
        <v>12</v>
      </c>
      <c r="D34" s="1">
        <v>41510</v>
      </c>
      <c r="E34">
        <v>400</v>
      </c>
      <c r="F34">
        <v>1.2744947295271356E-2</v>
      </c>
      <c r="G34">
        <v>0.20128370171402174</v>
      </c>
      <c r="H34">
        <f>G34/F34*14/12</f>
        <v>18.425418316178728</v>
      </c>
      <c r="J34">
        <f>F34/(E34/1000)</f>
        <v>3.1862368238178389E-2</v>
      </c>
      <c r="K34">
        <f>G34/(E34/1000)</f>
        <v>0.50320925428505436</v>
      </c>
    </row>
    <row r="35" spans="1:11" x14ac:dyDescent="0.3">
      <c r="A35" t="s">
        <v>253</v>
      </c>
      <c r="B35" s="3">
        <v>224</v>
      </c>
      <c r="C35" s="14" t="s">
        <v>12</v>
      </c>
      <c r="D35" s="1">
        <v>41568</v>
      </c>
      <c r="E35">
        <v>200</v>
      </c>
      <c r="F35">
        <v>1.4389195738205579E-2</v>
      </c>
      <c r="G35">
        <v>0.20372836600267799</v>
      </c>
      <c r="H35">
        <f>G35/F35*14/12</f>
        <v>16.518163905346356</v>
      </c>
      <c r="J35">
        <f>F35/(E35/1000)</f>
        <v>7.1945978691027895E-2</v>
      </c>
      <c r="K35">
        <f>G35/(E35/1000)</f>
        <v>1.0186418300133899</v>
      </c>
    </row>
    <row r="36" spans="1:11" x14ac:dyDescent="0.3">
      <c r="A36" t="s">
        <v>232</v>
      </c>
      <c r="B36" s="3">
        <v>224</v>
      </c>
      <c r="C36" s="14" t="s">
        <v>12</v>
      </c>
      <c r="D36" s="1">
        <v>41789</v>
      </c>
      <c r="E36">
        <v>250</v>
      </c>
      <c r="F36">
        <v>1.4644759711556259E-2</v>
      </c>
      <c r="G36">
        <v>0.16122466978103889</v>
      </c>
      <c r="H36">
        <f>G36/F36*14/12</f>
        <v>12.843873971482887</v>
      </c>
      <c r="J36">
        <f>F36/(E36/1000)</f>
        <v>5.8579038846225034E-2</v>
      </c>
      <c r="K36">
        <f>G36/(E36/1000)</f>
        <v>0.64489867912415555</v>
      </c>
    </row>
    <row r="37" spans="1:11" x14ac:dyDescent="0.3">
      <c r="A37" s="9" t="s">
        <v>236</v>
      </c>
      <c r="B37" s="15">
        <v>224</v>
      </c>
      <c r="C37" s="14" t="s">
        <v>12</v>
      </c>
      <c r="D37" s="10">
        <v>41814</v>
      </c>
      <c r="E37" s="9">
        <v>200</v>
      </c>
      <c r="F37" s="9">
        <v>2.4547863678895099E-2</v>
      </c>
      <c r="G37" s="9">
        <v>0.13064549619756421</v>
      </c>
      <c r="H37" s="9">
        <f>G37/F37*14/12</f>
        <v>6.2090839169384431</v>
      </c>
      <c r="I37" s="9"/>
      <c r="J37" s="9">
        <f>F37/(E37/1000)</f>
        <v>0.12273931839447549</v>
      </c>
      <c r="K37" s="9">
        <f>G37/(E37/1000)</f>
        <v>0.65322748098782102</v>
      </c>
    </row>
    <row r="38" spans="1:11" x14ac:dyDescent="0.3">
      <c r="B38" s="4">
        <v>224</v>
      </c>
      <c r="C38" t="s">
        <v>12</v>
      </c>
      <c r="D38" s="17">
        <v>41834</v>
      </c>
      <c r="E38">
        <v>200</v>
      </c>
      <c r="F38">
        <v>9.6363957624066628E-3</v>
      </c>
      <c r="G38">
        <v>0.12436295106577624</v>
      </c>
      <c r="H38">
        <f>G38/F38*14/12</f>
        <v>15.056470609349807</v>
      </c>
      <c r="J38">
        <f>F38/(E38/1000)</f>
        <v>4.8181978812033309E-2</v>
      </c>
      <c r="K38">
        <f>G38/(E38/1000)</f>
        <v>0.6218147553288812</v>
      </c>
    </row>
    <row r="39" spans="1:11" x14ac:dyDescent="0.3">
      <c r="B39" s="4">
        <v>224</v>
      </c>
      <c r="C39" t="s">
        <v>12</v>
      </c>
      <c r="D39" s="17">
        <v>41834</v>
      </c>
      <c r="E39">
        <v>200</v>
      </c>
      <c r="F39">
        <v>1.095184026330662E-2</v>
      </c>
      <c r="G39">
        <v>0.13428038893500471</v>
      </c>
      <c r="H39">
        <f>G39/F39*14/12</f>
        <v>14.304486733830977</v>
      </c>
      <c r="J39">
        <f>F39/(E39/1000)</f>
        <v>5.4759201316533099E-2</v>
      </c>
      <c r="K39">
        <f>G39/(E39/1000)</f>
        <v>0.67140194467502357</v>
      </c>
    </row>
    <row r="40" spans="1:11" x14ac:dyDescent="0.3">
      <c r="A40" t="s">
        <v>231</v>
      </c>
      <c r="B40" s="3">
        <v>224</v>
      </c>
      <c r="C40" s="14" t="s">
        <v>12</v>
      </c>
      <c r="D40" s="1">
        <v>41842</v>
      </c>
      <c r="E40">
        <v>250</v>
      </c>
      <c r="F40">
        <v>2.1385259508680438E-2</v>
      </c>
      <c r="G40">
        <v>0.15702398566986733</v>
      </c>
      <c r="H40">
        <f>G40/F40*14/12</f>
        <v>8.5663982648337029</v>
      </c>
      <c r="J40">
        <f>F40/(E40/1000)</f>
        <v>8.5541038034721753E-2</v>
      </c>
      <c r="K40">
        <f>G40/(E40/1000)</f>
        <v>0.62809594267946933</v>
      </c>
    </row>
    <row r="41" spans="1:11" x14ac:dyDescent="0.3">
      <c r="B41" s="4">
        <v>224</v>
      </c>
      <c r="C41" t="s">
        <v>12</v>
      </c>
      <c r="D41" s="17">
        <v>41873</v>
      </c>
      <c r="E41">
        <v>250</v>
      </c>
      <c r="F41">
        <v>1.1686041845204271E-2</v>
      </c>
      <c r="G41">
        <v>0.15916022219824302</v>
      </c>
      <c r="H41">
        <f>G41/F41*14/12</f>
        <v>15.889633834757539</v>
      </c>
      <c r="J41">
        <f>F41/(E41/1000)</f>
        <v>4.6744167380817082E-2</v>
      </c>
      <c r="K41">
        <f>G41/(E41/1000)</f>
        <v>0.63664088879297209</v>
      </c>
    </row>
    <row r="42" spans="1:11" x14ac:dyDescent="0.3">
      <c r="B42" s="4">
        <v>224</v>
      </c>
      <c r="C42" t="s">
        <v>12</v>
      </c>
      <c r="D42" s="17">
        <v>41873</v>
      </c>
      <c r="E42">
        <v>250</v>
      </c>
      <c r="F42">
        <v>1.2695569020313539E-2</v>
      </c>
      <c r="G42">
        <v>0.16976756878880908</v>
      </c>
      <c r="H42">
        <f>G42/F42*14/12</f>
        <v>15.600889040107981</v>
      </c>
      <c r="J42">
        <f>F42/(E42/1000)</f>
        <v>5.0782276081254157E-2</v>
      </c>
      <c r="K42">
        <f>G42/(E42/1000)</f>
        <v>0.67907027515523632</v>
      </c>
    </row>
    <row r="43" spans="1:11" x14ac:dyDescent="0.3">
      <c r="A43" t="s">
        <v>239</v>
      </c>
      <c r="B43" s="3">
        <v>224</v>
      </c>
      <c r="C43" s="14" t="s">
        <v>12</v>
      </c>
      <c r="D43" s="1">
        <v>41938</v>
      </c>
      <c r="E43">
        <v>250</v>
      </c>
      <c r="F43">
        <v>2.0746349575303739E-2</v>
      </c>
      <c r="G43">
        <v>0.17296851783377656</v>
      </c>
      <c r="H43">
        <f>G43/F43*14/12</f>
        <v>9.726848735819182</v>
      </c>
      <c r="J43">
        <f>F43/(E43/1000)</f>
        <v>8.2985398301214958E-2</v>
      </c>
      <c r="K43">
        <f>G43/(E43/1000)</f>
        <v>0.69187407133510626</v>
      </c>
    </row>
    <row r="44" spans="1:11" x14ac:dyDescent="0.3">
      <c r="A44" t="s">
        <v>283</v>
      </c>
      <c r="B44" s="3">
        <v>224</v>
      </c>
      <c r="C44" s="14" t="s">
        <v>12</v>
      </c>
      <c r="D44" s="1">
        <v>42144</v>
      </c>
      <c r="E44">
        <v>250</v>
      </c>
      <c r="F44">
        <v>1.1418264548003926E-2</v>
      </c>
      <c r="G44">
        <v>0.13859517795634049</v>
      </c>
      <c r="H44">
        <f>G44/F44*14/12</f>
        <v>14.161028902650861</v>
      </c>
      <c r="J44">
        <f>F44/(E44/1000)</f>
        <v>4.5673058192015704E-2</v>
      </c>
      <c r="K44">
        <f>G44/(E44/1000)</f>
        <v>0.55438071182536197</v>
      </c>
    </row>
    <row r="45" spans="1:11" x14ac:dyDescent="0.3">
      <c r="A45" t="s">
        <v>271</v>
      </c>
      <c r="B45" s="3">
        <v>224</v>
      </c>
      <c r="C45" s="14" t="s">
        <v>12</v>
      </c>
      <c r="D45" s="1">
        <v>42178</v>
      </c>
      <c r="E45">
        <v>250</v>
      </c>
      <c r="F45">
        <v>1.0715463621289556E-2</v>
      </c>
      <c r="G45">
        <v>0.12680616125724614</v>
      </c>
      <c r="H45">
        <f>G45/F45*14/12</f>
        <v>13.80626417067554</v>
      </c>
      <c r="J45">
        <f>F45/(E45/1000)</f>
        <v>4.2861854485158224E-2</v>
      </c>
      <c r="K45">
        <f>G45/(E45/1000)</f>
        <v>0.50722464502898457</v>
      </c>
    </row>
    <row r="46" spans="1:11" x14ac:dyDescent="0.3">
      <c r="A46" t="s">
        <v>270</v>
      </c>
      <c r="B46" s="3">
        <v>224</v>
      </c>
      <c r="C46" s="14" t="s">
        <v>12</v>
      </c>
      <c r="D46" s="1">
        <v>42207</v>
      </c>
      <c r="E46">
        <v>250</v>
      </c>
      <c r="F46">
        <v>9.5973712378803321E-3</v>
      </c>
      <c r="G46">
        <v>0.12134075504808743</v>
      </c>
      <c r="H46">
        <f>G46/F46*14/12</f>
        <v>14.750311383602833</v>
      </c>
      <c r="J46">
        <f>F46/(E46/1000)</f>
        <v>3.8389484951521329E-2</v>
      </c>
      <c r="K46">
        <f>G46/(E46/1000)</f>
        <v>0.48536302019234973</v>
      </c>
    </row>
    <row r="47" spans="1:11" x14ac:dyDescent="0.3">
      <c r="A47" t="s">
        <v>274</v>
      </c>
      <c r="B47" s="3">
        <v>224</v>
      </c>
      <c r="C47" s="14" t="s">
        <v>12</v>
      </c>
      <c r="D47" s="1">
        <v>42229</v>
      </c>
      <c r="E47">
        <v>250</v>
      </c>
      <c r="F47">
        <v>1.2121065474718294E-2</v>
      </c>
      <c r="G47">
        <v>0.15499139658381658</v>
      </c>
      <c r="H47">
        <f>G47/F47*14/12</f>
        <v>14.918102405403859</v>
      </c>
      <c r="J47">
        <f>F47/(E47/1000)</f>
        <v>4.8484261898873178E-2</v>
      </c>
      <c r="K47">
        <f>G47/(E47/1000)</f>
        <v>0.61996558633526633</v>
      </c>
    </row>
    <row r="48" spans="1:11" x14ac:dyDescent="0.3">
      <c r="A48" t="s">
        <v>268</v>
      </c>
      <c r="B48" s="3">
        <v>224</v>
      </c>
      <c r="C48" s="14" t="s">
        <v>12</v>
      </c>
      <c r="D48" s="1">
        <v>42304</v>
      </c>
      <c r="E48">
        <v>250</v>
      </c>
      <c r="F48">
        <v>1.1801610508029945E-2</v>
      </c>
      <c r="G48">
        <v>0.14022124922518109</v>
      </c>
      <c r="H48">
        <f>G48/F48*14/12</f>
        <v>13.861790924049602</v>
      </c>
      <c r="J48">
        <f>F48/(E48/1000)</f>
        <v>4.720644203211978E-2</v>
      </c>
      <c r="K48">
        <f>G48/(E48/1000)</f>
        <v>0.56088499690072435</v>
      </c>
    </row>
    <row r="49" spans="1:11" x14ac:dyDescent="0.3">
      <c r="B49">
        <v>227</v>
      </c>
      <c r="C49" t="s">
        <v>12</v>
      </c>
      <c r="D49" s="16">
        <v>41064</v>
      </c>
      <c r="E49">
        <v>100</v>
      </c>
      <c r="F49">
        <v>3.0393819702506007E-2</v>
      </c>
      <c r="G49">
        <v>0.2423562744090749</v>
      </c>
      <c r="H49">
        <f>G49/F49*14/12</f>
        <v>9.3028447749617467</v>
      </c>
      <c r="J49">
        <f>F49/(E49/1000)</f>
        <v>0.30393819702506003</v>
      </c>
      <c r="K49">
        <f>G49/(E49/1000)</f>
        <v>2.423562744090749</v>
      </c>
    </row>
    <row r="50" spans="1:11" x14ac:dyDescent="0.3">
      <c r="A50" t="s">
        <v>186</v>
      </c>
      <c r="B50" s="3">
        <v>227</v>
      </c>
      <c r="C50" s="14" t="s">
        <v>12</v>
      </c>
      <c r="D50" s="1">
        <v>41086</v>
      </c>
      <c r="E50">
        <v>100</v>
      </c>
      <c r="F50">
        <v>5.9164880312825768E-2</v>
      </c>
      <c r="G50">
        <v>0.36299178298495077</v>
      </c>
      <c r="H50">
        <f>G50/F50*14/12</f>
        <v>7.1578005607938033</v>
      </c>
      <c r="J50">
        <f>F50/(E50/1000)</f>
        <v>0.59164880312825763</v>
      </c>
      <c r="K50">
        <f>G50/(E50/1000)</f>
        <v>3.6299178298495076</v>
      </c>
    </row>
    <row r="51" spans="1:11" x14ac:dyDescent="0.3">
      <c r="A51" t="s">
        <v>191</v>
      </c>
      <c r="B51" s="3">
        <v>227</v>
      </c>
      <c r="C51" s="14" t="s">
        <v>12</v>
      </c>
      <c r="D51" s="1">
        <v>41107</v>
      </c>
      <c r="E51">
        <v>100</v>
      </c>
      <c r="F51">
        <v>1.5496718315239511E-2</v>
      </c>
      <c r="G51">
        <v>0.11857616211809396</v>
      </c>
      <c r="H51">
        <f>G51/F51*14/12</f>
        <v>8.9269775051921911</v>
      </c>
      <c r="J51">
        <f>F51/(E51/1000)</f>
        <v>0.1549671831523951</v>
      </c>
      <c r="K51">
        <f>G51/(E51/1000)</f>
        <v>1.1857616211809396</v>
      </c>
    </row>
    <row r="52" spans="1:11" x14ac:dyDescent="0.3">
      <c r="A52" t="s">
        <v>185</v>
      </c>
      <c r="B52" s="3">
        <v>227</v>
      </c>
      <c r="C52" s="14" t="s">
        <v>12</v>
      </c>
      <c r="D52" s="1">
        <v>41128</v>
      </c>
      <c r="E52">
        <v>100</v>
      </c>
      <c r="F52">
        <v>4.3679034318087027E-2</v>
      </c>
      <c r="G52">
        <v>0.18614265160227261</v>
      </c>
      <c r="H52" s="6">
        <f>G52/F52*14/12</f>
        <v>4.9718687754823314</v>
      </c>
      <c r="J52">
        <f>F52/(E52/1000)</f>
        <v>0.43679034318087023</v>
      </c>
      <c r="K52">
        <f>G52/(E52/1000)</f>
        <v>1.8614265160227261</v>
      </c>
    </row>
    <row r="53" spans="1:11" x14ac:dyDescent="0.3">
      <c r="A53" t="s">
        <v>175</v>
      </c>
      <c r="B53" s="3">
        <v>227</v>
      </c>
      <c r="C53" s="14" t="s">
        <v>12</v>
      </c>
      <c r="D53" s="1">
        <v>41146</v>
      </c>
      <c r="E53">
        <v>200</v>
      </c>
      <c r="F53">
        <v>6.3461160568094907E-2</v>
      </c>
      <c r="G53">
        <v>0.57015921093104249</v>
      </c>
      <c r="H53">
        <f>G53/F53*14/12</f>
        <v>10.481777202490028</v>
      </c>
      <c r="J53">
        <f>F53/(E53/1000)</f>
        <v>0.31730580284047449</v>
      </c>
      <c r="K53">
        <f>G53/(E53/1000)</f>
        <v>2.8507960546552122</v>
      </c>
    </row>
    <row r="54" spans="1:11" x14ac:dyDescent="0.3">
      <c r="A54" t="s">
        <v>167</v>
      </c>
      <c r="B54">
        <v>227</v>
      </c>
      <c r="C54" s="14" t="s">
        <v>12</v>
      </c>
      <c r="D54" s="1">
        <v>41200</v>
      </c>
      <c r="E54">
        <v>200</v>
      </c>
      <c r="F54">
        <v>4.4769135278379196E-2</v>
      </c>
      <c r="G54">
        <v>0.34644209628943329</v>
      </c>
      <c r="H54">
        <f>G54/F54*14/12</f>
        <v>9.0281494864208671</v>
      </c>
      <c r="J54">
        <f>F54/(E54/1000)</f>
        <v>0.22384567639189598</v>
      </c>
      <c r="K54">
        <f>G54/(E54/1000)</f>
        <v>1.7322104814471664</v>
      </c>
    </row>
    <row r="55" spans="1:11" x14ac:dyDescent="0.3">
      <c r="A55" t="s">
        <v>202</v>
      </c>
      <c r="B55" s="3">
        <v>227</v>
      </c>
      <c r="C55" s="14" t="s">
        <v>12</v>
      </c>
      <c r="D55" s="1">
        <v>41427</v>
      </c>
      <c r="E55">
        <v>300</v>
      </c>
      <c r="F55">
        <v>4.6115730582269525E-2</v>
      </c>
      <c r="G55">
        <v>0.34284037384054661</v>
      </c>
      <c r="H55">
        <f>G55/F55*14/12</f>
        <v>8.6734056057888402</v>
      </c>
      <c r="J55">
        <f>F55/(E55/1000)</f>
        <v>0.15371910194089841</v>
      </c>
      <c r="K55">
        <f>G55/(E55/1000)</f>
        <v>1.1428012461351553</v>
      </c>
    </row>
    <row r="56" spans="1:11" x14ac:dyDescent="0.3">
      <c r="A56" t="s">
        <v>198</v>
      </c>
      <c r="B56" s="3">
        <v>227</v>
      </c>
      <c r="C56" s="14" t="s">
        <v>12</v>
      </c>
      <c r="D56" s="1">
        <v>41447</v>
      </c>
      <c r="E56">
        <v>200</v>
      </c>
      <c r="F56">
        <v>7.3785057897920725E-2</v>
      </c>
      <c r="G56">
        <v>0.34584940778518614</v>
      </c>
      <c r="H56">
        <f>G56/F56*14/12</f>
        <v>5.4684645813736532</v>
      </c>
      <c r="J56">
        <f>F56/(E56/1000)</f>
        <v>0.36892528948960363</v>
      </c>
      <c r="K56">
        <f>G56/(E56/1000)</f>
        <v>1.7292470389259307</v>
      </c>
    </row>
    <row r="57" spans="1:11" x14ac:dyDescent="0.3">
      <c r="A57" t="s">
        <v>199</v>
      </c>
      <c r="B57" s="3">
        <v>227</v>
      </c>
      <c r="C57" s="14" t="s">
        <v>12</v>
      </c>
      <c r="D57" s="1">
        <v>41489</v>
      </c>
      <c r="E57">
        <v>80</v>
      </c>
      <c r="F57">
        <v>1.5144038592792047E-2</v>
      </c>
      <c r="G57">
        <v>0.20296588683821185</v>
      </c>
      <c r="H57">
        <f>G57/F57*14/12</f>
        <v>15.636088959604519</v>
      </c>
      <c r="J57">
        <f>F57/(E57/1000)</f>
        <v>0.18930048240990058</v>
      </c>
      <c r="K57">
        <f>G57/(E57/1000)</f>
        <v>2.5370735854776481</v>
      </c>
    </row>
    <row r="58" spans="1:11" x14ac:dyDescent="0.3">
      <c r="A58" t="s">
        <v>205</v>
      </c>
      <c r="B58" s="3">
        <v>227</v>
      </c>
      <c r="C58" s="14" t="s">
        <v>12</v>
      </c>
      <c r="D58" s="1">
        <v>41510</v>
      </c>
      <c r="E58">
        <v>100</v>
      </c>
      <c r="F58">
        <v>2.7968755772699905E-2</v>
      </c>
      <c r="G58">
        <v>0.30135217854324392</v>
      </c>
      <c r="H58">
        <f>G58/F58*14/12</f>
        <v>12.570367609164682</v>
      </c>
      <c r="J58">
        <f>F58/(E58/1000)</f>
        <v>0.27968755772699905</v>
      </c>
      <c r="K58">
        <f>G58/(E58/1000)</f>
        <v>3.013521785432439</v>
      </c>
    </row>
    <row r="59" spans="1:11" x14ac:dyDescent="0.3">
      <c r="A59" t="s">
        <v>252</v>
      </c>
      <c r="B59" s="3">
        <v>227</v>
      </c>
      <c r="C59" s="14" t="s">
        <v>12</v>
      </c>
      <c r="D59" s="1">
        <v>41568</v>
      </c>
      <c r="E59">
        <v>100</v>
      </c>
      <c r="F59">
        <v>4.2565123800118024E-2</v>
      </c>
      <c r="G59">
        <v>0.38779059990616288</v>
      </c>
      <c r="H59">
        <f>G59/F59*14/12</f>
        <v>10.628945158992714</v>
      </c>
      <c r="J59">
        <f>F59/(E59/1000)</f>
        <v>0.42565123800118021</v>
      </c>
      <c r="K59">
        <f>G59/(E59/1000)</f>
        <v>3.8779059990616287</v>
      </c>
    </row>
    <row r="60" spans="1:11" s="9" customFormat="1" x14ac:dyDescent="0.3">
      <c r="A60" t="s">
        <v>228</v>
      </c>
      <c r="B60" s="3">
        <v>227</v>
      </c>
      <c r="C60" s="14" t="s">
        <v>12</v>
      </c>
      <c r="D60" s="1">
        <v>41789</v>
      </c>
      <c r="E60">
        <v>200</v>
      </c>
      <c r="F60">
        <v>2.2215842422070146E-2</v>
      </c>
      <c r="G60">
        <v>0.25228466083611262</v>
      </c>
      <c r="H60">
        <f>G60/F60*14/12</f>
        <v>13.248748290382013</v>
      </c>
      <c r="I60"/>
      <c r="J60">
        <f>F60/(E60/1000)</f>
        <v>0.11107921211035073</v>
      </c>
      <c r="K60">
        <f>G60/(E60/1000)</f>
        <v>1.2614233041805629</v>
      </c>
    </row>
    <row r="61" spans="1:11" s="9" customFormat="1" x14ac:dyDescent="0.3">
      <c r="A61" s="18" t="s">
        <v>246</v>
      </c>
      <c r="B61" s="15">
        <v>227</v>
      </c>
      <c r="C61" s="14" t="s">
        <v>12</v>
      </c>
      <c r="D61" s="10">
        <v>41814</v>
      </c>
      <c r="E61" s="9">
        <v>250</v>
      </c>
      <c r="F61" s="9">
        <v>2.6879884935720053E-2</v>
      </c>
      <c r="G61" s="9">
        <v>0.21587873187262582</v>
      </c>
      <c r="H61" s="9">
        <f>G61/F61*14/12</f>
        <v>9.3697767352930352</v>
      </c>
      <c r="J61" s="9">
        <f>F61/(E61/1000)</f>
        <v>0.10751953974288021</v>
      </c>
      <c r="K61" s="9">
        <f>G61/(E61/1000)</f>
        <v>0.86351492749050329</v>
      </c>
    </row>
    <row r="62" spans="1:11" x14ac:dyDescent="0.3">
      <c r="A62" t="s">
        <v>227</v>
      </c>
      <c r="B62" s="3">
        <v>227</v>
      </c>
      <c r="C62" s="14" t="s">
        <v>12</v>
      </c>
      <c r="D62" s="1">
        <v>41842</v>
      </c>
      <c r="E62">
        <v>150</v>
      </c>
      <c r="F62">
        <v>8.0931665299388819E-2</v>
      </c>
      <c r="G62">
        <v>0.44203814418053966</v>
      </c>
      <c r="H62">
        <f>G62/F62*14/12</f>
        <v>6.3721803610845038</v>
      </c>
      <c r="J62">
        <f>F62/(E62/1000)</f>
        <v>0.53954443532925878</v>
      </c>
      <c r="K62">
        <f>G62/(E62/1000)</f>
        <v>2.946920961203598</v>
      </c>
    </row>
    <row r="63" spans="1:11" x14ac:dyDescent="0.3">
      <c r="B63" s="4">
        <v>227</v>
      </c>
      <c r="C63" t="s">
        <v>12</v>
      </c>
      <c r="D63" s="17">
        <v>41873</v>
      </c>
      <c r="E63">
        <v>200</v>
      </c>
      <c r="F63">
        <v>4.6835942578554286E-2</v>
      </c>
      <c r="G63">
        <v>0.341899794762548</v>
      </c>
      <c r="H63">
        <f>G63/F63*14/12</f>
        <v>8.5166022488097415</v>
      </c>
      <c r="J63">
        <f>F63/(E63/1000)</f>
        <v>0.23417971289277142</v>
      </c>
      <c r="K63">
        <f>G63/(E63/1000)</f>
        <v>1.70949897381274</v>
      </c>
    </row>
    <row r="64" spans="1:11" x14ac:dyDescent="0.3">
      <c r="B64" s="4">
        <v>227</v>
      </c>
      <c r="C64" t="s">
        <v>12</v>
      </c>
      <c r="D64" s="17">
        <v>41873</v>
      </c>
      <c r="E64">
        <v>200</v>
      </c>
      <c r="F64">
        <v>3.6985404688094144E-2</v>
      </c>
      <c r="G64">
        <v>0.28455113230135742</v>
      </c>
      <c r="H64">
        <f>G64/F64*14/12</f>
        <v>8.9758736944445499</v>
      </c>
      <c r="J64">
        <f>F64/(E64/1000)</f>
        <v>0.18492702344047071</v>
      </c>
      <c r="K64">
        <f>G64/(E64/1000)</f>
        <v>1.4227556615067871</v>
      </c>
    </row>
    <row r="65" spans="1:11" x14ac:dyDescent="0.3">
      <c r="A65" t="s">
        <v>245</v>
      </c>
      <c r="B65" s="3">
        <v>227</v>
      </c>
      <c r="C65" s="14" t="s">
        <v>12</v>
      </c>
      <c r="D65" s="1">
        <v>41938</v>
      </c>
      <c r="E65">
        <v>250</v>
      </c>
      <c r="F65">
        <v>4.0073375059948894E-2</v>
      </c>
      <c r="G65">
        <v>0.34460937398917352</v>
      </c>
      <c r="H65">
        <f>G65/F65*14/12</f>
        <v>10.032702986773296</v>
      </c>
      <c r="J65">
        <f>F65/(E65/1000)</f>
        <v>0.16029350023979558</v>
      </c>
      <c r="K65">
        <f>G65/(E65/1000)</f>
        <v>1.3784374959566941</v>
      </c>
    </row>
    <row r="66" spans="1:11" x14ac:dyDescent="0.3">
      <c r="B66" s="14">
        <v>227</v>
      </c>
      <c r="C66" s="14" t="s">
        <v>12</v>
      </c>
      <c r="D66" s="12">
        <v>42144</v>
      </c>
      <c r="E66">
        <v>200</v>
      </c>
      <c r="F66" s="4">
        <v>2.688946933051831E-2</v>
      </c>
      <c r="G66" s="4">
        <v>0.25224666561943959</v>
      </c>
      <c r="H66">
        <v>10.944350479316073</v>
      </c>
      <c r="J66">
        <f>F66/(E66/1000)</f>
        <v>0.13444734665259153</v>
      </c>
      <c r="K66">
        <f>G66/(E66/1000)</f>
        <v>1.2612333280971979</v>
      </c>
    </row>
    <row r="67" spans="1:11" x14ac:dyDescent="0.3">
      <c r="A67" t="s">
        <v>265</v>
      </c>
      <c r="B67" s="3">
        <v>227</v>
      </c>
      <c r="C67" s="14" t="s">
        <v>12</v>
      </c>
      <c r="D67" s="1">
        <v>42178</v>
      </c>
      <c r="E67">
        <v>100</v>
      </c>
      <c r="F67">
        <v>5.789896220115881E-2</v>
      </c>
      <c r="G67">
        <v>0.32523202470215634</v>
      </c>
      <c r="H67">
        <f>G67/F67*14/12</f>
        <v>6.5534397807379277</v>
      </c>
      <c r="J67">
        <f>F67/(E67/1000)</f>
        <v>0.5789896220115881</v>
      </c>
      <c r="K67">
        <f>G67/(E67/1000)</f>
        <v>3.2523202470215633</v>
      </c>
    </row>
    <row r="68" spans="1:11" x14ac:dyDescent="0.3">
      <c r="A68" t="s">
        <v>275</v>
      </c>
      <c r="B68" s="3">
        <v>227</v>
      </c>
      <c r="C68" s="14" t="s">
        <v>12</v>
      </c>
      <c r="D68" s="1">
        <v>42207</v>
      </c>
      <c r="E68">
        <v>150</v>
      </c>
      <c r="F68">
        <v>2.6240975002343354E-2</v>
      </c>
      <c r="G68">
        <v>0.20183128285569726</v>
      </c>
      <c r="H68">
        <f>G68/F68*14/12</f>
        <v>8.9733643653593553</v>
      </c>
      <c r="J68">
        <f>F68/(E68/1000)</f>
        <v>0.17493983334895571</v>
      </c>
      <c r="K68">
        <f>G68/(E68/1000)</f>
        <v>1.3455418857046484</v>
      </c>
    </row>
    <row r="69" spans="1:11" x14ac:dyDescent="0.3">
      <c r="A69" t="s">
        <v>278</v>
      </c>
      <c r="B69" s="3">
        <v>227</v>
      </c>
      <c r="C69" s="14" t="s">
        <v>12</v>
      </c>
      <c r="D69" s="1">
        <v>42229</v>
      </c>
      <c r="E69">
        <v>150</v>
      </c>
      <c r="F69">
        <v>5.9560128027938232E-2</v>
      </c>
      <c r="G69">
        <v>0.38923599658957675</v>
      </c>
      <c r="H69">
        <f>G69/F69*14/12</f>
        <v>7.624373515027167</v>
      </c>
      <c r="J69">
        <f>F69/(E69/1000)</f>
        <v>0.39706752018625491</v>
      </c>
      <c r="K69">
        <f>G69/(E69/1000)</f>
        <v>2.594906643930512</v>
      </c>
    </row>
    <row r="70" spans="1:11" x14ac:dyDescent="0.3">
      <c r="A70" t="s">
        <v>267</v>
      </c>
      <c r="B70" s="3">
        <v>227</v>
      </c>
      <c r="C70" s="14" t="s">
        <v>12</v>
      </c>
      <c r="D70" s="1">
        <v>42304</v>
      </c>
      <c r="E70">
        <v>100</v>
      </c>
      <c r="F70">
        <v>2.4611754672232769E-2</v>
      </c>
      <c r="G70">
        <v>0.20661915936950573</v>
      </c>
      <c r="H70">
        <f>G70/F70*14/12</f>
        <v>9.7943315761655736</v>
      </c>
      <c r="J70">
        <f>F70/(E70/1000)</f>
        <v>0.24611754672232769</v>
      </c>
      <c r="K70">
        <f>G70/(E70/1000)</f>
        <v>2.066191593695057</v>
      </c>
    </row>
    <row r="71" spans="1:11" x14ac:dyDescent="0.3">
      <c r="B71">
        <v>239</v>
      </c>
      <c r="C71" t="s">
        <v>12</v>
      </c>
      <c r="D71" s="16">
        <v>41060</v>
      </c>
      <c r="E71">
        <v>250</v>
      </c>
      <c r="F71">
        <v>8.2117206432159792E-3</v>
      </c>
      <c r="G71">
        <v>8.4048628758713967E-2</v>
      </c>
      <c r="H71">
        <f>G71/F71*14/12</f>
        <v>11.941070308187046</v>
      </c>
      <c r="J71">
        <f>F71/(E71/1000)</f>
        <v>3.2846882572863917E-2</v>
      </c>
      <c r="K71">
        <f>G71/(E71/1000)</f>
        <v>0.33619451503485587</v>
      </c>
    </row>
    <row r="72" spans="1:11" x14ac:dyDescent="0.3">
      <c r="A72" t="s">
        <v>189</v>
      </c>
      <c r="B72" s="3">
        <v>239</v>
      </c>
      <c r="C72" s="14" t="s">
        <v>12</v>
      </c>
      <c r="D72" s="1">
        <v>41080</v>
      </c>
      <c r="E72">
        <v>200</v>
      </c>
      <c r="F72">
        <v>1.3669196117102642E-2</v>
      </c>
      <c r="G72">
        <v>0.13389488038171343</v>
      </c>
      <c r="H72">
        <f>G72/F72*14/12</f>
        <v>11.427935662084606</v>
      </c>
      <c r="J72">
        <f>F72/(E72/1000)</f>
        <v>6.8345980585513208E-2</v>
      </c>
      <c r="K72">
        <f>G72/(E72/1000)</f>
        <v>0.66947440190856711</v>
      </c>
    </row>
    <row r="73" spans="1:11" x14ac:dyDescent="0.3">
      <c r="A73" t="s">
        <v>187</v>
      </c>
      <c r="B73" s="3">
        <v>239</v>
      </c>
      <c r="C73" s="14" t="s">
        <v>12</v>
      </c>
      <c r="D73" s="1">
        <v>41100</v>
      </c>
      <c r="E73">
        <v>250</v>
      </c>
      <c r="F73">
        <v>8.1866295226920328E-3</v>
      </c>
      <c r="G73">
        <v>0.13735982856038925</v>
      </c>
      <c r="H73">
        <f>G73/F73*14/12</f>
        <v>19.574982949485861</v>
      </c>
      <c r="J73">
        <f>F73/(E73/1000)</f>
        <v>3.2746518090768131E-2</v>
      </c>
      <c r="K73">
        <f>G73/(E73/1000)</f>
        <v>0.54943931424155701</v>
      </c>
    </row>
    <row r="74" spans="1:11" x14ac:dyDescent="0.3">
      <c r="A74" t="s">
        <v>178</v>
      </c>
      <c r="B74" s="3">
        <v>239</v>
      </c>
      <c r="C74" s="14" t="s">
        <v>12</v>
      </c>
      <c r="D74" s="1">
        <v>41121</v>
      </c>
      <c r="E74">
        <v>300</v>
      </c>
      <c r="F74">
        <v>1.5015791420992967E-2</v>
      </c>
      <c r="G74">
        <v>0.19302695653622065</v>
      </c>
      <c r="H74">
        <f>G74/F74*14/12</f>
        <v>14.997419026750983</v>
      </c>
      <c r="J74">
        <f>F74/(E74/1000)</f>
        <v>5.0052638069976556E-2</v>
      </c>
      <c r="K74">
        <f>G74/(E74/1000)</f>
        <v>0.64342318845406887</v>
      </c>
    </row>
    <row r="75" spans="1:11" x14ac:dyDescent="0.3">
      <c r="A75" t="s">
        <v>195</v>
      </c>
      <c r="B75" s="3">
        <v>239</v>
      </c>
      <c r="C75" s="14" t="s">
        <v>12</v>
      </c>
      <c r="D75" s="1">
        <v>41140</v>
      </c>
      <c r="E75">
        <v>300</v>
      </c>
      <c r="F75">
        <v>3.8613271032023423E-2</v>
      </c>
      <c r="G75">
        <v>0.20939427753812356</v>
      </c>
      <c r="H75" s="6">
        <f>G75/F75*14/12</f>
        <v>6.3266674193925683</v>
      </c>
      <c r="J75">
        <f>F75/(E75/1000)</f>
        <v>0.12871090344007807</v>
      </c>
      <c r="K75">
        <f>G75/(E75/1000)</f>
        <v>0.69798092512707854</v>
      </c>
    </row>
    <row r="76" spans="1:11" x14ac:dyDescent="0.3">
      <c r="A76" t="s">
        <v>194</v>
      </c>
      <c r="B76" s="3">
        <v>239</v>
      </c>
      <c r="C76" s="14" t="s">
        <v>12</v>
      </c>
      <c r="D76" s="1">
        <v>41197</v>
      </c>
      <c r="E76">
        <v>200</v>
      </c>
      <c r="F76">
        <v>1.5913521623586516E-2</v>
      </c>
      <c r="G76">
        <v>0.14470004772837358</v>
      </c>
      <c r="H76">
        <f>G76/F76*14/12</f>
        <v>10.608382377132314</v>
      </c>
      <c r="J76">
        <f>F76/(E76/1000)</f>
        <v>7.9567608117932578E-2</v>
      </c>
      <c r="K76">
        <f>G76/(E76/1000)</f>
        <v>0.72350023864186785</v>
      </c>
    </row>
    <row r="77" spans="1:11" x14ac:dyDescent="0.3">
      <c r="A77" t="s">
        <v>200</v>
      </c>
      <c r="B77" s="3">
        <v>239</v>
      </c>
      <c r="C77" s="14" t="s">
        <v>12</v>
      </c>
      <c r="D77" s="1">
        <v>41426</v>
      </c>
      <c r="E77">
        <v>300</v>
      </c>
      <c r="F77">
        <v>1.3765381495951952E-2</v>
      </c>
      <c r="G77">
        <v>0.17269318169820197</v>
      </c>
      <c r="H77">
        <f>G77/F77*14/12</f>
        <v>14.63638176008061</v>
      </c>
      <c r="J77">
        <f>F77/(E77/1000)</f>
        <v>4.5884604986506504E-2</v>
      </c>
      <c r="K77">
        <f>G77/(E77/1000)</f>
        <v>0.57564393899400657</v>
      </c>
    </row>
    <row r="78" spans="1:11" s="9" customFormat="1" x14ac:dyDescent="0.3">
      <c r="A78" s="9" t="s">
        <v>209</v>
      </c>
      <c r="B78" s="15">
        <v>239</v>
      </c>
      <c r="C78" s="14" t="s">
        <v>12</v>
      </c>
      <c r="D78" s="10">
        <v>41446</v>
      </c>
      <c r="E78" s="9">
        <v>400</v>
      </c>
      <c r="F78" s="9">
        <v>1.545634366123497E-2</v>
      </c>
      <c r="G78" s="9">
        <v>0.14466934574524631</v>
      </c>
      <c r="H78" s="9">
        <f>G78/F78*14/12</f>
        <v>10.919846702992393</v>
      </c>
      <c r="J78" s="9">
        <f>F78/(E78/1000)</f>
        <v>3.8640859153087424E-2</v>
      </c>
      <c r="K78" s="9">
        <f>G78/(E78/1000)</f>
        <v>0.36167336436311576</v>
      </c>
    </row>
    <row r="79" spans="1:11" s="9" customFormat="1" x14ac:dyDescent="0.3">
      <c r="A79" s="9" t="s">
        <v>218</v>
      </c>
      <c r="B79" s="15">
        <v>239</v>
      </c>
      <c r="C79" s="14" t="s">
        <v>12</v>
      </c>
      <c r="D79" s="10">
        <v>41490</v>
      </c>
      <c r="E79" s="9">
        <v>450</v>
      </c>
      <c r="F79" s="9">
        <v>1.6030521715203735E-2</v>
      </c>
      <c r="G79" s="9">
        <v>0.20422529494980943</v>
      </c>
      <c r="H79" s="9">
        <f>G79/F79*14/12</f>
        <v>14.863074848158981</v>
      </c>
      <c r="J79" s="9">
        <f>F79/(E79/1000)</f>
        <v>3.5623381589341634E-2</v>
      </c>
      <c r="K79" s="9">
        <f>G79/(E79/1000)</f>
        <v>0.45383398877735426</v>
      </c>
    </row>
    <row r="80" spans="1:11" x14ac:dyDescent="0.3">
      <c r="A80" t="s">
        <v>219</v>
      </c>
      <c r="B80" s="3">
        <v>239</v>
      </c>
      <c r="C80" s="14" t="s">
        <v>12</v>
      </c>
      <c r="D80" s="1">
        <v>41511</v>
      </c>
      <c r="E80">
        <v>400</v>
      </c>
      <c r="F80">
        <v>1.7083181480813139E-2</v>
      </c>
      <c r="G80">
        <v>0.16299773436823115</v>
      </c>
      <c r="H80">
        <f>G80/F80*14/12</f>
        <v>11.131651539450333</v>
      </c>
      <c r="J80">
        <f>F80/(E80/1000)</f>
        <v>4.2707953702032841E-2</v>
      </c>
      <c r="K80">
        <f>G80/(E80/1000)</f>
        <v>0.40749433592057782</v>
      </c>
    </row>
    <row r="81" spans="1:11" x14ac:dyDescent="0.3">
      <c r="A81" t="s">
        <v>256</v>
      </c>
      <c r="B81" s="3">
        <v>239</v>
      </c>
      <c r="C81" s="14" t="s">
        <v>12</v>
      </c>
      <c r="D81" s="1">
        <v>41566</v>
      </c>
      <c r="E81">
        <v>200</v>
      </c>
      <c r="F81">
        <v>1.2759975408094995E-2</v>
      </c>
      <c r="G81">
        <v>0.15313948208319256</v>
      </c>
      <c r="H81">
        <f>G81/F81*14/12</f>
        <v>14.001808262397859</v>
      </c>
      <c r="J81">
        <f>F81/(E81/1000)</f>
        <v>6.3799877040474975E-2</v>
      </c>
      <c r="K81">
        <f>G81/(E81/1000)</f>
        <v>0.76569741041596273</v>
      </c>
    </row>
    <row r="82" spans="1:11" x14ac:dyDescent="0.3">
      <c r="A82" t="s">
        <v>235</v>
      </c>
      <c r="B82" s="3">
        <v>239</v>
      </c>
      <c r="C82" s="14" t="s">
        <v>12</v>
      </c>
      <c r="D82" s="1">
        <v>41788</v>
      </c>
      <c r="E82">
        <v>200</v>
      </c>
      <c r="F82">
        <v>1.2823866401432665E-2</v>
      </c>
      <c r="G82">
        <v>0.16352827074522974</v>
      </c>
      <c r="H82">
        <f>G82/F82*14/12</f>
        <v>14.877181075029553</v>
      </c>
      <c r="J82">
        <f>F82/(E82/1000)</f>
        <v>6.4119332007163313E-2</v>
      </c>
      <c r="K82">
        <f>G82/(E82/1000)</f>
        <v>0.81764135372614866</v>
      </c>
    </row>
    <row r="83" spans="1:11" x14ac:dyDescent="0.3">
      <c r="A83" t="s">
        <v>250</v>
      </c>
      <c r="B83" s="3">
        <v>239</v>
      </c>
      <c r="C83" s="14" t="s">
        <v>12</v>
      </c>
      <c r="D83" s="1">
        <v>41813</v>
      </c>
      <c r="E83">
        <v>250</v>
      </c>
      <c r="F83">
        <v>1.279192090476383E-2</v>
      </c>
      <c r="G83">
        <v>0.14636418512969004</v>
      </c>
      <c r="H83">
        <f>G83/F83*14/12</f>
        <v>13.348911180419075</v>
      </c>
      <c r="J83">
        <f>F83/(E83/1000)</f>
        <v>5.1167683619055319E-2</v>
      </c>
      <c r="K83">
        <f>G83/(E83/1000)</f>
        <v>0.58545674051876018</v>
      </c>
    </row>
    <row r="84" spans="1:11" x14ac:dyDescent="0.3">
      <c r="A84" t="s">
        <v>234</v>
      </c>
      <c r="B84" s="3">
        <v>239</v>
      </c>
      <c r="C84" s="14" t="s">
        <v>12</v>
      </c>
      <c r="D84" s="1">
        <v>41845</v>
      </c>
      <c r="E84">
        <v>250</v>
      </c>
      <c r="F84">
        <v>1.6721216995030531E-2</v>
      </c>
      <c r="G84">
        <v>0.17558829932246423</v>
      </c>
      <c r="H84">
        <f>G84/F84*14/12</f>
        <v>12.251082916816976</v>
      </c>
      <c r="J84">
        <f>F84/(E84/1000)</f>
        <v>6.6884867980122123E-2</v>
      </c>
      <c r="K84">
        <f>G84/(E84/1000)</f>
        <v>0.7023531972898569</v>
      </c>
    </row>
    <row r="85" spans="1:11" x14ac:dyDescent="0.3">
      <c r="B85" s="4">
        <v>239</v>
      </c>
      <c r="C85" t="s">
        <v>12</v>
      </c>
      <c r="D85" s="17">
        <v>41874</v>
      </c>
      <c r="E85">
        <v>250</v>
      </c>
      <c r="F85">
        <v>1.7284328907173855E-2</v>
      </c>
      <c r="G85">
        <v>0.20818686070829839</v>
      </c>
      <c r="H85">
        <f>G85/F85*14/12</f>
        <v>14.052305538199919</v>
      </c>
      <c r="J85">
        <f>F85/(E85/1000)</f>
        <v>6.913731562869542E-2</v>
      </c>
      <c r="K85">
        <f>G85/(E85/1000)</f>
        <v>0.83274744283319357</v>
      </c>
    </row>
    <row r="86" spans="1:11" x14ac:dyDescent="0.3">
      <c r="B86" s="4">
        <v>239</v>
      </c>
      <c r="C86" t="s">
        <v>12</v>
      </c>
      <c r="D86" s="17">
        <v>41874</v>
      </c>
      <c r="E86">
        <v>250</v>
      </c>
      <c r="F86">
        <v>1.8813915536127292E-2</v>
      </c>
      <c r="G86">
        <v>0.2082730992984656</v>
      </c>
      <c r="H86">
        <f>G86/F86*14/12</f>
        <v>12.915189400541621</v>
      </c>
      <c r="J86">
        <f>F86/(E86/1000)</f>
        <v>7.5255662144509169E-2</v>
      </c>
      <c r="K86">
        <f>G86/(E86/1000)</f>
        <v>0.83309239719386241</v>
      </c>
    </row>
    <row r="87" spans="1:11" x14ac:dyDescent="0.3">
      <c r="A87" t="s">
        <v>237</v>
      </c>
      <c r="B87" s="3">
        <v>239</v>
      </c>
      <c r="C87" s="14" t="s">
        <v>12</v>
      </c>
      <c r="D87" s="1">
        <v>41938</v>
      </c>
      <c r="E87">
        <v>250</v>
      </c>
      <c r="F87">
        <v>1.6082307061653832E-2</v>
      </c>
      <c r="G87">
        <v>0.16533501659949706</v>
      </c>
      <c r="H87">
        <f>G87/F87*14/12</f>
        <v>11.993978970799306</v>
      </c>
      <c r="J87">
        <f>F87/(E87/1000)</f>
        <v>6.4329228246615328E-2</v>
      </c>
      <c r="K87">
        <f>G87/(E87/1000)</f>
        <v>0.66134006639798826</v>
      </c>
    </row>
    <row r="88" spans="1:11" x14ac:dyDescent="0.3">
      <c r="B88" s="14">
        <v>239</v>
      </c>
      <c r="C88" s="14" t="s">
        <v>12</v>
      </c>
      <c r="D88" s="12">
        <v>42145</v>
      </c>
      <c r="E88">
        <v>250</v>
      </c>
      <c r="F88" s="4">
        <v>2.1545009165884168E-2</v>
      </c>
      <c r="G88" s="4">
        <v>0.17285561408351741</v>
      </c>
      <c r="H88">
        <v>9.3601669669635985</v>
      </c>
      <c r="J88">
        <f>F88/(E88/1000)</f>
        <v>8.6180036663536672E-2</v>
      </c>
      <c r="K88">
        <f>G88/(E88/1000)</f>
        <v>0.69142245633406962</v>
      </c>
    </row>
    <row r="89" spans="1:11" x14ac:dyDescent="0.3">
      <c r="A89" t="s">
        <v>272</v>
      </c>
      <c r="B89" s="3">
        <v>239</v>
      </c>
      <c r="C89" s="14" t="s">
        <v>12</v>
      </c>
      <c r="D89" s="1">
        <v>42179</v>
      </c>
      <c r="E89">
        <v>300</v>
      </c>
      <c r="F89">
        <v>1.3814176798166549E-2</v>
      </c>
      <c r="G89">
        <v>0.13335561497896523</v>
      </c>
      <c r="H89">
        <f>G89/F89*14/12</f>
        <v>11.262455452969293</v>
      </c>
      <c r="J89">
        <f>F89/(E89/1000)</f>
        <v>4.6047255993888501E-2</v>
      </c>
      <c r="K89">
        <f>G89/(E89/1000)</f>
        <v>0.44451871659655079</v>
      </c>
    </row>
    <row r="90" spans="1:11" x14ac:dyDescent="0.3">
      <c r="A90" t="s">
        <v>276</v>
      </c>
      <c r="B90" s="3">
        <v>239</v>
      </c>
      <c r="C90" s="14" t="s">
        <v>12</v>
      </c>
      <c r="D90" s="1">
        <v>42208</v>
      </c>
      <c r="E90">
        <v>250</v>
      </c>
      <c r="F90">
        <v>1.0747409117958391E-2</v>
      </c>
      <c r="G90">
        <v>0.12481874081755207</v>
      </c>
      <c r="H90">
        <f>G90/F90*14/12</f>
        <v>13.549485526127141</v>
      </c>
      <c r="J90">
        <f>F90/(E90/1000)</f>
        <v>4.2989636471833563E-2</v>
      </c>
      <c r="K90">
        <f>G90/(E90/1000)</f>
        <v>0.49927496327020826</v>
      </c>
    </row>
    <row r="91" spans="1:11" x14ac:dyDescent="0.3">
      <c r="A91" t="s">
        <v>257</v>
      </c>
      <c r="B91" s="3">
        <v>239</v>
      </c>
      <c r="C91" s="14" t="s">
        <v>12</v>
      </c>
      <c r="D91" s="1">
        <v>42229</v>
      </c>
      <c r="E91">
        <v>250</v>
      </c>
      <c r="F91">
        <v>1.4197522758192568E-2</v>
      </c>
      <c r="G91">
        <v>0.16587704035577727</v>
      </c>
      <c r="H91">
        <f>G91/F91*14/12</f>
        <v>13.630773272522896</v>
      </c>
      <c r="J91">
        <f>F91/(E91/1000)</f>
        <v>5.6790091032770273E-2</v>
      </c>
      <c r="K91">
        <f>G91/(E91/1000)</f>
        <v>0.66350816142310909</v>
      </c>
    </row>
    <row r="92" spans="1:11" x14ac:dyDescent="0.3">
      <c r="A92" t="s">
        <v>266</v>
      </c>
      <c r="B92" s="3">
        <v>239</v>
      </c>
      <c r="C92" s="14" t="s">
        <v>12</v>
      </c>
      <c r="D92" s="1">
        <v>42304</v>
      </c>
      <c r="E92">
        <v>250</v>
      </c>
      <c r="F92">
        <v>1.5347560638270627E-2</v>
      </c>
      <c r="G92">
        <v>0.13999540599339769</v>
      </c>
      <c r="H92">
        <f>G92/F92*14/12</f>
        <v>10.641950047207494</v>
      </c>
      <c r="J92">
        <f>F92/(E92/1000)</f>
        <v>6.1390242553082508E-2</v>
      </c>
      <c r="K92">
        <f>G92/(E92/1000)</f>
        <v>0.55998162397359075</v>
      </c>
    </row>
    <row r="93" spans="1:11" x14ac:dyDescent="0.3">
      <c r="B93">
        <v>240</v>
      </c>
      <c r="C93" t="s">
        <v>12</v>
      </c>
      <c r="D93" s="16">
        <v>41060</v>
      </c>
      <c r="E93">
        <v>250</v>
      </c>
      <c r="F93">
        <v>2.3073098624864962E-2</v>
      </c>
      <c r="G93">
        <v>5.8790457599939908E-2</v>
      </c>
      <c r="H93" s="8">
        <f>G93/F93*14/12</f>
        <v>2.9726768959421168</v>
      </c>
      <c r="J93">
        <f>F93/(E93/1000)</f>
        <v>9.2292394499459848E-2</v>
      </c>
      <c r="K93">
        <f>G93/(E93/1000)</f>
        <v>0.23516183039975963</v>
      </c>
    </row>
    <row r="94" spans="1:11" x14ac:dyDescent="0.3">
      <c r="A94" t="s">
        <v>174</v>
      </c>
      <c r="B94" s="3">
        <v>240</v>
      </c>
      <c r="C94" s="14" t="s">
        <v>12</v>
      </c>
      <c r="D94" s="1">
        <v>41080</v>
      </c>
      <c r="E94">
        <v>200</v>
      </c>
      <c r="F94">
        <v>6.4552927034044723E-3</v>
      </c>
      <c r="G94">
        <v>0.11775551649682864</v>
      </c>
      <c r="H94">
        <f>G94/F94*14/12</f>
        <v>21.28198398199865</v>
      </c>
      <c r="J94">
        <f>F94/(E94/1000)</f>
        <v>3.2276463517022361E-2</v>
      </c>
      <c r="K94">
        <f>G94/(E94/1000)</f>
        <v>0.58877758248414314</v>
      </c>
    </row>
    <row r="95" spans="1:11" x14ac:dyDescent="0.3">
      <c r="A95" t="s">
        <v>173</v>
      </c>
      <c r="B95" s="3">
        <v>240</v>
      </c>
      <c r="C95" s="14" t="s">
        <v>12</v>
      </c>
      <c r="D95" s="1">
        <v>41100</v>
      </c>
      <c r="E95">
        <v>240</v>
      </c>
      <c r="F95">
        <v>9.0202361393860436E-3</v>
      </c>
      <c r="G95">
        <v>0.11547594532664718</v>
      </c>
      <c r="H95">
        <f>G95/F95*14/12</f>
        <v>14.935522100820684</v>
      </c>
      <c r="J95">
        <f>F95/(E95/1000)</f>
        <v>3.7584317247441851E-2</v>
      </c>
      <c r="K95">
        <f>G95/(E95/1000)</f>
        <v>0.48114977219436328</v>
      </c>
    </row>
    <row r="96" spans="1:11" x14ac:dyDescent="0.3">
      <c r="A96" t="s">
        <v>171</v>
      </c>
      <c r="B96">
        <v>240</v>
      </c>
      <c r="C96" s="14" t="s">
        <v>12</v>
      </c>
      <c r="D96" s="1">
        <v>41121</v>
      </c>
      <c r="E96">
        <v>300</v>
      </c>
      <c r="F96">
        <v>1.0142398892627981E-2</v>
      </c>
      <c r="G96">
        <v>0.13033874935623033</v>
      </c>
      <c r="H96">
        <f>G96/F96*14/12</f>
        <v>14.99269313490143</v>
      </c>
      <c r="J96">
        <f>F96/(E96/1000)</f>
        <v>3.3807996308759934E-2</v>
      </c>
      <c r="K96">
        <f>G96/(E96/1000)</f>
        <v>0.43446249785410113</v>
      </c>
    </row>
    <row r="97" spans="1:11" x14ac:dyDescent="0.3">
      <c r="A97" t="s">
        <v>179</v>
      </c>
      <c r="B97" s="3">
        <v>240</v>
      </c>
      <c r="C97" s="14" t="s">
        <v>12</v>
      </c>
      <c r="D97" s="1">
        <v>41140</v>
      </c>
      <c r="E97">
        <v>300</v>
      </c>
      <c r="F97">
        <v>9.8859045490298243E-3</v>
      </c>
      <c r="G97">
        <v>0.12605315555628918</v>
      </c>
      <c r="H97">
        <f>G97/F97*14/12</f>
        <v>14.875929065095312</v>
      </c>
      <c r="J97">
        <f>F97/(E97/1000)</f>
        <v>3.2953015163432749E-2</v>
      </c>
      <c r="K97">
        <f>G97/(E97/1000)</f>
        <v>0.42017718518763064</v>
      </c>
    </row>
    <row r="98" spans="1:11" x14ac:dyDescent="0.3">
      <c r="A98" t="s">
        <v>190</v>
      </c>
      <c r="B98" s="3">
        <v>240</v>
      </c>
      <c r="C98" s="14" t="s">
        <v>12</v>
      </c>
      <c r="D98" s="1">
        <v>41198</v>
      </c>
      <c r="E98">
        <v>300</v>
      </c>
      <c r="F98">
        <v>6.6763525241921168E-2</v>
      </c>
      <c r="G98">
        <v>0.14036886250502878</v>
      </c>
      <c r="H98" s="6">
        <f>G98/F98*14/12</f>
        <v>2.4528913404306802</v>
      </c>
      <c r="J98">
        <f>F98/(E98/1000)</f>
        <v>0.22254508413973723</v>
      </c>
      <c r="K98">
        <f>G98/(E98/1000)</f>
        <v>0.46789620835009593</v>
      </c>
    </row>
    <row r="99" spans="1:11" x14ac:dyDescent="0.3">
      <c r="A99" t="s">
        <v>197</v>
      </c>
      <c r="B99" s="3">
        <v>240</v>
      </c>
      <c r="C99" s="14" t="s">
        <v>12</v>
      </c>
      <c r="D99" s="1">
        <v>41426</v>
      </c>
      <c r="E99">
        <v>300</v>
      </c>
      <c r="F99">
        <v>2.5948862816864416E-2</v>
      </c>
      <c r="G99">
        <v>0.17045920195142414</v>
      </c>
      <c r="H99">
        <f>G99/F99*14/12</f>
        <v>7.6638837835344846</v>
      </c>
      <c r="J99">
        <f>F99/(E99/1000)</f>
        <v>8.6496209389548051E-2</v>
      </c>
      <c r="K99">
        <f>G99/(E99/1000)</f>
        <v>0.56819733983808052</v>
      </c>
    </row>
    <row r="100" spans="1:11" x14ac:dyDescent="0.3">
      <c r="A100" t="s">
        <v>203</v>
      </c>
      <c r="B100" s="3">
        <v>240</v>
      </c>
      <c r="C100" s="14" t="s">
        <v>12</v>
      </c>
      <c r="D100" s="1">
        <v>41446</v>
      </c>
      <c r="E100">
        <v>400</v>
      </c>
      <c r="F100">
        <v>1.4150123011349188E-2</v>
      </c>
      <c r="G100">
        <v>0.15942607748774584</v>
      </c>
      <c r="H100">
        <f>G100/F100*14/12</f>
        <v>13.144556429169564</v>
      </c>
      <c r="J100">
        <f>F100/(E100/1000)</f>
        <v>3.5375307528372965E-2</v>
      </c>
      <c r="K100">
        <f>G100/(E100/1000)</f>
        <v>0.39856519371936461</v>
      </c>
    </row>
    <row r="101" spans="1:11" x14ac:dyDescent="0.3">
      <c r="A101" s="2" t="s">
        <v>201</v>
      </c>
      <c r="B101" s="3">
        <v>240</v>
      </c>
      <c r="C101" s="14" t="s">
        <v>12</v>
      </c>
      <c r="D101" s="1">
        <v>41490</v>
      </c>
      <c r="E101">
        <v>450</v>
      </c>
      <c r="F101">
        <v>1.4214246597248726E-2</v>
      </c>
      <c r="G101">
        <v>0.1757022156428415</v>
      </c>
      <c r="H101">
        <f>G101/F101*14/12</f>
        <v>14.4211595632271</v>
      </c>
      <c r="J101">
        <f>F101/(E101/1000)</f>
        <v>3.1587214660552726E-2</v>
      </c>
      <c r="K101">
        <f>G101/(E101/1000)</f>
        <v>0.39044936809520331</v>
      </c>
    </row>
    <row r="102" spans="1:11" x14ac:dyDescent="0.3">
      <c r="A102" t="s">
        <v>206</v>
      </c>
      <c r="B102" s="3">
        <v>240</v>
      </c>
      <c r="C102" s="14" t="s">
        <v>12</v>
      </c>
      <c r="D102" s="1">
        <v>41511</v>
      </c>
      <c r="E102">
        <v>400</v>
      </c>
      <c r="F102">
        <v>1.0046213513778672E-2</v>
      </c>
      <c r="G102">
        <v>0.11091680298628424</v>
      </c>
      <c r="H102">
        <f>G102/F102*14/12</f>
        <v>12.88076713080523</v>
      </c>
      <c r="J102">
        <f>F102/(E102/1000)</f>
        <v>2.511553378444668E-2</v>
      </c>
      <c r="K102">
        <f>G102/(E102/1000)</f>
        <v>0.27729200746571059</v>
      </c>
    </row>
    <row r="103" spans="1:11" x14ac:dyDescent="0.3">
      <c r="A103" t="s">
        <v>254</v>
      </c>
      <c r="B103" s="3">
        <v>240</v>
      </c>
      <c r="C103" s="14" t="s">
        <v>12</v>
      </c>
      <c r="D103" s="1">
        <v>41568</v>
      </c>
      <c r="E103">
        <v>200</v>
      </c>
      <c r="F103">
        <v>1.3973904281510723E-2</v>
      </c>
      <c r="G103">
        <v>0.16348310209887307</v>
      </c>
      <c r="H103">
        <f>G103/F103*14/12</f>
        <v>13.64903336531218</v>
      </c>
      <c r="J103">
        <f>F103/(E103/1000)</f>
        <v>6.9869521407553606E-2</v>
      </c>
      <c r="K103">
        <f>G103/(E103/1000)</f>
        <v>0.81741551049436534</v>
      </c>
    </row>
    <row r="104" spans="1:11" x14ac:dyDescent="0.3">
      <c r="A104" t="s">
        <v>240</v>
      </c>
      <c r="B104" s="3">
        <v>240</v>
      </c>
      <c r="C104" s="14" t="s">
        <v>12</v>
      </c>
      <c r="D104" s="1">
        <v>41788</v>
      </c>
      <c r="E104">
        <v>250</v>
      </c>
      <c r="F104">
        <v>1.4612814214887424E-2</v>
      </c>
      <c r="G104">
        <v>0.18484787182558432</v>
      </c>
      <c r="H104">
        <f>G104/F104*14/12</f>
        <v>14.757995776301129</v>
      </c>
      <c r="J104">
        <f>F104/(E104/1000)</f>
        <v>5.8451256859549695E-2</v>
      </c>
      <c r="K104">
        <f>G104/(E104/1000)</f>
        <v>0.73939148730233728</v>
      </c>
    </row>
    <row r="105" spans="1:11" x14ac:dyDescent="0.3">
      <c r="A105" t="s">
        <v>248</v>
      </c>
      <c r="B105" s="3">
        <v>240</v>
      </c>
      <c r="C105" s="14" t="s">
        <v>12</v>
      </c>
      <c r="D105" s="1">
        <v>41813</v>
      </c>
      <c r="E105">
        <v>250</v>
      </c>
      <c r="F105">
        <v>1.2408574944737809E-2</v>
      </c>
      <c r="G105">
        <v>0.15603027545002029</v>
      </c>
      <c r="H105">
        <f>G105/F105*14/12</f>
        <v>14.67012305353839</v>
      </c>
      <c r="J105">
        <f>F105/(E105/1000)</f>
        <v>4.9634299778951237E-2</v>
      </c>
      <c r="K105">
        <f>G105/(E105/1000)</f>
        <v>0.62412110180008118</v>
      </c>
    </row>
    <row r="106" spans="1:11" x14ac:dyDescent="0.3">
      <c r="A106" t="s">
        <v>229</v>
      </c>
      <c r="B106" s="3">
        <v>240</v>
      </c>
      <c r="C106" s="14" t="s">
        <v>12</v>
      </c>
      <c r="D106" s="1">
        <v>41845</v>
      </c>
      <c r="E106">
        <v>250</v>
      </c>
      <c r="F106">
        <v>1.7967091365115095E-2</v>
      </c>
      <c r="G106">
        <v>0.17192963896757285</v>
      </c>
      <c r="H106">
        <f>G106/F106*14/12</f>
        <v>11.163998374548074</v>
      </c>
      <c r="J106">
        <f>F106/(E106/1000)</f>
        <v>7.1868365460460382E-2</v>
      </c>
      <c r="K106">
        <f>G106/(E106/1000)</f>
        <v>0.6877185558702914</v>
      </c>
    </row>
    <row r="107" spans="1:11" x14ac:dyDescent="0.3">
      <c r="A107" t="s">
        <v>226</v>
      </c>
      <c r="B107" s="3">
        <v>240</v>
      </c>
      <c r="C107" s="14" t="s">
        <v>12</v>
      </c>
      <c r="D107" s="1">
        <v>41874</v>
      </c>
      <c r="E107">
        <v>250</v>
      </c>
      <c r="F107">
        <v>1.2057174481380625E-2</v>
      </c>
      <c r="G107">
        <v>0.17021323040601888</v>
      </c>
      <c r="H107">
        <f>G107/F107*14/12</f>
        <v>16.470036362749592</v>
      </c>
      <c r="J107">
        <f>F107/(E107/1000)</f>
        <v>4.82286979255225E-2</v>
      </c>
      <c r="K107">
        <f>G107/(E107/1000)</f>
        <v>0.68085292162407551</v>
      </c>
    </row>
    <row r="108" spans="1:11" x14ac:dyDescent="0.3">
      <c r="A108" t="s">
        <v>249</v>
      </c>
      <c r="B108" s="3">
        <v>240</v>
      </c>
      <c r="C108" s="14" t="s">
        <v>12</v>
      </c>
      <c r="D108" s="1">
        <v>41938</v>
      </c>
      <c r="E108">
        <v>250</v>
      </c>
      <c r="F108">
        <v>1.8222655338465774E-2</v>
      </c>
      <c r="G108">
        <v>0.14184732049402171</v>
      </c>
      <c r="H108">
        <f>G108/F108*14/12</f>
        <v>9.0814723487104985</v>
      </c>
      <c r="J108">
        <f>F108/(E108/1000)</f>
        <v>7.2890621353863094E-2</v>
      </c>
      <c r="K108">
        <f>G108/(E108/1000)</f>
        <v>0.56738928197608685</v>
      </c>
    </row>
    <row r="109" spans="1:11" x14ac:dyDescent="0.3">
      <c r="A109" t="s">
        <v>280</v>
      </c>
      <c r="B109" s="3">
        <v>240</v>
      </c>
      <c r="C109" s="14" t="s">
        <v>12</v>
      </c>
      <c r="D109" s="1">
        <v>42145</v>
      </c>
      <c r="E109">
        <v>250</v>
      </c>
      <c r="F109">
        <v>1.2696084414757326E-2</v>
      </c>
      <c r="G109">
        <v>0.15910174340227476</v>
      </c>
      <c r="H109">
        <f>G109/F109*14/12</f>
        <v>14.620153314374065</v>
      </c>
      <c r="J109">
        <f>F109/(E109/1000)</f>
        <v>5.0784337659029302E-2</v>
      </c>
      <c r="K109">
        <f>G109/(E109/1000)</f>
        <v>0.63640697360909904</v>
      </c>
    </row>
    <row r="110" spans="1:11" x14ac:dyDescent="0.3">
      <c r="A110" t="s">
        <v>258</v>
      </c>
      <c r="B110" s="3">
        <v>240</v>
      </c>
      <c r="C110" s="14" t="s">
        <v>12</v>
      </c>
      <c r="D110" s="1">
        <v>42179</v>
      </c>
      <c r="E110">
        <v>200</v>
      </c>
      <c r="F110">
        <v>1.67851079883682E-2</v>
      </c>
      <c r="G110">
        <v>0.15232644644877225</v>
      </c>
      <c r="H110">
        <f>G110/F110*14/12</f>
        <v>10.587610615714871</v>
      </c>
      <c r="J110">
        <f>F110/(E110/1000)</f>
        <v>8.3925539941841001E-2</v>
      </c>
      <c r="K110">
        <f>G110/(E110/1000)</f>
        <v>0.76163223224386123</v>
      </c>
    </row>
    <row r="111" spans="1:11" x14ac:dyDescent="0.3">
      <c r="A111" t="s">
        <v>277</v>
      </c>
      <c r="B111" s="3">
        <v>240</v>
      </c>
      <c r="C111" s="14" t="s">
        <v>12</v>
      </c>
      <c r="D111" s="1">
        <v>42208</v>
      </c>
      <c r="E111">
        <v>250</v>
      </c>
      <c r="F111">
        <v>1.2153010971387131E-2</v>
      </c>
      <c r="G111">
        <v>0.10408633213983437</v>
      </c>
      <c r="H111">
        <f>G111/F111*14/12</f>
        <v>9.9920961520599842</v>
      </c>
      <c r="J111">
        <f>F111/(E111/1000)</f>
        <v>4.8612043885548524E-2</v>
      </c>
      <c r="K111">
        <f>G111/(E111/1000)</f>
        <v>0.41634532855933748</v>
      </c>
    </row>
    <row r="112" spans="1:11" x14ac:dyDescent="0.3">
      <c r="A112" t="s">
        <v>282</v>
      </c>
      <c r="B112" s="3">
        <v>240</v>
      </c>
      <c r="C112" s="14" t="s">
        <v>12</v>
      </c>
      <c r="D112" s="1">
        <v>42229</v>
      </c>
      <c r="E112">
        <v>250</v>
      </c>
      <c r="F112">
        <v>9.8209897145621772E-3</v>
      </c>
      <c r="G112">
        <v>0.12481874081755207</v>
      </c>
      <c r="H112">
        <f>G112/F112*14/12</f>
        <v>14.827616006075408</v>
      </c>
      <c r="J112">
        <f>F112/(E112/1000)</f>
        <v>3.9283958858248709E-2</v>
      </c>
      <c r="K112">
        <f>G112/(E112/1000)</f>
        <v>0.49927496327020826</v>
      </c>
    </row>
    <row r="113" spans="1:11" x14ac:dyDescent="0.3">
      <c r="A113" t="s">
        <v>260</v>
      </c>
      <c r="B113" s="3">
        <v>240</v>
      </c>
      <c r="C113" s="14" t="s">
        <v>12</v>
      </c>
      <c r="D113" s="1">
        <v>42304</v>
      </c>
      <c r="E113">
        <v>250</v>
      </c>
      <c r="F113">
        <v>1.0459899647938876E-2</v>
      </c>
      <c r="G113">
        <v>0.11804344386404955</v>
      </c>
      <c r="H113">
        <f>G113/F113*14/12</f>
        <v>13.166221073818972</v>
      </c>
      <c r="J113">
        <f>F113/(E113/1000)</f>
        <v>4.1839598591755504E-2</v>
      </c>
      <c r="K113">
        <f>G113/(E113/1000)</f>
        <v>0.47217377545619821</v>
      </c>
    </row>
    <row r="114" spans="1:11" x14ac:dyDescent="0.3">
      <c r="B114">
        <v>302</v>
      </c>
      <c r="C114" t="s">
        <v>12</v>
      </c>
      <c r="D114" s="16">
        <v>41066</v>
      </c>
      <c r="E114">
        <v>250</v>
      </c>
      <c r="F114">
        <v>8.7458505072498752E-3</v>
      </c>
      <c r="G114">
        <v>9.2800173482680284E-2</v>
      </c>
      <c r="H114">
        <f>G114/F114*14/12</f>
        <v>12.379227037253742</v>
      </c>
      <c r="J114">
        <f>F114/(E114/1000)</f>
        <v>3.4983402028999501E-2</v>
      </c>
      <c r="K114">
        <f>G114/(E114/1000)</f>
        <v>0.37120069393072114</v>
      </c>
    </row>
    <row r="115" spans="1:11" x14ac:dyDescent="0.3">
      <c r="A115" t="s">
        <v>183</v>
      </c>
      <c r="B115" s="3">
        <v>302</v>
      </c>
      <c r="C115" s="14" t="s">
        <v>12</v>
      </c>
      <c r="D115" s="1">
        <v>41083</v>
      </c>
      <c r="E115">
        <v>250</v>
      </c>
      <c r="F115">
        <v>1.1232499852920149E-2</v>
      </c>
      <c r="G115">
        <v>0.16343812274726521</v>
      </c>
      <c r="H115">
        <f>G115/F115*14/12</f>
        <v>16.975545280976636</v>
      </c>
      <c r="J115">
        <f>F115/(E115/1000)</f>
        <v>4.4929999411680598E-2</v>
      </c>
      <c r="K115">
        <f>G115/(E115/1000)</f>
        <v>0.65375249098906085</v>
      </c>
    </row>
    <row r="116" spans="1:11" x14ac:dyDescent="0.3">
      <c r="A116" t="s">
        <v>176</v>
      </c>
      <c r="B116" s="3">
        <v>302</v>
      </c>
      <c r="C116" s="14" t="s">
        <v>12</v>
      </c>
      <c r="D116" s="1">
        <v>41106</v>
      </c>
      <c r="E116">
        <v>250</v>
      </c>
      <c r="F116">
        <v>8.4110620733404209E-3</v>
      </c>
      <c r="G116">
        <v>0.12737530683499443</v>
      </c>
      <c r="H116">
        <f>G116/F116*14/12</f>
        <v>17.667747942538856</v>
      </c>
      <c r="J116">
        <f>F116/(E116/1000)</f>
        <v>3.3644248293361684E-2</v>
      </c>
      <c r="K116">
        <f>G116/(E116/1000)</f>
        <v>0.50950122733997771</v>
      </c>
    </row>
    <row r="117" spans="1:11" x14ac:dyDescent="0.3">
      <c r="A117" t="s">
        <v>170</v>
      </c>
      <c r="B117">
        <v>302</v>
      </c>
      <c r="C117" s="14" t="s">
        <v>12</v>
      </c>
      <c r="D117" s="1">
        <v>41127</v>
      </c>
      <c r="E117" t="s">
        <v>293</v>
      </c>
      <c r="F117">
        <v>1.2675280535659783E-2</v>
      </c>
      <c r="G117">
        <v>0.20889277188068364</v>
      </c>
      <c r="H117" s="6">
        <f>G117/F117*14/12</f>
        <v>19.227048519767685</v>
      </c>
      <c r="J117" t="e">
        <f>F117/(E117/1000)</f>
        <v>#VALUE!</v>
      </c>
      <c r="K117" t="e">
        <f>G117/(E117/1000)</f>
        <v>#VALUE!</v>
      </c>
    </row>
    <row r="118" spans="1:11" x14ac:dyDescent="0.3">
      <c r="A118" t="s">
        <v>184</v>
      </c>
      <c r="B118" s="3">
        <v>302</v>
      </c>
      <c r="C118" s="14" t="s">
        <v>12</v>
      </c>
      <c r="D118" s="1">
        <v>41146</v>
      </c>
      <c r="E118">
        <v>200</v>
      </c>
      <c r="F118">
        <v>4.7494387679109615E-2</v>
      </c>
      <c r="G118">
        <v>9.8835075784322476E-2</v>
      </c>
      <c r="H118" s="6">
        <f>G118/F118*14/12</f>
        <v>2.4278150335173367</v>
      </c>
      <c r="J118">
        <f>F118/(E118/1000)</f>
        <v>0.23747193839554806</v>
      </c>
      <c r="K118">
        <f>G118/(E118/1000)</f>
        <v>0.49417537892161234</v>
      </c>
    </row>
    <row r="119" spans="1:11" x14ac:dyDescent="0.3">
      <c r="A119" t="s">
        <v>172</v>
      </c>
      <c r="B119" s="3">
        <v>302</v>
      </c>
      <c r="C119" s="14" t="s">
        <v>12</v>
      </c>
      <c r="D119" s="1">
        <v>41197</v>
      </c>
      <c r="E119">
        <v>200</v>
      </c>
      <c r="F119">
        <v>1.3060022051057019E-2</v>
      </c>
      <c r="G119">
        <v>0.12318089588186054</v>
      </c>
      <c r="H119">
        <f>G119/F119*14/12</f>
        <v>11.003889934770259</v>
      </c>
      <c r="J119">
        <f>F119/(E119/1000)</f>
        <v>6.5300110255285093E-2</v>
      </c>
      <c r="K119">
        <f>G119/(E119/1000)</f>
        <v>0.61590447940930271</v>
      </c>
    </row>
    <row r="120" spans="1:11" x14ac:dyDescent="0.3">
      <c r="A120" t="s">
        <v>217</v>
      </c>
      <c r="B120" s="3">
        <v>302</v>
      </c>
      <c r="C120" s="14" t="s">
        <v>12</v>
      </c>
      <c r="D120" s="1">
        <v>41427</v>
      </c>
      <c r="E120">
        <v>250</v>
      </c>
      <c r="F120">
        <v>1.0958615571812973E-2</v>
      </c>
      <c r="G120">
        <v>0.12873948699144219</v>
      </c>
      <c r="H120">
        <f>G120/F120*14/12</f>
        <v>13.705752079031493</v>
      </c>
      <c r="J120">
        <f>F120/(E120/1000)</f>
        <v>4.3834462287251894E-2</v>
      </c>
      <c r="K120">
        <f>G120/(E120/1000)</f>
        <v>0.51495794796576877</v>
      </c>
    </row>
    <row r="121" spans="1:11" x14ac:dyDescent="0.3">
      <c r="A121" t="s">
        <v>210</v>
      </c>
      <c r="B121" s="3">
        <v>302</v>
      </c>
      <c r="C121" s="14" t="s">
        <v>12</v>
      </c>
      <c r="D121" s="1">
        <v>41449</v>
      </c>
      <c r="E121">
        <v>150</v>
      </c>
      <c r="F121">
        <v>3.2426495034089592E-2</v>
      </c>
      <c r="G121">
        <v>9.7558598692092643E-2</v>
      </c>
      <c r="H121" s="6">
        <f>G121/F121*14/12</f>
        <v>3.5100421744970851</v>
      </c>
      <c r="J121">
        <f>F121/(E121/1000)</f>
        <v>0.2161766335605973</v>
      </c>
      <c r="K121">
        <f>G121/(E121/1000)</f>
        <v>0.65039065794728435</v>
      </c>
    </row>
    <row r="122" spans="1:11" x14ac:dyDescent="0.3">
      <c r="A122" t="s">
        <v>212</v>
      </c>
      <c r="B122" s="3">
        <v>302</v>
      </c>
      <c r="C122" s="14" t="s">
        <v>12</v>
      </c>
      <c r="D122" s="1">
        <v>41489</v>
      </c>
      <c r="E122">
        <v>300</v>
      </c>
      <c r="F122">
        <v>1.7721157096333991E-2</v>
      </c>
      <c r="G122">
        <v>0.18245750500498051</v>
      </c>
      <c r="H122">
        <f>G122/F122*14/12</f>
        <v>12.012031043758055</v>
      </c>
      <c r="J122">
        <f>F122/(E122/1000)</f>
        <v>5.9070523654446636E-2</v>
      </c>
      <c r="K122">
        <f>G122/(E122/1000)</f>
        <v>0.60819168334993501</v>
      </c>
    </row>
    <row r="123" spans="1:11" x14ac:dyDescent="0.3">
      <c r="A123" t="s">
        <v>211</v>
      </c>
      <c r="B123" s="3">
        <v>302</v>
      </c>
      <c r="C123" s="14" t="s">
        <v>12</v>
      </c>
      <c r="D123" s="1">
        <v>41511</v>
      </c>
      <c r="E123">
        <v>400</v>
      </c>
      <c r="F123">
        <v>1.634950952296416E-2</v>
      </c>
      <c r="G123">
        <v>0.18426771622700369</v>
      </c>
      <c r="H123">
        <f>G123/F123*14/12</f>
        <v>13.148957279903895</v>
      </c>
      <c r="J123">
        <f>F123/(E123/1000)</f>
        <v>4.0873773807410398E-2</v>
      </c>
      <c r="K123">
        <f>G123/(E123/1000)</f>
        <v>0.46066929056750922</v>
      </c>
    </row>
    <row r="124" spans="1:11" x14ac:dyDescent="0.3">
      <c r="A124" t="s">
        <v>255</v>
      </c>
      <c r="B124" s="3">
        <v>302</v>
      </c>
      <c r="C124" s="14" t="s">
        <v>12</v>
      </c>
      <c r="D124" s="1">
        <v>41568</v>
      </c>
      <c r="E124">
        <v>200</v>
      </c>
      <c r="F124">
        <v>1.4293359248199073E-2</v>
      </c>
      <c r="G124">
        <v>0.17454942045626048</v>
      </c>
      <c r="H124">
        <f>G124/F124*14/12</f>
        <v>14.247244961534298</v>
      </c>
      <c r="J124">
        <f>F124/(E124/1000)</f>
        <v>7.1466796240995362E-2</v>
      </c>
      <c r="K124">
        <f>G124/(E124/1000)</f>
        <v>0.87274710228130237</v>
      </c>
    </row>
    <row r="125" spans="1:11" x14ac:dyDescent="0.3">
      <c r="A125" t="s">
        <v>247</v>
      </c>
      <c r="B125" s="3">
        <v>302</v>
      </c>
      <c r="C125" s="14" t="s">
        <v>12</v>
      </c>
      <c r="D125" s="1">
        <v>41788</v>
      </c>
      <c r="E125">
        <v>200</v>
      </c>
      <c r="F125">
        <v>1.15779920313481E-2</v>
      </c>
      <c r="G125">
        <v>0.13660775751664642</v>
      </c>
      <c r="H125">
        <f>G125/F125*14/12</f>
        <v>13.765402210610867</v>
      </c>
      <c r="J125">
        <f>F125/(E125/1000)</f>
        <v>5.78899601567405E-2</v>
      </c>
      <c r="K125">
        <f>G125/(E125/1000)</f>
        <v>0.683038787583232</v>
      </c>
    </row>
    <row r="126" spans="1:11" x14ac:dyDescent="0.3">
      <c r="A126" t="s">
        <v>233</v>
      </c>
      <c r="B126" s="3">
        <v>302</v>
      </c>
      <c r="C126" s="14" t="s">
        <v>12</v>
      </c>
      <c r="D126" s="1">
        <v>41813</v>
      </c>
      <c r="E126">
        <v>250</v>
      </c>
      <c r="F126">
        <v>2.6815993942382384E-2</v>
      </c>
      <c r="G126">
        <v>0.19943734459879306</v>
      </c>
      <c r="H126">
        <f>G126/F126*14/12</f>
        <v>8.6767957410738354</v>
      </c>
      <c r="J126">
        <f>F126/(E126/1000)</f>
        <v>0.10726397576952953</v>
      </c>
      <c r="K126">
        <f>G126/(E126/1000)</f>
        <v>0.79774937839517224</v>
      </c>
    </row>
    <row r="127" spans="1:11" x14ac:dyDescent="0.3">
      <c r="A127" t="s">
        <v>238</v>
      </c>
      <c r="B127" s="3">
        <v>302</v>
      </c>
      <c r="C127" s="14" t="s">
        <v>12</v>
      </c>
      <c r="D127" s="1">
        <v>41845</v>
      </c>
      <c r="E127">
        <v>200</v>
      </c>
      <c r="F127">
        <v>1.3686394811491209E-2</v>
      </c>
      <c r="G127">
        <v>0.1758593112006043</v>
      </c>
      <c r="H127">
        <f>G127/F127*14/12</f>
        <v>14.990740748501809</v>
      </c>
      <c r="J127">
        <f>F127/(E127/1000)</f>
        <v>6.8431974057456033E-2</v>
      </c>
      <c r="K127">
        <f>G127/(E127/1000)</f>
        <v>0.87929655600302148</v>
      </c>
    </row>
    <row r="128" spans="1:11" x14ac:dyDescent="0.3">
      <c r="B128" s="4">
        <v>302</v>
      </c>
      <c r="C128" t="s">
        <v>12</v>
      </c>
      <c r="D128" s="17">
        <v>41874</v>
      </c>
      <c r="E128">
        <v>200</v>
      </c>
      <c r="F128">
        <v>5.5371035968114473E-3</v>
      </c>
      <c r="G128">
        <v>0.10595101206507823</v>
      </c>
      <c r="H128">
        <f>G128/F128*14/12</f>
        <v>22.3238579366847</v>
      </c>
      <c r="J128">
        <f>F128/(E128/1000)</f>
        <v>2.7685517984057235E-2</v>
      </c>
      <c r="K128">
        <f>G128/(E128/1000)</f>
        <v>0.5297550603253911</v>
      </c>
    </row>
    <row r="129" spans="1:11" x14ac:dyDescent="0.3">
      <c r="B129" s="4">
        <v>302</v>
      </c>
      <c r="C129" t="s">
        <v>12</v>
      </c>
      <c r="D129" s="17">
        <v>41874</v>
      </c>
      <c r="E129">
        <v>200</v>
      </c>
      <c r="F129">
        <v>8.5656851221392553E-3</v>
      </c>
      <c r="G129">
        <v>0.10405376308139976</v>
      </c>
      <c r="H129">
        <f>G129/F129*14/12</f>
        <v>14.172369775131472</v>
      </c>
      <c r="J129">
        <f>F129/(E129/1000)</f>
        <v>4.2828425610696275E-2</v>
      </c>
      <c r="K129">
        <f>G129/(E129/1000)</f>
        <v>0.52026881540699876</v>
      </c>
    </row>
    <row r="130" spans="1:11" x14ac:dyDescent="0.3">
      <c r="A130" t="s">
        <v>241</v>
      </c>
      <c r="B130" s="3">
        <v>302</v>
      </c>
      <c r="C130" s="14" t="s">
        <v>12</v>
      </c>
      <c r="D130" s="1">
        <v>41938</v>
      </c>
      <c r="E130">
        <v>250</v>
      </c>
      <c r="F130">
        <v>1.0907136601302566E-2</v>
      </c>
      <c r="G130">
        <v>0.12432188570762853</v>
      </c>
      <c r="H130">
        <f>G130/F130*14/12</f>
        <v>13.29791725308656</v>
      </c>
      <c r="J130">
        <f>F130/(E130/1000)</f>
        <v>4.3628546405210265E-2</v>
      </c>
      <c r="K130">
        <f>G130/(E130/1000)</f>
        <v>0.49728754283051413</v>
      </c>
    </row>
    <row r="131" spans="1:11" x14ac:dyDescent="0.3">
      <c r="A131" t="s">
        <v>269</v>
      </c>
      <c r="B131" s="3">
        <v>302</v>
      </c>
      <c r="C131" s="14" t="s">
        <v>12</v>
      </c>
      <c r="D131" s="1">
        <v>42144</v>
      </c>
      <c r="E131">
        <v>250</v>
      </c>
      <c r="F131">
        <v>1.323915785812752E-2</v>
      </c>
      <c r="G131">
        <v>0.14835160556938412</v>
      </c>
      <c r="H131">
        <f>G131/F131*14/12</f>
        <v>13.073102913266462</v>
      </c>
      <c r="J131">
        <f>F131/(E131/1000)</f>
        <v>5.295663143251008E-2</v>
      </c>
      <c r="K131">
        <f>G131/(E131/1000)</f>
        <v>0.59340642227753648</v>
      </c>
    </row>
    <row r="132" spans="1:11" x14ac:dyDescent="0.3">
      <c r="A132" t="s">
        <v>259</v>
      </c>
      <c r="B132" s="3">
        <v>302</v>
      </c>
      <c r="C132" s="14" t="s">
        <v>12</v>
      </c>
      <c r="D132" s="1">
        <v>42178</v>
      </c>
      <c r="E132">
        <v>300</v>
      </c>
      <c r="F132">
        <v>1.1929392494705286E-2</v>
      </c>
      <c r="G132">
        <v>0.13249741069818824</v>
      </c>
      <c r="H132">
        <f>G132/F132*14/12</f>
        <v>12.957936671949405</v>
      </c>
      <c r="J132">
        <f>F132/(E132/1000)</f>
        <v>3.9764641649017621E-2</v>
      </c>
      <c r="K132">
        <f>G132/(E132/1000)</f>
        <v>0.4416580356606275</v>
      </c>
    </row>
    <row r="133" spans="1:11" x14ac:dyDescent="0.3">
      <c r="A133" t="s">
        <v>261</v>
      </c>
      <c r="B133" s="3">
        <v>302</v>
      </c>
      <c r="C133" s="14" t="s">
        <v>12</v>
      </c>
      <c r="D133" s="1">
        <v>42207</v>
      </c>
      <c r="E133">
        <v>200</v>
      </c>
      <c r="F133">
        <v>3.0873072019324425E-2</v>
      </c>
      <c r="G133">
        <v>0.10932589511720965</v>
      </c>
      <c r="H133" s="6">
        <f>G133/F133*14/12</f>
        <v>4.1313309396910354</v>
      </c>
      <c r="J133">
        <f>F133/(E133/1000)</f>
        <v>0.15436536009662211</v>
      </c>
      <c r="K133">
        <f>G133/(E133/1000)</f>
        <v>0.54662947558604824</v>
      </c>
    </row>
    <row r="134" spans="1:11" x14ac:dyDescent="0.3">
      <c r="A134" t="s">
        <v>281</v>
      </c>
      <c r="B134" s="3">
        <v>302</v>
      </c>
      <c r="C134" s="14" t="s">
        <v>12</v>
      </c>
      <c r="D134" s="1">
        <v>42229</v>
      </c>
      <c r="E134">
        <v>200</v>
      </c>
      <c r="F134">
        <v>9.7251532245556729E-3</v>
      </c>
      <c r="G134">
        <v>0.12323783819506814</v>
      </c>
      <c r="H134">
        <f>G134/F134*14/12</f>
        <v>14.784083558828982</v>
      </c>
      <c r="J134">
        <f>F134/(E134/1000)</f>
        <v>4.8625766122778365E-2</v>
      </c>
      <c r="K134">
        <f>G134/(E134/1000)</f>
        <v>0.61618919097534064</v>
      </c>
    </row>
    <row r="135" spans="1:11" x14ac:dyDescent="0.3">
      <c r="A135" t="s">
        <v>263</v>
      </c>
      <c r="B135" s="3">
        <v>302</v>
      </c>
      <c r="C135" s="14" t="s">
        <v>12</v>
      </c>
      <c r="D135" s="1">
        <v>42304</v>
      </c>
      <c r="E135">
        <v>250</v>
      </c>
      <c r="F135">
        <v>1.2632193421419654E-2</v>
      </c>
      <c r="G135">
        <v>0.11479130132636835</v>
      </c>
      <c r="H135">
        <f>G135/F135*14/12</f>
        <v>10.601736405783461</v>
      </c>
      <c r="J135">
        <f>F135/(E135/1000)</f>
        <v>5.0528773685678617E-2</v>
      </c>
      <c r="K135">
        <f>G135/(E135/1000)</f>
        <v>0.45916520530547339</v>
      </c>
    </row>
  </sheetData>
  <sortState ref="A2:K135">
    <sortCondition ref="B2:B135"/>
    <sortCondition ref="D2:D135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5" sqref="E5"/>
    </sheetView>
  </sheetViews>
  <sheetFormatPr defaultRowHeight="14.4" x14ac:dyDescent="0.3"/>
  <cols>
    <col min="4" max="4" width="9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72</v>
      </c>
      <c r="G1" t="s">
        <v>73</v>
      </c>
      <c r="H1" t="s">
        <v>74</v>
      </c>
      <c r="J1" t="s">
        <v>121</v>
      </c>
      <c r="K1" t="s">
        <v>120</v>
      </c>
    </row>
    <row r="2" spans="1:11" x14ac:dyDescent="0.3">
      <c r="B2">
        <v>222</v>
      </c>
      <c r="C2" t="s">
        <v>12</v>
      </c>
      <c r="D2" s="1">
        <v>41059</v>
      </c>
      <c r="E2">
        <v>250</v>
      </c>
      <c r="F2">
        <v>3.310293655610818E-3</v>
      </c>
      <c r="G2">
        <v>5.3981440449641593E-2</v>
      </c>
      <c r="H2">
        <f t="shared" ref="H2:H5" si="0">G2/F2*14/12</f>
        <v>19.025003139676958</v>
      </c>
      <c r="J2">
        <f>F2/(E2/1000)</f>
        <v>1.3241174622443272E-2</v>
      </c>
      <c r="K2">
        <f>G2/(E2/1000)</f>
        <v>0.21592576179856637</v>
      </c>
    </row>
    <row r="3" spans="1:11" x14ac:dyDescent="0.3">
      <c r="B3">
        <v>222</v>
      </c>
      <c r="C3" t="s">
        <v>21</v>
      </c>
      <c r="D3" s="1">
        <v>41059</v>
      </c>
      <c r="E3">
        <v>250</v>
      </c>
      <c r="F3">
        <v>6.075201187080396E-3</v>
      </c>
      <c r="G3">
        <v>0.10848363481968921</v>
      </c>
      <c r="H3">
        <f t="shared" si="0"/>
        <v>20.832929927016071</v>
      </c>
      <c r="J3">
        <f t="shared" ref="J3:J15" si="1">F3/(E3/1000)</f>
        <v>2.4300804748321584E-2</v>
      </c>
      <c r="K3">
        <f t="shared" ref="K3:K15" si="2">G3/(E3/1000)</f>
        <v>0.43393453927875686</v>
      </c>
    </row>
    <row r="4" spans="1:11" x14ac:dyDescent="0.3">
      <c r="B4">
        <v>221</v>
      </c>
      <c r="C4" t="s">
        <v>12</v>
      </c>
      <c r="D4" s="1">
        <v>41059</v>
      </c>
      <c r="E4">
        <v>250</v>
      </c>
      <c r="F4">
        <v>4.6299086138122071E-3</v>
      </c>
      <c r="G4">
        <v>6.3079581004260032E-2</v>
      </c>
      <c r="H4">
        <f t="shared" si="0"/>
        <v>15.895096565280722</v>
      </c>
      <c r="J4">
        <f t="shared" si="1"/>
        <v>1.8519634455248828E-2</v>
      </c>
      <c r="K4">
        <f t="shared" si="2"/>
        <v>0.25231832401704013</v>
      </c>
    </row>
    <row r="5" spans="1:11" x14ac:dyDescent="0.3">
      <c r="B5">
        <v>221</v>
      </c>
      <c r="C5" t="s">
        <v>21</v>
      </c>
      <c r="D5" s="1">
        <v>41059</v>
      </c>
      <c r="E5">
        <v>250</v>
      </c>
      <c r="F5">
        <v>3.2090467505907799E-2</v>
      </c>
      <c r="G5">
        <v>5.3028301915348235E-2</v>
      </c>
      <c r="H5" s="9">
        <f t="shared" si="0"/>
        <v>1.9278731985809634</v>
      </c>
      <c r="J5">
        <f t="shared" si="1"/>
        <v>0.1283618700236312</v>
      </c>
      <c r="K5">
        <f t="shared" si="2"/>
        <v>0.21211320766139294</v>
      </c>
    </row>
    <row r="6" spans="1:11" x14ac:dyDescent="0.3">
      <c r="A6" t="s">
        <v>283</v>
      </c>
      <c r="B6">
        <v>221</v>
      </c>
      <c r="C6" t="s">
        <v>12</v>
      </c>
      <c r="D6" s="1">
        <v>41199</v>
      </c>
      <c r="E6">
        <v>600</v>
      </c>
      <c r="F6">
        <v>4.4685169928856084E-3</v>
      </c>
      <c r="G6">
        <v>7.2762311846694988E-2</v>
      </c>
      <c r="H6">
        <v>18.997211816872969</v>
      </c>
      <c r="J6">
        <f t="shared" si="1"/>
        <v>7.4475283214760143E-3</v>
      </c>
      <c r="K6">
        <f t="shared" si="2"/>
        <v>0.12127051974449166</v>
      </c>
    </row>
    <row r="7" spans="1:11" x14ac:dyDescent="0.3">
      <c r="A7" t="s">
        <v>284</v>
      </c>
      <c r="B7">
        <v>222</v>
      </c>
      <c r="C7" t="s">
        <v>12</v>
      </c>
      <c r="D7" s="1">
        <v>41199</v>
      </c>
      <c r="E7">
        <v>600</v>
      </c>
      <c r="F7">
        <v>5.5629726729345234E-2</v>
      </c>
      <c r="G7">
        <v>7.149798352282917E-2</v>
      </c>
      <c r="H7">
        <v>1.4994557588931225</v>
      </c>
      <c r="J7">
        <f t="shared" si="1"/>
        <v>9.2716211215575398E-2</v>
      </c>
      <c r="K7">
        <f t="shared" si="2"/>
        <v>0.11916330587138195</v>
      </c>
    </row>
    <row r="8" spans="1:11" x14ac:dyDescent="0.3">
      <c r="A8" t="s">
        <v>285</v>
      </c>
      <c r="B8">
        <v>221</v>
      </c>
      <c r="C8" t="s">
        <v>12</v>
      </c>
      <c r="D8" s="1">
        <v>41135</v>
      </c>
      <c r="E8">
        <v>400</v>
      </c>
      <c r="F8">
        <v>5.1775115036872252E-2</v>
      </c>
      <c r="G8">
        <v>6.0751192769969778E-2</v>
      </c>
      <c r="H8">
        <v>1.3689277467464687</v>
      </c>
      <c r="J8">
        <f t="shared" si="1"/>
        <v>0.12943778759218061</v>
      </c>
      <c r="K8">
        <f t="shared" si="2"/>
        <v>0.15187798192492444</v>
      </c>
    </row>
    <row r="9" spans="1:11" x14ac:dyDescent="0.3">
      <c r="A9" t="s">
        <v>286</v>
      </c>
      <c r="B9">
        <v>222</v>
      </c>
      <c r="C9" t="s">
        <v>12</v>
      </c>
      <c r="D9" s="1">
        <v>41120</v>
      </c>
      <c r="E9">
        <v>500</v>
      </c>
      <c r="F9">
        <v>5.3286369573217291E-3</v>
      </c>
      <c r="G9">
        <v>6.8021080632198194E-2</v>
      </c>
      <c r="H9">
        <v>14.892725483050731</v>
      </c>
      <c r="J9">
        <f t="shared" si="1"/>
        <v>1.0657273914643458E-2</v>
      </c>
      <c r="K9">
        <f t="shared" si="2"/>
        <v>0.13604216126439639</v>
      </c>
    </row>
    <row r="10" spans="1:11" x14ac:dyDescent="0.3">
      <c r="A10" t="s">
        <v>287</v>
      </c>
      <c r="B10">
        <v>221</v>
      </c>
      <c r="C10" t="s">
        <v>12</v>
      </c>
      <c r="D10" s="1">
        <v>41079</v>
      </c>
      <c r="E10">
        <v>600</v>
      </c>
      <c r="F10">
        <v>3.1323373660280047E-2</v>
      </c>
      <c r="G10">
        <v>0.10784742283397125</v>
      </c>
      <c r="H10">
        <v>4.0168723417506511</v>
      </c>
      <c r="J10">
        <f t="shared" si="1"/>
        <v>5.2205622767133412E-2</v>
      </c>
      <c r="K10">
        <f t="shared" si="2"/>
        <v>0.17974570472328544</v>
      </c>
    </row>
    <row r="11" spans="1:11" x14ac:dyDescent="0.3">
      <c r="A11" t="s">
        <v>288</v>
      </c>
      <c r="B11">
        <v>222</v>
      </c>
      <c r="C11" t="s">
        <v>12</v>
      </c>
      <c r="D11" s="1">
        <v>41099</v>
      </c>
      <c r="E11">
        <v>500</v>
      </c>
      <c r="F11">
        <v>5.1693554824261516E-3</v>
      </c>
      <c r="G11">
        <v>7.7593852227182195E-2</v>
      </c>
      <c r="H11">
        <v>17.512078873172328</v>
      </c>
      <c r="J11">
        <f t="shared" si="1"/>
        <v>1.0338710964852303E-2</v>
      </c>
      <c r="K11">
        <f t="shared" si="2"/>
        <v>0.15518770445436439</v>
      </c>
    </row>
    <row r="12" spans="1:11" x14ac:dyDescent="0.3">
      <c r="A12" t="s">
        <v>289</v>
      </c>
      <c r="B12">
        <v>222</v>
      </c>
      <c r="C12" t="s">
        <v>12</v>
      </c>
      <c r="D12" s="1">
        <v>41079</v>
      </c>
      <c r="E12">
        <v>250</v>
      </c>
      <c r="F12">
        <v>2.5684809448976588E-2</v>
      </c>
      <c r="G12">
        <v>8.7753633401103898E-2</v>
      </c>
      <c r="H12">
        <v>3.9859839790259315</v>
      </c>
      <c r="J12">
        <f t="shared" si="1"/>
        <v>0.10273923779590635</v>
      </c>
      <c r="K12">
        <f t="shared" si="2"/>
        <v>0.35101453360441559</v>
      </c>
    </row>
    <row r="13" spans="1:11" x14ac:dyDescent="0.3">
      <c r="A13" t="s">
        <v>290</v>
      </c>
      <c r="B13">
        <v>221</v>
      </c>
      <c r="C13" t="s">
        <v>12</v>
      </c>
      <c r="D13" s="1">
        <v>41099</v>
      </c>
      <c r="E13">
        <v>500</v>
      </c>
      <c r="F13">
        <v>5.1693554824261516E-3</v>
      </c>
      <c r="G13">
        <v>8.5044358421391436E-2</v>
      </c>
      <c r="H13">
        <v>19.193576161592102</v>
      </c>
      <c r="J13">
        <f t="shared" si="1"/>
        <v>1.0338710964852303E-2</v>
      </c>
      <c r="K13">
        <f t="shared" si="2"/>
        <v>0.17008871684278287</v>
      </c>
    </row>
    <row r="14" spans="1:11" x14ac:dyDescent="0.3">
      <c r="A14" t="s">
        <v>291</v>
      </c>
      <c r="B14">
        <v>221</v>
      </c>
      <c r="C14" t="s">
        <v>12</v>
      </c>
      <c r="D14" s="1">
        <v>41120</v>
      </c>
      <c r="E14">
        <v>500</v>
      </c>
      <c r="J14">
        <f t="shared" si="1"/>
        <v>0</v>
      </c>
      <c r="K14">
        <f t="shared" si="2"/>
        <v>0</v>
      </c>
    </row>
    <row r="15" spans="1:11" x14ac:dyDescent="0.3">
      <c r="A15" t="s">
        <v>292</v>
      </c>
      <c r="B15">
        <v>222</v>
      </c>
      <c r="C15" t="s">
        <v>12</v>
      </c>
      <c r="D15" s="1">
        <v>41135</v>
      </c>
      <c r="E15">
        <v>400</v>
      </c>
      <c r="J15">
        <f t="shared" si="1"/>
        <v>0</v>
      </c>
      <c r="K15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1" sqref="F11"/>
    </sheetView>
  </sheetViews>
  <sheetFormatPr defaultRowHeight="14.4" x14ac:dyDescent="0.3"/>
  <cols>
    <col min="4" max="4" width="9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72</v>
      </c>
      <c r="G1" t="s">
        <v>73</v>
      </c>
      <c r="H1" t="s">
        <v>74</v>
      </c>
      <c r="J1" t="s">
        <v>121</v>
      </c>
      <c r="K1" t="s">
        <v>120</v>
      </c>
    </row>
    <row r="2" spans="1:11" x14ac:dyDescent="0.3">
      <c r="B2">
        <v>239</v>
      </c>
      <c r="C2" t="s">
        <v>12</v>
      </c>
      <c r="D2" s="1">
        <v>41060</v>
      </c>
      <c r="F2">
        <v>5.7295877456466993E-3</v>
      </c>
      <c r="G2">
        <v>4.9129098820511759E-2</v>
      </c>
      <c r="H2">
        <f t="shared" ref="H2:H3" si="0">G2/F2*14/12</f>
        <v>10.003735783750408</v>
      </c>
    </row>
    <row r="3" spans="1:11" x14ac:dyDescent="0.3">
      <c r="B3">
        <v>240</v>
      </c>
      <c r="C3" t="s">
        <v>12</v>
      </c>
      <c r="D3" s="1">
        <v>41060</v>
      </c>
      <c r="F3">
        <v>2.5562279652100238E-3</v>
      </c>
      <c r="G3">
        <v>3.9987633787061799E-2</v>
      </c>
      <c r="H3">
        <f t="shared" si="0"/>
        <v>18.250422127122665</v>
      </c>
    </row>
    <row r="4" spans="1:11" x14ac:dyDescent="0.3">
      <c r="B4">
        <v>114</v>
      </c>
      <c r="C4" t="s">
        <v>12</v>
      </c>
      <c r="D4" s="1">
        <v>41064</v>
      </c>
      <c r="F4">
        <v>7.646171375415383E-3</v>
      </c>
      <c r="G4">
        <v>8.6604773009773442E-2</v>
      </c>
      <c r="H4">
        <f>G4/F4*14/12</f>
        <v>13.214313005016407</v>
      </c>
    </row>
    <row r="5" spans="1:11" x14ac:dyDescent="0.3">
      <c r="B5">
        <v>227</v>
      </c>
      <c r="C5" t="s">
        <v>12</v>
      </c>
      <c r="D5" s="1">
        <v>41064</v>
      </c>
      <c r="F5">
        <v>4.5042309987454081E-3</v>
      </c>
      <c r="G5">
        <v>6.8711763252357172E-2</v>
      </c>
      <c r="H5">
        <f t="shared" ref="H5:H7" si="1">G5/F5*14/12</f>
        <v>17.797427311508937</v>
      </c>
    </row>
    <row r="6" spans="1:11" x14ac:dyDescent="0.3">
      <c r="B6">
        <v>224</v>
      </c>
      <c r="C6" t="s">
        <v>12</v>
      </c>
      <c r="D6" s="1">
        <v>41066</v>
      </c>
      <c r="F6">
        <v>1.4181407358888933E-2</v>
      </c>
      <c r="G6">
        <v>3.8644574943284792E-2</v>
      </c>
      <c r="H6" s="9">
        <f t="shared" si="1"/>
        <v>3.1791864018046616</v>
      </c>
    </row>
    <row r="7" spans="1:11" x14ac:dyDescent="0.3">
      <c r="B7">
        <v>302</v>
      </c>
      <c r="C7" t="s">
        <v>12</v>
      </c>
      <c r="D7" s="1">
        <v>41066</v>
      </c>
      <c r="F7">
        <v>1.4244246166422333E-2</v>
      </c>
      <c r="G7">
        <v>3.2839094779861591E-2</v>
      </c>
      <c r="H7" s="9">
        <f t="shared" si="1"/>
        <v>2.6896668869346416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I17" sqref="I17"/>
    </sheetView>
  </sheetViews>
  <sheetFormatPr defaultRowHeight="14.4" x14ac:dyDescent="0.3"/>
  <cols>
    <col min="2" max="2" width="10.21875" bestFit="1" customWidth="1"/>
    <col min="4" max="4" width="9.21875" bestFit="1" customWidth="1"/>
    <col min="6" max="6" width="13.88671875" bestFit="1" customWidth="1"/>
  </cols>
  <sheetData>
    <row r="1" spans="1:13" x14ac:dyDescent="0.3">
      <c r="A1" t="s">
        <v>134</v>
      </c>
      <c r="B1" t="s">
        <v>135</v>
      </c>
      <c r="C1" t="s">
        <v>3</v>
      </c>
      <c r="D1" t="s">
        <v>136</v>
      </c>
      <c r="E1" t="s">
        <v>137</v>
      </c>
      <c r="F1" t="s">
        <v>164</v>
      </c>
      <c r="G1" t="s">
        <v>161</v>
      </c>
      <c r="H1" t="s">
        <v>160</v>
      </c>
      <c r="J1" t="s">
        <v>165</v>
      </c>
      <c r="L1" t="s">
        <v>162</v>
      </c>
      <c r="M1" t="s">
        <v>163</v>
      </c>
    </row>
    <row r="2" spans="1:13" x14ac:dyDescent="0.3">
      <c r="A2" t="s">
        <v>36</v>
      </c>
      <c r="B2" t="s">
        <v>138</v>
      </c>
      <c r="C2" s="1">
        <v>41826</v>
      </c>
      <c r="D2" t="s">
        <v>145</v>
      </c>
      <c r="E2">
        <v>1</v>
      </c>
      <c r="G2">
        <v>2.8462690468443838E-2</v>
      </c>
      <c r="H2">
        <v>0.20275766961655783</v>
      </c>
      <c r="J2">
        <f t="shared" ref="J2:J33" si="0">H2/G2*14/12</f>
        <v>8.3109014172399114</v>
      </c>
      <c r="L2" t="e">
        <f>G2/F2</f>
        <v>#DIV/0!</v>
      </c>
      <c r="M2" t="e">
        <f>H2/F2</f>
        <v>#DIV/0!</v>
      </c>
    </row>
    <row r="3" spans="1:13" x14ac:dyDescent="0.3">
      <c r="A3" t="s">
        <v>14</v>
      </c>
      <c r="B3" t="s">
        <v>138</v>
      </c>
      <c r="C3" s="1">
        <v>41826</v>
      </c>
      <c r="D3" t="s">
        <v>145</v>
      </c>
      <c r="E3">
        <v>2</v>
      </c>
      <c r="G3">
        <v>2.3548249617522291E-2</v>
      </c>
      <c r="H3">
        <v>0.17443483546905578</v>
      </c>
      <c r="J3">
        <f t="shared" si="0"/>
        <v>8.6421416178551826</v>
      </c>
      <c r="L3" t="e">
        <f t="shared" ref="L3:L52" si="1">G3/F3</f>
        <v>#DIV/0!</v>
      </c>
      <c r="M3" t="e">
        <f t="shared" ref="M3:M52" si="2">H3/F3</f>
        <v>#DIV/0!</v>
      </c>
    </row>
    <row r="4" spans="1:13" x14ac:dyDescent="0.3">
      <c r="A4" t="s">
        <v>30</v>
      </c>
      <c r="B4" t="s">
        <v>138</v>
      </c>
      <c r="C4" s="1">
        <v>41826</v>
      </c>
      <c r="D4" t="s">
        <v>145</v>
      </c>
      <c r="E4">
        <v>3</v>
      </c>
      <c r="G4">
        <v>1.4772462383733814E-2</v>
      </c>
      <c r="H4">
        <v>0.16865282148041102</v>
      </c>
      <c r="J4">
        <f t="shared" si="0"/>
        <v>13.319487296656568</v>
      </c>
      <c r="L4" t="e">
        <f t="shared" si="1"/>
        <v>#DIV/0!</v>
      </c>
      <c r="M4" t="e">
        <f t="shared" si="2"/>
        <v>#DIV/0!</v>
      </c>
    </row>
    <row r="5" spans="1:13" x14ac:dyDescent="0.3">
      <c r="A5" t="s">
        <v>11</v>
      </c>
      <c r="B5" t="s">
        <v>138</v>
      </c>
      <c r="C5" s="1">
        <v>41827</v>
      </c>
      <c r="D5" t="s">
        <v>145</v>
      </c>
      <c r="E5">
        <v>4</v>
      </c>
      <c r="G5">
        <v>2.0931469424174454E-2</v>
      </c>
      <c r="H5">
        <v>0.18423715605918009</v>
      </c>
      <c r="J5">
        <f t="shared" si="0"/>
        <v>10.268908712518046</v>
      </c>
      <c r="L5" t="e">
        <f t="shared" si="1"/>
        <v>#DIV/0!</v>
      </c>
      <c r="M5" t="e">
        <f t="shared" si="2"/>
        <v>#DIV/0!</v>
      </c>
    </row>
    <row r="6" spans="1:13" x14ac:dyDescent="0.3">
      <c r="A6" t="s">
        <v>42</v>
      </c>
      <c r="B6" t="s">
        <v>138</v>
      </c>
      <c r="C6" s="1">
        <v>41827</v>
      </c>
      <c r="D6" t="s">
        <v>145</v>
      </c>
      <c r="E6">
        <v>5</v>
      </c>
      <c r="G6">
        <v>1.311108663172394E-2</v>
      </c>
      <c r="H6">
        <v>0.16620904608054218</v>
      </c>
      <c r="J6">
        <f t="shared" si="0"/>
        <v>14.789815612341492</v>
      </c>
      <c r="L6" t="e">
        <f t="shared" si="1"/>
        <v>#DIV/0!</v>
      </c>
      <c r="M6" t="e">
        <f t="shared" si="2"/>
        <v>#DIV/0!</v>
      </c>
    </row>
    <row r="7" spans="1:13" x14ac:dyDescent="0.3">
      <c r="A7" t="s">
        <v>16</v>
      </c>
      <c r="B7" t="s">
        <v>138</v>
      </c>
      <c r="C7" s="1">
        <v>41827</v>
      </c>
      <c r="D7" t="s">
        <v>145</v>
      </c>
      <c r="E7">
        <v>6</v>
      </c>
      <c r="G7">
        <v>1.5410701455282066E-2</v>
      </c>
      <c r="H7">
        <v>0.18355957629488578</v>
      </c>
      <c r="J7">
        <f t="shared" si="0"/>
        <v>13.896371922596588</v>
      </c>
      <c r="L7" t="e">
        <f t="shared" si="1"/>
        <v>#DIV/0!</v>
      </c>
      <c r="M7" t="e">
        <f t="shared" si="2"/>
        <v>#DIV/0!</v>
      </c>
    </row>
    <row r="8" spans="1:13" x14ac:dyDescent="0.3">
      <c r="A8" t="s">
        <v>54</v>
      </c>
      <c r="B8" t="s">
        <v>138</v>
      </c>
      <c r="C8" s="1">
        <v>41828</v>
      </c>
      <c r="D8" t="s">
        <v>145</v>
      </c>
      <c r="E8">
        <v>7</v>
      </c>
      <c r="G8">
        <v>1.639976573277559E-2</v>
      </c>
      <c r="H8">
        <v>0.19991103227907728</v>
      </c>
      <c r="J8">
        <f t="shared" si="0"/>
        <v>14.221516420372085</v>
      </c>
      <c r="L8" t="e">
        <f t="shared" si="1"/>
        <v>#DIV/0!</v>
      </c>
      <c r="M8" t="e">
        <f t="shared" si="2"/>
        <v>#DIV/0!</v>
      </c>
    </row>
    <row r="9" spans="1:13" x14ac:dyDescent="0.3">
      <c r="A9" t="s">
        <v>10</v>
      </c>
      <c r="B9" t="s">
        <v>138</v>
      </c>
      <c r="C9" s="1">
        <v>41828</v>
      </c>
      <c r="D9" t="s">
        <v>145</v>
      </c>
      <c r="E9">
        <v>8</v>
      </c>
      <c r="G9">
        <v>1.761262625212354E-2</v>
      </c>
      <c r="H9">
        <v>0.21088862678808953</v>
      </c>
      <c r="J9">
        <f t="shared" si="0"/>
        <v>13.969338117483</v>
      </c>
      <c r="L9" t="e">
        <f t="shared" si="1"/>
        <v>#DIV/0!</v>
      </c>
      <c r="M9" t="e">
        <f t="shared" si="2"/>
        <v>#DIV/0!</v>
      </c>
    </row>
    <row r="10" spans="1:13" x14ac:dyDescent="0.3">
      <c r="A10" t="s">
        <v>31</v>
      </c>
      <c r="B10" t="s">
        <v>138</v>
      </c>
      <c r="C10" s="1">
        <v>41828</v>
      </c>
      <c r="D10" t="s">
        <v>145</v>
      </c>
      <c r="E10">
        <v>9</v>
      </c>
      <c r="G10">
        <v>1.6782915459110811E-2</v>
      </c>
      <c r="H10">
        <v>0.19810495523507024</v>
      </c>
      <c r="J10">
        <f t="shared" si="0"/>
        <v>13.771293094894366</v>
      </c>
      <c r="L10" t="e">
        <f t="shared" si="1"/>
        <v>#DIV/0!</v>
      </c>
      <c r="M10" t="e">
        <f t="shared" si="2"/>
        <v>#DIV/0!</v>
      </c>
    </row>
    <row r="11" spans="1:13" x14ac:dyDescent="0.3">
      <c r="A11" t="s">
        <v>22</v>
      </c>
      <c r="B11" t="s">
        <v>138</v>
      </c>
      <c r="C11" s="1">
        <v>41829</v>
      </c>
      <c r="D11" t="s">
        <v>145</v>
      </c>
      <c r="E11">
        <v>10</v>
      </c>
      <c r="G11">
        <v>2.1186765052793755E-2</v>
      </c>
      <c r="H11">
        <v>0.21197275441096042</v>
      </c>
      <c r="J11">
        <f t="shared" si="0"/>
        <v>11.672454298546969</v>
      </c>
      <c r="L11" t="e">
        <f t="shared" si="1"/>
        <v>#DIV/0!</v>
      </c>
      <c r="M11" t="e">
        <f t="shared" si="2"/>
        <v>#DIV/0!</v>
      </c>
    </row>
    <row r="12" spans="1:13" x14ac:dyDescent="0.3">
      <c r="A12" t="s">
        <v>46</v>
      </c>
      <c r="B12" t="s">
        <v>138</v>
      </c>
      <c r="C12" s="1">
        <v>41829</v>
      </c>
      <c r="D12" t="s">
        <v>145</v>
      </c>
      <c r="E12">
        <v>11</v>
      </c>
      <c r="G12">
        <v>1.5174571557873995E-2</v>
      </c>
      <c r="H12">
        <v>0.1756237709700115</v>
      </c>
      <c r="J12">
        <f t="shared" si="0"/>
        <v>13.502483327688743</v>
      </c>
      <c r="L12" t="e">
        <f t="shared" si="1"/>
        <v>#DIV/0!</v>
      </c>
      <c r="M12" t="e">
        <f t="shared" si="2"/>
        <v>#DIV/0!</v>
      </c>
    </row>
    <row r="13" spans="1:13" x14ac:dyDescent="0.3">
      <c r="A13" t="s">
        <v>33</v>
      </c>
      <c r="B13" t="s">
        <v>138</v>
      </c>
      <c r="C13" s="1">
        <v>41829</v>
      </c>
      <c r="D13" t="s">
        <v>145</v>
      </c>
      <c r="E13">
        <v>12</v>
      </c>
      <c r="G13">
        <v>1.6112764433985145E-2</v>
      </c>
      <c r="H13">
        <v>0.17651274674622497</v>
      </c>
      <c r="J13">
        <f t="shared" si="0"/>
        <v>12.780645972595721</v>
      </c>
      <c r="L13" t="e">
        <f t="shared" si="1"/>
        <v>#DIV/0!</v>
      </c>
      <c r="M13" t="e">
        <f t="shared" si="2"/>
        <v>#DIV/0!</v>
      </c>
    </row>
    <row r="14" spans="1:13" x14ac:dyDescent="0.3">
      <c r="A14" t="s">
        <v>9</v>
      </c>
      <c r="B14" t="s">
        <v>138</v>
      </c>
      <c r="C14" s="1">
        <v>41826</v>
      </c>
      <c r="D14" t="s">
        <v>144</v>
      </c>
      <c r="E14">
        <v>1</v>
      </c>
      <c r="G14">
        <v>1.7995569695052491E-2</v>
      </c>
      <c r="H14">
        <v>0.17357656776761632</v>
      </c>
      <c r="J14">
        <f t="shared" si="0"/>
        <v>11.253102800327602</v>
      </c>
      <c r="L14" t="e">
        <f t="shared" si="1"/>
        <v>#DIV/0!</v>
      </c>
      <c r="M14" t="e">
        <f t="shared" si="2"/>
        <v>#DIV/0!</v>
      </c>
    </row>
    <row r="15" spans="1:13" x14ac:dyDescent="0.3">
      <c r="A15" t="s">
        <v>15</v>
      </c>
      <c r="B15" t="s">
        <v>138</v>
      </c>
      <c r="C15" s="1">
        <v>41826</v>
      </c>
      <c r="D15" t="s">
        <v>144</v>
      </c>
      <c r="E15">
        <v>2</v>
      </c>
      <c r="G15">
        <v>1.3751279869256609E-2</v>
      </c>
      <c r="H15">
        <v>0.16165116391603651</v>
      </c>
      <c r="J15">
        <f t="shared" si="0"/>
        <v>13.714579759978703</v>
      </c>
      <c r="L15" t="e">
        <f t="shared" si="1"/>
        <v>#DIV/0!</v>
      </c>
      <c r="M15" t="e">
        <f t="shared" si="2"/>
        <v>#DIV/0!</v>
      </c>
    </row>
    <row r="16" spans="1:13" x14ac:dyDescent="0.3">
      <c r="A16" t="s">
        <v>41</v>
      </c>
      <c r="B16" t="s">
        <v>138</v>
      </c>
      <c r="C16" s="1">
        <v>41796</v>
      </c>
      <c r="D16" t="s">
        <v>144</v>
      </c>
      <c r="E16">
        <v>3</v>
      </c>
      <c r="G16">
        <v>1.8793368534487806E-2</v>
      </c>
      <c r="H16">
        <v>0.18667644321063959</v>
      </c>
      <c r="J16">
        <f t="shared" si="0"/>
        <v>11.588618791042178</v>
      </c>
      <c r="L16" t="e">
        <f t="shared" si="1"/>
        <v>#DIV/0!</v>
      </c>
      <c r="M16" t="e">
        <f t="shared" si="2"/>
        <v>#DIV/0!</v>
      </c>
    </row>
    <row r="17" spans="1:13" x14ac:dyDescent="0.3">
      <c r="A17" t="s">
        <v>27</v>
      </c>
      <c r="B17" t="s">
        <v>138</v>
      </c>
      <c r="C17" s="1">
        <v>41827</v>
      </c>
      <c r="D17" t="s">
        <v>144</v>
      </c>
      <c r="E17">
        <v>4</v>
      </c>
      <c r="G17">
        <v>1.5665997083901366E-2</v>
      </c>
      <c r="H17">
        <v>0.18902538639352653</v>
      </c>
      <c r="J17">
        <f t="shared" si="0"/>
        <v>14.076960201003365</v>
      </c>
      <c r="L17" t="e">
        <f t="shared" si="1"/>
        <v>#DIV/0!</v>
      </c>
      <c r="M17" t="e">
        <f t="shared" si="2"/>
        <v>#DIV/0!</v>
      </c>
    </row>
    <row r="18" spans="1:13" x14ac:dyDescent="0.3">
      <c r="A18" t="s">
        <v>43</v>
      </c>
      <c r="B18" t="s">
        <v>138</v>
      </c>
      <c r="C18" s="1">
        <v>41827</v>
      </c>
      <c r="D18" t="s">
        <v>144</v>
      </c>
      <c r="E18">
        <v>5</v>
      </c>
      <c r="G18">
        <v>1.9688444833827239E-2</v>
      </c>
      <c r="H18">
        <v>0.18876800040506772</v>
      </c>
      <c r="J18">
        <f t="shared" si="0"/>
        <v>11.185715055946444</v>
      </c>
      <c r="L18" t="e">
        <f t="shared" si="1"/>
        <v>#DIV/0!</v>
      </c>
      <c r="M18" t="e">
        <f t="shared" si="2"/>
        <v>#DIV/0!</v>
      </c>
    </row>
    <row r="19" spans="1:13" x14ac:dyDescent="0.3">
      <c r="A19" t="s">
        <v>37</v>
      </c>
      <c r="B19" t="s">
        <v>138</v>
      </c>
      <c r="C19" s="1">
        <v>41827</v>
      </c>
      <c r="D19" t="s">
        <v>144</v>
      </c>
      <c r="E19">
        <v>6</v>
      </c>
      <c r="G19">
        <v>1.6623355691223748E-2</v>
      </c>
      <c r="H19">
        <v>0.19042571790640142</v>
      </c>
      <c r="J19">
        <f t="shared" si="0"/>
        <v>13.364530103555374</v>
      </c>
      <c r="L19" t="e">
        <f t="shared" si="1"/>
        <v>#DIV/0!</v>
      </c>
      <c r="M19" t="e">
        <f t="shared" si="2"/>
        <v>#DIV/0!</v>
      </c>
    </row>
    <row r="20" spans="1:13" x14ac:dyDescent="0.3">
      <c r="A20" t="s">
        <v>25</v>
      </c>
      <c r="B20" t="s">
        <v>138</v>
      </c>
      <c r="C20" s="1">
        <v>41828</v>
      </c>
      <c r="D20" t="s">
        <v>144</v>
      </c>
      <c r="E20">
        <v>7</v>
      </c>
      <c r="G20">
        <v>1.6559531784068923E-2</v>
      </c>
      <c r="H20">
        <v>0.18920607433067169</v>
      </c>
      <c r="J20">
        <f t="shared" si="0"/>
        <v>13.330112404797179</v>
      </c>
      <c r="L20" t="e">
        <f t="shared" si="1"/>
        <v>#DIV/0!</v>
      </c>
      <c r="M20" t="e">
        <f t="shared" si="2"/>
        <v>#DIV/0!</v>
      </c>
    </row>
    <row r="21" spans="1:13" x14ac:dyDescent="0.3">
      <c r="A21" t="s">
        <v>51</v>
      </c>
      <c r="B21" t="s">
        <v>138</v>
      </c>
      <c r="C21" s="1">
        <v>41828</v>
      </c>
      <c r="D21" t="s">
        <v>144</v>
      </c>
      <c r="E21">
        <v>8</v>
      </c>
      <c r="G21">
        <v>1.6915636964313103E-2</v>
      </c>
      <c r="H21">
        <v>0.18649391226751474</v>
      </c>
      <c r="J21">
        <f t="shared" si="0"/>
        <v>12.862432046619794</v>
      </c>
      <c r="L21" t="e">
        <f t="shared" si="1"/>
        <v>#DIV/0!</v>
      </c>
      <c r="M21" t="e">
        <f t="shared" si="2"/>
        <v>#DIV/0!</v>
      </c>
    </row>
    <row r="22" spans="1:13" x14ac:dyDescent="0.3">
      <c r="A22" t="s">
        <v>23</v>
      </c>
      <c r="B22" t="s">
        <v>138</v>
      </c>
      <c r="C22" s="1">
        <v>41828</v>
      </c>
      <c r="D22" t="s">
        <v>144</v>
      </c>
      <c r="E22">
        <v>9</v>
      </c>
      <c r="G22">
        <v>1.8697632673755567E-2</v>
      </c>
      <c r="H22">
        <v>0.19019985798496999</v>
      </c>
      <c r="J22">
        <f t="shared" si="0"/>
        <v>11.867803704757881</v>
      </c>
      <c r="L22" t="e">
        <f t="shared" si="1"/>
        <v>#DIV/0!</v>
      </c>
      <c r="M22" t="e">
        <f t="shared" si="2"/>
        <v>#DIV/0!</v>
      </c>
    </row>
    <row r="23" spans="1:13" x14ac:dyDescent="0.3">
      <c r="A23" t="s">
        <v>29</v>
      </c>
      <c r="B23" t="s">
        <v>138</v>
      </c>
      <c r="C23" s="1">
        <v>41829</v>
      </c>
      <c r="D23" t="s">
        <v>144</v>
      </c>
      <c r="E23">
        <v>10</v>
      </c>
      <c r="G23">
        <v>1.3719367915679197E-2</v>
      </c>
      <c r="H23">
        <v>0.17113728061615679</v>
      </c>
      <c r="J23">
        <f t="shared" si="0"/>
        <v>14.553160316567336</v>
      </c>
      <c r="L23" t="e">
        <f t="shared" si="1"/>
        <v>#DIV/0!</v>
      </c>
      <c r="M23" t="e">
        <f t="shared" si="2"/>
        <v>#DIV/0!</v>
      </c>
    </row>
    <row r="24" spans="1:13" x14ac:dyDescent="0.3">
      <c r="A24" t="s">
        <v>32</v>
      </c>
      <c r="B24" t="s">
        <v>138</v>
      </c>
      <c r="C24" s="1">
        <v>41829</v>
      </c>
      <c r="D24" t="s">
        <v>144</v>
      </c>
      <c r="E24">
        <v>10</v>
      </c>
      <c r="G24">
        <v>1.5346877548127242E-2</v>
      </c>
      <c r="H24">
        <v>0.16878833743326987</v>
      </c>
      <c r="J24">
        <f t="shared" si="0"/>
        <v>12.831256806992075</v>
      </c>
      <c r="L24" t="e">
        <f t="shared" si="1"/>
        <v>#DIV/0!</v>
      </c>
      <c r="M24" t="e">
        <f t="shared" si="2"/>
        <v>#DIV/0!</v>
      </c>
    </row>
    <row r="25" spans="1:13" x14ac:dyDescent="0.3">
      <c r="A25" t="s">
        <v>57</v>
      </c>
      <c r="B25" t="s">
        <v>138</v>
      </c>
      <c r="C25" s="1">
        <v>41829</v>
      </c>
      <c r="D25" t="s">
        <v>144</v>
      </c>
      <c r="E25">
        <v>12</v>
      </c>
      <c r="G25">
        <v>1.3691441767203641E-2</v>
      </c>
      <c r="H25">
        <v>0.17839815849782614</v>
      </c>
      <c r="J25">
        <f t="shared" si="0"/>
        <v>15.201553529058286</v>
      </c>
      <c r="L25" t="e">
        <f t="shared" si="1"/>
        <v>#DIV/0!</v>
      </c>
      <c r="M25" t="e">
        <f t="shared" si="2"/>
        <v>#DIV/0!</v>
      </c>
    </row>
    <row r="26" spans="1:13" x14ac:dyDescent="0.3">
      <c r="A26" t="s">
        <v>4</v>
      </c>
      <c r="B26" t="s">
        <v>138</v>
      </c>
      <c r="C26" s="1">
        <v>41825</v>
      </c>
      <c r="D26" t="s">
        <v>140</v>
      </c>
      <c r="E26">
        <v>1</v>
      </c>
      <c r="G26">
        <v>2.3388689849635227E-2</v>
      </c>
      <c r="H26">
        <v>0.17529310317049523</v>
      </c>
      <c r="J26">
        <f t="shared" si="0"/>
        <v>8.7439109108015014</v>
      </c>
      <c r="L26" t="e">
        <f t="shared" si="1"/>
        <v>#DIV/0!</v>
      </c>
      <c r="M26" t="e">
        <f t="shared" si="2"/>
        <v>#DIV/0!</v>
      </c>
    </row>
    <row r="27" spans="1:13" x14ac:dyDescent="0.3">
      <c r="A27" t="s">
        <v>35</v>
      </c>
      <c r="B27" t="s">
        <v>138</v>
      </c>
      <c r="C27" s="1">
        <v>41825</v>
      </c>
      <c r="D27" t="s">
        <v>140</v>
      </c>
      <c r="E27">
        <v>2</v>
      </c>
      <c r="G27">
        <v>1.3687455962101785E-2</v>
      </c>
      <c r="H27">
        <v>0.18374026423203094</v>
      </c>
      <c r="J27">
        <f t="shared" si="0"/>
        <v>15.661321007904769</v>
      </c>
      <c r="L27" t="e">
        <f t="shared" si="1"/>
        <v>#DIV/0!</v>
      </c>
      <c r="M27" t="e">
        <f t="shared" si="2"/>
        <v>#DIV/0!</v>
      </c>
    </row>
    <row r="28" spans="1:13" x14ac:dyDescent="0.3">
      <c r="A28" t="s">
        <v>45</v>
      </c>
      <c r="B28" t="s">
        <v>138</v>
      </c>
      <c r="C28" s="1">
        <v>41825</v>
      </c>
      <c r="D28" t="s">
        <v>140</v>
      </c>
      <c r="E28">
        <v>3</v>
      </c>
      <c r="G28">
        <v>1.3852651527059116E-2</v>
      </c>
      <c r="H28">
        <v>0.18235507185716832</v>
      </c>
      <c r="J28">
        <f t="shared" si="0"/>
        <v>15.357896170115298</v>
      </c>
      <c r="L28" t="e">
        <f t="shared" si="1"/>
        <v>#DIV/0!</v>
      </c>
      <c r="M28" t="e">
        <f t="shared" si="2"/>
        <v>#DIV/0!</v>
      </c>
    </row>
    <row r="29" spans="1:13" x14ac:dyDescent="0.3">
      <c r="A29" t="s">
        <v>26</v>
      </c>
      <c r="B29" t="s">
        <v>138</v>
      </c>
      <c r="C29" s="1">
        <v>41826</v>
      </c>
      <c r="D29" t="s">
        <v>142</v>
      </c>
      <c r="E29">
        <v>1</v>
      </c>
      <c r="G29">
        <v>1.5219229733817591E-2</v>
      </c>
      <c r="H29">
        <v>0.16996280902471333</v>
      </c>
      <c r="J29">
        <f t="shared" si="0"/>
        <v>13.028907988789951</v>
      </c>
      <c r="L29" t="e">
        <f t="shared" si="1"/>
        <v>#DIV/0!</v>
      </c>
      <c r="M29" t="e">
        <f t="shared" si="2"/>
        <v>#DIV/0!</v>
      </c>
    </row>
    <row r="30" spans="1:13" x14ac:dyDescent="0.3">
      <c r="A30" t="s">
        <v>28</v>
      </c>
      <c r="B30" t="s">
        <v>138</v>
      </c>
      <c r="C30" s="1">
        <v>41826</v>
      </c>
      <c r="D30" t="s">
        <v>142</v>
      </c>
      <c r="E30">
        <v>2</v>
      </c>
      <c r="G30">
        <v>1.4836286290888638E-2</v>
      </c>
      <c r="H30">
        <v>0.17226658022331398</v>
      </c>
      <c r="J30">
        <f t="shared" si="0"/>
        <v>13.546360119150938</v>
      </c>
      <c r="L30" t="e">
        <f t="shared" si="1"/>
        <v>#DIV/0!</v>
      </c>
      <c r="M30" t="e">
        <f t="shared" si="2"/>
        <v>#DIV/0!</v>
      </c>
    </row>
    <row r="31" spans="1:13" x14ac:dyDescent="0.3">
      <c r="A31" t="s">
        <v>17</v>
      </c>
      <c r="B31" t="s">
        <v>138</v>
      </c>
      <c r="C31" s="1">
        <v>41826</v>
      </c>
      <c r="D31" t="s">
        <v>142</v>
      </c>
      <c r="E31">
        <v>3</v>
      </c>
      <c r="G31">
        <v>1.7867921880742842E-2</v>
      </c>
      <c r="H31">
        <v>0.17475103935905978</v>
      </c>
      <c r="J31">
        <f t="shared" si="0"/>
        <v>11.410180430959764</v>
      </c>
      <c r="L31" t="e">
        <f t="shared" si="1"/>
        <v>#DIV/0!</v>
      </c>
      <c r="M31" t="e">
        <f t="shared" si="2"/>
        <v>#DIV/0!</v>
      </c>
    </row>
    <row r="32" spans="1:13" x14ac:dyDescent="0.3">
      <c r="A32" t="s">
        <v>52</v>
      </c>
      <c r="B32" t="s">
        <v>138</v>
      </c>
      <c r="C32" s="1">
        <v>41827</v>
      </c>
      <c r="D32" t="s">
        <v>142</v>
      </c>
      <c r="E32">
        <v>4</v>
      </c>
      <c r="G32">
        <v>1.8721186274694403E-2</v>
      </c>
      <c r="H32">
        <v>0.18421982412996177</v>
      </c>
      <c r="J32">
        <f t="shared" si="0"/>
        <v>11.480208839230215</v>
      </c>
      <c r="L32" t="e">
        <f t="shared" si="1"/>
        <v>#DIV/0!</v>
      </c>
      <c r="M32" t="e">
        <f t="shared" si="2"/>
        <v>#DIV/0!</v>
      </c>
    </row>
    <row r="33" spans="1:13" x14ac:dyDescent="0.3">
      <c r="A33" t="s">
        <v>39</v>
      </c>
      <c r="B33" t="s">
        <v>138</v>
      </c>
      <c r="C33" s="1">
        <v>41827</v>
      </c>
      <c r="D33" t="s">
        <v>142</v>
      </c>
      <c r="E33">
        <v>5</v>
      </c>
      <c r="G33">
        <v>1.7133946948462351E-2</v>
      </c>
      <c r="H33">
        <v>0.19105812568640945</v>
      </c>
      <c r="J33">
        <f t="shared" si="0"/>
        <v>13.009328633070629</v>
      </c>
      <c r="L33" t="e">
        <f t="shared" si="1"/>
        <v>#DIV/0!</v>
      </c>
      <c r="M33" t="e">
        <f t="shared" si="2"/>
        <v>#DIV/0!</v>
      </c>
    </row>
    <row r="34" spans="1:13" x14ac:dyDescent="0.3">
      <c r="A34" t="s">
        <v>44</v>
      </c>
      <c r="B34" t="s">
        <v>138</v>
      </c>
      <c r="C34" s="1">
        <v>41827</v>
      </c>
      <c r="D34" t="s">
        <v>142</v>
      </c>
      <c r="E34">
        <v>6</v>
      </c>
      <c r="G34">
        <v>1.4110587142827872E-2</v>
      </c>
      <c r="H34">
        <v>0.17908038493909204</v>
      </c>
      <c r="J34">
        <f t="shared" ref="J34:J52" si="3">H34/G34*14/12</f>
        <v>14.80640838311732</v>
      </c>
      <c r="L34" t="e">
        <f t="shared" si="1"/>
        <v>#DIV/0!</v>
      </c>
      <c r="M34" t="e">
        <f t="shared" si="2"/>
        <v>#DIV/0!</v>
      </c>
    </row>
    <row r="35" spans="1:13" x14ac:dyDescent="0.3">
      <c r="A35" t="s">
        <v>58</v>
      </c>
      <c r="B35" t="s">
        <v>138</v>
      </c>
      <c r="C35" s="1">
        <v>41828</v>
      </c>
      <c r="D35" t="s">
        <v>142</v>
      </c>
      <c r="E35">
        <v>7</v>
      </c>
      <c r="G35">
        <v>1.7431508195850619E-2</v>
      </c>
      <c r="H35">
        <v>0.20532336204645338</v>
      </c>
      <c r="J35">
        <f t="shared" si="3"/>
        <v>13.742007845571834</v>
      </c>
      <c r="L35" t="e">
        <f t="shared" si="1"/>
        <v>#DIV/0!</v>
      </c>
      <c r="M35" t="e">
        <f t="shared" si="2"/>
        <v>#DIV/0!</v>
      </c>
    </row>
    <row r="36" spans="1:13" x14ac:dyDescent="0.3">
      <c r="A36" t="s">
        <v>53</v>
      </c>
      <c r="B36" t="s">
        <v>138</v>
      </c>
      <c r="C36" s="1">
        <v>41828</v>
      </c>
      <c r="D36" t="s">
        <v>142</v>
      </c>
      <c r="E36">
        <v>8</v>
      </c>
      <c r="G36">
        <v>1.8334282851041266E-2</v>
      </c>
      <c r="H36">
        <v>0.22401636653713883</v>
      </c>
      <c r="J36">
        <f t="shared" si="3"/>
        <v>14.254848676113824</v>
      </c>
      <c r="L36" t="e">
        <f t="shared" si="1"/>
        <v>#DIV/0!</v>
      </c>
      <c r="M36" t="e">
        <f t="shared" si="2"/>
        <v>#DIV/0!</v>
      </c>
    </row>
    <row r="37" spans="1:13" x14ac:dyDescent="0.3">
      <c r="A37" t="s">
        <v>19</v>
      </c>
      <c r="B37" t="s">
        <v>138</v>
      </c>
      <c r="C37" s="1">
        <v>41828</v>
      </c>
      <c r="D37" t="s">
        <v>142</v>
      </c>
      <c r="E37">
        <v>9</v>
      </c>
      <c r="G37">
        <v>1.8952928302374869E-2</v>
      </c>
      <c r="H37">
        <v>0.15275228301163793</v>
      </c>
      <c r="J37">
        <f t="shared" si="3"/>
        <v>9.4028212423818669</v>
      </c>
      <c r="L37" t="e">
        <f t="shared" si="1"/>
        <v>#DIV/0!</v>
      </c>
      <c r="M37" t="e">
        <f t="shared" si="2"/>
        <v>#DIV/0!</v>
      </c>
    </row>
    <row r="38" spans="1:13" x14ac:dyDescent="0.3">
      <c r="A38" t="s">
        <v>6</v>
      </c>
      <c r="B38" t="s">
        <v>138</v>
      </c>
      <c r="C38" s="1">
        <v>41829</v>
      </c>
      <c r="D38" t="s">
        <v>142</v>
      </c>
      <c r="E38">
        <v>10</v>
      </c>
      <c r="G38">
        <v>2.0293230352626201E-2</v>
      </c>
      <c r="H38">
        <v>0.19796943928221139</v>
      </c>
      <c r="J38">
        <f t="shared" si="3"/>
        <v>11.381349436037761</v>
      </c>
      <c r="L38" t="e">
        <f t="shared" si="1"/>
        <v>#DIV/0!</v>
      </c>
      <c r="M38" t="e">
        <f t="shared" si="2"/>
        <v>#DIV/0!</v>
      </c>
    </row>
    <row r="39" spans="1:13" x14ac:dyDescent="0.3">
      <c r="A39" t="s">
        <v>50</v>
      </c>
      <c r="B39" t="s">
        <v>138</v>
      </c>
      <c r="C39" s="1">
        <v>41829</v>
      </c>
      <c r="D39" t="s">
        <v>142</v>
      </c>
      <c r="E39">
        <v>11</v>
      </c>
      <c r="G39">
        <v>1.4594216422394292E-2</v>
      </c>
      <c r="H39">
        <v>0.17980809314310897</v>
      </c>
      <c r="J39">
        <f t="shared" si="3"/>
        <v>14.373920640581067</v>
      </c>
      <c r="L39" t="e">
        <f t="shared" si="1"/>
        <v>#DIV/0!</v>
      </c>
      <c r="M39" t="e">
        <f t="shared" si="2"/>
        <v>#DIV/0!</v>
      </c>
    </row>
    <row r="40" spans="1:13" x14ac:dyDescent="0.3">
      <c r="A40" t="s">
        <v>7</v>
      </c>
      <c r="B40" t="s">
        <v>138</v>
      </c>
      <c r="C40" s="1">
        <v>41829</v>
      </c>
      <c r="D40" t="s">
        <v>142</v>
      </c>
      <c r="E40">
        <v>12</v>
      </c>
      <c r="G40">
        <v>4.5280290003740301E-2</v>
      </c>
      <c r="H40">
        <v>0.18093960120628114</v>
      </c>
      <c r="J40">
        <f t="shared" si="3"/>
        <v>4.6619887237888884</v>
      </c>
      <c r="L40" t="e">
        <f t="shared" si="1"/>
        <v>#DIV/0!</v>
      </c>
      <c r="M40" t="e">
        <f t="shared" si="2"/>
        <v>#DIV/0!</v>
      </c>
    </row>
    <row r="41" spans="1:13" x14ac:dyDescent="0.3">
      <c r="A41" t="s">
        <v>55</v>
      </c>
      <c r="B41" t="s">
        <v>138</v>
      </c>
      <c r="C41" s="1">
        <v>41826</v>
      </c>
      <c r="D41" t="s">
        <v>143</v>
      </c>
      <c r="E41">
        <v>1</v>
      </c>
      <c r="G41">
        <v>1.423955495071225E-2</v>
      </c>
      <c r="H41">
        <v>0.15879551875211947</v>
      </c>
      <c r="J41">
        <f t="shared" si="3"/>
        <v>13.010339100160765</v>
      </c>
      <c r="L41" t="e">
        <f t="shared" si="1"/>
        <v>#DIV/0!</v>
      </c>
      <c r="M41" t="e">
        <f t="shared" si="2"/>
        <v>#DIV/0!</v>
      </c>
    </row>
    <row r="42" spans="1:13" x14ac:dyDescent="0.3">
      <c r="A42" t="s">
        <v>18</v>
      </c>
      <c r="B42" t="s">
        <v>138</v>
      </c>
      <c r="C42" s="1">
        <v>41826</v>
      </c>
      <c r="D42" t="s">
        <v>143</v>
      </c>
      <c r="E42">
        <v>2</v>
      </c>
      <c r="G42">
        <v>1.3751279869256609E-2</v>
      </c>
      <c r="H42">
        <v>0.1693755732289916</v>
      </c>
      <c r="J42">
        <f t="shared" si="3"/>
        <v>14.369923186248554</v>
      </c>
      <c r="L42" t="e">
        <f t="shared" si="1"/>
        <v>#DIV/0!</v>
      </c>
      <c r="M42" t="e">
        <f t="shared" si="2"/>
        <v>#DIV/0!</v>
      </c>
    </row>
    <row r="43" spans="1:13" x14ac:dyDescent="0.3">
      <c r="A43" t="s">
        <v>56</v>
      </c>
      <c r="B43" t="s">
        <v>138</v>
      </c>
      <c r="C43" s="1">
        <v>41826</v>
      </c>
      <c r="D43" t="s">
        <v>143</v>
      </c>
      <c r="E43">
        <v>3</v>
      </c>
      <c r="G43">
        <v>1.5271297413787278E-2</v>
      </c>
      <c r="H43">
        <v>0.17930779375284733</v>
      </c>
      <c r="J43">
        <f t="shared" si="3"/>
        <v>13.69840560214123</v>
      </c>
      <c r="L43" t="e">
        <f t="shared" si="1"/>
        <v>#DIV/0!</v>
      </c>
      <c r="M43" t="e">
        <f t="shared" si="2"/>
        <v>#DIV/0!</v>
      </c>
    </row>
    <row r="44" spans="1:13" x14ac:dyDescent="0.3">
      <c r="A44" t="s">
        <v>20</v>
      </c>
      <c r="B44" t="s">
        <v>138</v>
      </c>
      <c r="C44" s="1">
        <v>41827</v>
      </c>
      <c r="D44" t="s">
        <v>143</v>
      </c>
      <c r="E44">
        <v>4</v>
      </c>
      <c r="G44">
        <v>1.5538349269591717E-2</v>
      </c>
      <c r="H44">
        <v>0.17461552340620093</v>
      </c>
      <c r="J44">
        <f t="shared" si="3"/>
        <v>13.11066620437221</v>
      </c>
      <c r="L44" t="e">
        <f t="shared" si="1"/>
        <v>#DIV/0!</v>
      </c>
      <c r="M44" t="e">
        <f t="shared" si="2"/>
        <v>#DIV/0!</v>
      </c>
    </row>
    <row r="45" spans="1:13" x14ac:dyDescent="0.3">
      <c r="A45" t="s">
        <v>24</v>
      </c>
      <c r="B45" t="s">
        <v>138</v>
      </c>
      <c r="C45" s="1">
        <v>41827</v>
      </c>
      <c r="D45" t="s">
        <v>143</v>
      </c>
      <c r="E45">
        <v>5</v>
      </c>
      <c r="G45">
        <v>1.5410701455282066E-2</v>
      </c>
      <c r="H45">
        <v>0.18066856930056341</v>
      </c>
      <c r="J45">
        <f t="shared" si="3"/>
        <v>13.677508329452357</v>
      </c>
      <c r="L45" t="e">
        <f t="shared" si="1"/>
        <v>#DIV/0!</v>
      </c>
      <c r="M45" t="e">
        <f t="shared" si="2"/>
        <v>#DIV/0!</v>
      </c>
    </row>
    <row r="46" spans="1:13" x14ac:dyDescent="0.3">
      <c r="A46" t="s">
        <v>13</v>
      </c>
      <c r="B46" t="s">
        <v>138</v>
      </c>
      <c r="C46" s="1">
        <v>41827</v>
      </c>
      <c r="D46" t="s">
        <v>143</v>
      </c>
      <c r="E46">
        <v>6</v>
      </c>
      <c r="G46">
        <v>1.7038211087730112E-2</v>
      </c>
      <c r="H46">
        <v>0.18726367900636132</v>
      </c>
      <c r="J46">
        <f t="shared" si="3"/>
        <v>12.822607435085727</v>
      </c>
      <c r="L46" t="e">
        <f t="shared" si="1"/>
        <v>#DIV/0!</v>
      </c>
      <c r="M46" t="e">
        <f t="shared" si="2"/>
        <v>#DIV/0!</v>
      </c>
    </row>
    <row r="47" spans="1:13" x14ac:dyDescent="0.3">
      <c r="A47" t="s">
        <v>5</v>
      </c>
      <c r="B47" t="s">
        <v>138</v>
      </c>
      <c r="C47" s="1">
        <v>41828</v>
      </c>
      <c r="D47" t="s">
        <v>141</v>
      </c>
      <c r="E47">
        <v>7</v>
      </c>
      <c r="G47">
        <v>1.6814827412688221E-2</v>
      </c>
      <c r="H47">
        <v>0.19720151554934451</v>
      </c>
      <c r="J47">
        <f t="shared" si="3"/>
        <v>13.682473757296036</v>
      </c>
      <c r="L47" t="e">
        <f t="shared" si="1"/>
        <v>#DIV/0!</v>
      </c>
      <c r="M47" t="e">
        <f t="shared" si="2"/>
        <v>#DIV/0!</v>
      </c>
    </row>
    <row r="48" spans="1:13" x14ac:dyDescent="0.3">
      <c r="A48" t="s">
        <v>34</v>
      </c>
      <c r="B48" t="s">
        <v>138</v>
      </c>
      <c r="C48" s="1">
        <v>41828</v>
      </c>
      <c r="D48" t="s">
        <v>143</v>
      </c>
      <c r="E48">
        <v>8</v>
      </c>
      <c r="G48">
        <v>1.8761456580910395E-2</v>
      </c>
      <c r="H48">
        <v>0.21093379877237581</v>
      </c>
      <c r="J48">
        <f t="shared" si="3"/>
        <v>13.116755132514541</v>
      </c>
      <c r="L48" t="e">
        <f t="shared" si="1"/>
        <v>#DIV/0!</v>
      </c>
      <c r="M48" t="e">
        <f t="shared" si="2"/>
        <v>#DIV/0!</v>
      </c>
    </row>
    <row r="49" spans="1:13" x14ac:dyDescent="0.3">
      <c r="A49" t="s">
        <v>48</v>
      </c>
      <c r="B49" t="s">
        <v>138</v>
      </c>
      <c r="C49" s="1">
        <v>41828</v>
      </c>
      <c r="D49" t="s">
        <v>143</v>
      </c>
      <c r="E49">
        <v>9</v>
      </c>
      <c r="G49">
        <v>3.0779676311883788E-2</v>
      </c>
      <c r="H49">
        <v>0.18831318277755713</v>
      </c>
      <c r="J49">
        <f t="shared" si="3"/>
        <v>7.1377850440766126</v>
      </c>
      <c r="L49" t="e">
        <f t="shared" si="1"/>
        <v>#DIV/0!</v>
      </c>
      <c r="M49" t="e">
        <f t="shared" si="2"/>
        <v>#DIV/0!</v>
      </c>
    </row>
    <row r="50" spans="1:13" x14ac:dyDescent="0.3">
      <c r="A50" t="s">
        <v>49</v>
      </c>
      <c r="B50" t="s">
        <v>138</v>
      </c>
      <c r="C50" s="1">
        <v>41829</v>
      </c>
      <c r="D50" t="s">
        <v>143</v>
      </c>
      <c r="E50">
        <v>10</v>
      </c>
      <c r="G50">
        <v>1.3917135431001305E-2</v>
      </c>
      <c r="H50">
        <v>0.1712575217459098</v>
      </c>
      <c r="J50">
        <f t="shared" si="3"/>
        <v>14.356434413351082</v>
      </c>
      <c r="L50" t="e">
        <f t="shared" si="1"/>
        <v>#DIV/0!</v>
      </c>
      <c r="M50" t="e">
        <f t="shared" si="2"/>
        <v>#DIV/0!</v>
      </c>
    </row>
    <row r="51" spans="1:13" x14ac:dyDescent="0.3">
      <c r="A51" t="s">
        <v>40</v>
      </c>
      <c r="B51" t="s">
        <v>138</v>
      </c>
      <c r="C51" s="1">
        <v>41829</v>
      </c>
      <c r="D51" t="s">
        <v>143</v>
      </c>
      <c r="E51">
        <v>11</v>
      </c>
      <c r="G51">
        <v>1.4772462383733814E-2</v>
      </c>
      <c r="H51">
        <v>0.17578999499764439</v>
      </c>
      <c r="J51">
        <f t="shared" si="3"/>
        <v>13.883151107094896</v>
      </c>
      <c r="L51" t="e">
        <f t="shared" si="1"/>
        <v>#DIV/0!</v>
      </c>
      <c r="M51" t="e">
        <f t="shared" si="2"/>
        <v>#DIV/0!</v>
      </c>
    </row>
    <row r="52" spans="1:13" x14ac:dyDescent="0.3">
      <c r="A52" t="s">
        <v>8</v>
      </c>
      <c r="B52" t="s">
        <v>138</v>
      </c>
      <c r="C52" s="1">
        <v>41829</v>
      </c>
      <c r="D52" t="s">
        <v>143</v>
      </c>
      <c r="E52">
        <v>12</v>
      </c>
      <c r="G52">
        <v>1.4261871126495211E-2</v>
      </c>
      <c r="H52">
        <v>0.1796296136619788</v>
      </c>
      <c r="J52">
        <f t="shared" si="3"/>
        <v>14.694276841158237</v>
      </c>
      <c r="L52" t="e">
        <f t="shared" si="1"/>
        <v>#DIV/0!</v>
      </c>
      <c r="M52" t="e">
        <f t="shared" si="2"/>
        <v>#DIV/0!</v>
      </c>
    </row>
    <row r="53" spans="1:13" x14ac:dyDescent="0.3">
      <c r="C53" s="1"/>
    </row>
  </sheetData>
  <sortState ref="A2:I52">
    <sortCondition ref="D2:D52"/>
    <sortCondition ref="E2:E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J6" sqref="J6"/>
    </sheetView>
  </sheetViews>
  <sheetFormatPr defaultRowHeight="14.4" x14ac:dyDescent="0.3"/>
  <cols>
    <col min="4" max="4" width="9.21875" bestFit="1" customWidth="1"/>
    <col min="7" max="7" width="17.5546875" bestFit="1" customWidth="1"/>
  </cols>
  <sheetData>
    <row r="1" spans="1:10" x14ac:dyDescent="0.3">
      <c r="A1" t="s">
        <v>134</v>
      </c>
      <c r="B1" t="s">
        <v>146</v>
      </c>
      <c r="C1" s="1" t="s">
        <v>1</v>
      </c>
      <c r="D1" t="s">
        <v>147</v>
      </c>
      <c r="E1" t="s">
        <v>148</v>
      </c>
      <c r="F1" t="s">
        <v>137</v>
      </c>
      <c r="G1" t="s">
        <v>158</v>
      </c>
      <c r="H1" t="s">
        <v>161</v>
      </c>
      <c r="I1" t="s">
        <v>160</v>
      </c>
      <c r="J1" t="s">
        <v>159</v>
      </c>
    </row>
    <row r="2" spans="1:10" x14ac:dyDescent="0.3">
      <c r="A2" t="s">
        <v>59</v>
      </c>
      <c r="B2" t="s">
        <v>139</v>
      </c>
      <c r="C2" s="3">
        <v>222</v>
      </c>
      <c r="D2" s="1">
        <v>41936</v>
      </c>
      <c r="E2">
        <v>48</v>
      </c>
      <c r="F2" t="s">
        <v>149</v>
      </c>
      <c r="H2">
        <v>1.1241053417400452E-2</v>
      </c>
      <c r="I2">
        <v>6.6376576841966545E-2</v>
      </c>
      <c r="J2">
        <f t="shared" ref="J2:J6" si="0">I2/H2*14/12</f>
        <v>6.8889753276227381</v>
      </c>
    </row>
    <row r="3" spans="1:10" x14ac:dyDescent="0.3">
      <c r="A3" t="s">
        <v>60</v>
      </c>
      <c r="B3" t="s">
        <v>139</v>
      </c>
      <c r="C3" s="3">
        <v>221</v>
      </c>
      <c r="D3" s="1">
        <v>41935</v>
      </c>
      <c r="E3">
        <v>24</v>
      </c>
      <c r="F3" t="s">
        <v>150</v>
      </c>
      <c r="H3">
        <v>2.1526236096179634E-2</v>
      </c>
      <c r="I3">
        <v>8.8662640589985714E-2</v>
      </c>
      <c r="J3">
        <f t="shared" si="0"/>
        <v>4.8052872268432152</v>
      </c>
    </row>
    <row r="4" spans="1:10" x14ac:dyDescent="0.3">
      <c r="A4" t="s">
        <v>61</v>
      </c>
      <c r="B4" t="s">
        <v>139</v>
      </c>
      <c r="C4" s="3">
        <v>222</v>
      </c>
      <c r="D4" s="1">
        <v>41935</v>
      </c>
      <c r="E4">
        <v>24</v>
      </c>
      <c r="F4" t="s">
        <v>151</v>
      </c>
      <c r="H4">
        <v>5.115082542892474E-3</v>
      </c>
      <c r="I4">
        <v>7.9247915700516383E-2</v>
      </c>
      <c r="J4">
        <f t="shared" si="0"/>
        <v>18.075153406678073</v>
      </c>
    </row>
    <row r="5" spans="1:10" x14ac:dyDescent="0.3">
      <c r="A5" t="s">
        <v>62</v>
      </c>
      <c r="B5" t="s">
        <v>139</v>
      </c>
      <c r="C5" s="3">
        <v>222</v>
      </c>
      <c r="D5" s="1">
        <v>41935</v>
      </c>
      <c r="E5">
        <v>24</v>
      </c>
      <c r="F5" t="s">
        <v>149</v>
      </c>
      <c r="H5">
        <v>1.3014360775810654E-2</v>
      </c>
      <c r="I5">
        <v>7.1697943083840504E-2</v>
      </c>
      <c r="J5">
        <f t="shared" si="0"/>
        <v>6.4273306776582926</v>
      </c>
    </row>
    <row r="6" spans="1:10" x14ac:dyDescent="0.3">
      <c r="A6" t="s">
        <v>63</v>
      </c>
      <c r="B6" t="s">
        <v>139</v>
      </c>
      <c r="C6" s="3">
        <v>221</v>
      </c>
      <c r="D6" s="1">
        <v>41936</v>
      </c>
      <c r="E6">
        <v>48</v>
      </c>
      <c r="F6" t="s">
        <v>152</v>
      </c>
      <c r="H6">
        <v>5.0505986389502849E-3</v>
      </c>
      <c r="I6">
        <v>7.5427447629427394E-2</v>
      </c>
      <c r="J6">
        <f t="shared" si="0"/>
        <v>17.423417537547241</v>
      </c>
    </row>
    <row r="7" spans="1:10" x14ac:dyDescent="0.3">
      <c r="A7" t="s">
        <v>64</v>
      </c>
      <c r="B7" t="s">
        <v>139</v>
      </c>
      <c r="C7" s="3">
        <v>221</v>
      </c>
      <c r="D7" s="1">
        <v>41936</v>
      </c>
      <c r="E7">
        <v>48</v>
      </c>
      <c r="F7" t="s">
        <v>151</v>
      </c>
    </row>
    <row r="8" spans="1:10" x14ac:dyDescent="0.3">
      <c r="A8" t="s">
        <v>65</v>
      </c>
      <c r="B8" t="s">
        <v>139</v>
      </c>
      <c r="C8" s="3">
        <v>221</v>
      </c>
      <c r="D8" s="1">
        <v>41935</v>
      </c>
      <c r="E8">
        <v>24</v>
      </c>
      <c r="F8" t="s">
        <v>149</v>
      </c>
    </row>
    <row r="9" spans="1:10" x14ac:dyDescent="0.3">
      <c r="A9" t="s">
        <v>66</v>
      </c>
      <c r="B9" t="s">
        <v>139</v>
      </c>
      <c r="C9" s="3">
        <v>221</v>
      </c>
      <c r="D9" s="1">
        <v>41936</v>
      </c>
      <c r="E9">
        <v>48</v>
      </c>
      <c r="F9" t="s">
        <v>150</v>
      </c>
    </row>
    <row r="10" spans="1:10" x14ac:dyDescent="0.3">
      <c r="A10" t="s">
        <v>67</v>
      </c>
      <c r="B10" t="s">
        <v>139</v>
      </c>
      <c r="C10" s="3">
        <v>221</v>
      </c>
      <c r="D10" s="1">
        <v>41935</v>
      </c>
      <c r="E10">
        <v>24</v>
      </c>
      <c r="F10" t="s">
        <v>151</v>
      </c>
    </row>
    <row r="11" spans="1:10" x14ac:dyDescent="0.3">
      <c r="A11" t="s">
        <v>68</v>
      </c>
      <c r="B11" t="s">
        <v>139</v>
      </c>
      <c r="C11" s="3">
        <v>221</v>
      </c>
      <c r="D11" s="1">
        <v>41936</v>
      </c>
      <c r="E11">
        <v>48</v>
      </c>
      <c r="F11" t="s">
        <v>149</v>
      </c>
    </row>
    <row r="12" spans="1:10" x14ac:dyDescent="0.3">
      <c r="A12" t="s">
        <v>69</v>
      </c>
      <c r="B12" t="s">
        <v>139</v>
      </c>
      <c r="C12" s="3">
        <v>222</v>
      </c>
      <c r="D12" s="1">
        <v>41936</v>
      </c>
      <c r="E12">
        <v>48</v>
      </c>
      <c r="F12" t="s">
        <v>151</v>
      </c>
    </row>
    <row r="13" spans="1:10" x14ac:dyDescent="0.3">
      <c r="A13" t="s">
        <v>70</v>
      </c>
      <c r="B13" t="s">
        <v>139</v>
      </c>
      <c r="C13" s="3">
        <v>222</v>
      </c>
      <c r="D13" s="1">
        <v>41935</v>
      </c>
      <c r="E13">
        <v>24</v>
      </c>
      <c r="F13" t="s">
        <v>152</v>
      </c>
    </row>
    <row r="14" spans="1:10" x14ac:dyDescent="0.3">
      <c r="A14" t="s">
        <v>71</v>
      </c>
      <c r="B14" t="s">
        <v>139</v>
      </c>
      <c r="C14" s="3">
        <v>221</v>
      </c>
      <c r="D14" s="1">
        <v>41935</v>
      </c>
      <c r="E14">
        <v>24</v>
      </c>
      <c r="F14" t="s">
        <v>153</v>
      </c>
    </row>
    <row r="15" spans="1:10" x14ac:dyDescent="0.3">
      <c r="A15" t="s">
        <v>75</v>
      </c>
      <c r="B15" t="s">
        <v>139</v>
      </c>
      <c r="C15" s="3">
        <v>222</v>
      </c>
      <c r="D15" s="1">
        <v>41936</v>
      </c>
      <c r="E15">
        <v>48</v>
      </c>
      <c r="F15" t="s">
        <v>152</v>
      </c>
    </row>
    <row r="16" spans="1:10" x14ac:dyDescent="0.3">
      <c r="A16" t="s">
        <v>76</v>
      </c>
      <c r="B16" t="s">
        <v>139</v>
      </c>
      <c r="C16" s="3">
        <v>221</v>
      </c>
      <c r="D16" s="1">
        <v>41935</v>
      </c>
      <c r="E16">
        <v>24</v>
      </c>
      <c r="F16" t="s">
        <v>154</v>
      </c>
    </row>
    <row r="17" spans="1:6" x14ac:dyDescent="0.3">
      <c r="A17" t="s">
        <v>77</v>
      </c>
      <c r="B17" t="s">
        <v>139</v>
      </c>
      <c r="C17" s="3">
        <v>222</v>
      </c>
      <c r="D17" s="1">
        <v>41569</v>
      </c>
      <c r="E17">
        <v>0</v>
      </c>
      <c r="F17" t="s">
        <v>155</v>
      </c>
    </row>
    <row r="18" spans="1:6" x14ac:dyDescent="0.3">
      <c r="A18" t="s">
        <v>78</v>
      </c>
      <c r="B18" t="s">
        <v>139</v>
      </c>
      <c r="C18" s="3">
        <v>222</v>
      </c>
      <c r="D18" s="1">
        <v>41570</v>
      </c>
      <c r="E18">
        <v>24</v>
      </c>
      <c r="F18" t="s">
        <v>154</v>
      </c>
    </row>
    <row r="19" spans="1:6" x14ac:dyDescent="0.3">
      <c r="A19" t="s">
        <v>79</v>
      </c>
      <c r="B19" t="s">
        <v>139</v>
      </c>
      <c r="C19" s="3">
        <v>221</v>
      </c>
      <c r="D19" s="1">
        <v>41936</v>
      </c>
      <c r="E19">
        <v>48</v>
      </c>
      <c r="F19" t="s">
        <v>154</v>
      </c>
    </row>
    <row r="20" spans="1:6" x14ac:dyDescent="0.3">
      <c r="A20" t="s">
        <v>80</v>
      </c>
      <c r="B20" t="s">
        <v>139</v>
      </c>
      <c r="C20" s="3">
        <v>222</v>
      </c>
      <c r="D20" s="1">
        <v>41935</v>
      </c>
      <c r="E20">
        <v>24</v>
      </c>
      <c r="F20" t="s">
        <v>150</v>
      </c>
    </row>
    <row r="21" spans="1:6" x14ac:dyDescent="0.3">
      <c r="A21" t="s">
        <v>81</v>
      </c>
      <c r="B21" t="s">
        <v>139</v>
      </c>
      <c r="C21" s="3">
        <v>221</v>
      </c>
      <c r="D21" s="1">
        <v>41934</v>
      </c>
      <c r="E21">
        <v>0</v>
      </c>
      <c r="F21" t="s">
        <v>156</v>
      </c>
    </row>
    <row r="22" spans="1:6" x14ac:dyDescent="0.3">
      <c r="A22" t="s">
        <v>82</v>
      </c>
      <c r="B22" t="s">
        <v>139</v>
      </c>
      <c r="C22" s="3">
        <v>221</v>
      </c>
      <c r="D22" s="1">
        <v>41934</v>
      </c>
      <c r="E22">
        <v>0</v>
      </c>
      <c r="F22" t="s">
        <v>155</v>
      </c>
    </row>
    <row r="23" spans="1:6" x14ac:dyDescent="0.3">
      <c r="A23" t="s">
        <v>83</v>
      </c>
      <c r="B23" t="s">
        <v>139</v>
      </c>
      <c r="C23" s="3">
        <v>222</v>
      </c>
      <c r="D23" s="1">
        <v>41936</v>
      </c>
      <c r="E23">
        <v>48</v>
      </c>
      <c r="F23" t="s">
        <v>150</v>
      </c>
    </row>
    <row r="24" spans="1:6" x14ac:dyDescent="0.3">
      <c r="A24" t="s">
        <v>84</v>
      </c>
      <c r="B24" t="s">
        <v>139</v>
      </c>
      <c r="C24" s="3">
        <v>221</v>
      </c>
      <c r="D24" s="1">
        <v>41936</v>
      </c>
      <c r="E24">
        <v>48</v>
      </c>
      <c r="F24" t="s">
        <v>153</v>
      </c>
    </row>
    <row r="25" spans="1:6" x14ac:dyDescent="0.3">
      <c r="A25" t="s">
        <v>85</v>
      </c>
      <c r="B25" t="s">
        <v>139</v>
      </c>
      <c r="C25" s="3">
        <v>221</v>
      </c>
      <c r="D25" s="1">
        <v>41935</v>
      </c>
      <c r="E25">
        <v>24</v>
      </c>
      <c r="F25" t="s">
        <v>152</v>
      </c>
    </row>
    <row r="26" spans="1:6" x14ac:dyDescent="0.3">
      <c r="A26" t="s">
        <v>86</v>
      </c>
      <c r="B26" t="s">
        <v>139</v>
      </c>
      <c r="C26" s="3">
        <v>222</v>
      </c>
      <c r="D26" s="1">
        <v>41934</v>
      </c>
      <c r="E26">
        <v>0</v>
      </c>
      <c r="F26" t="s">
        <v>157</v>
      </c>
    </row>
    <row r="27" spans="1:6" x14ac:dyDescent="0.3">
      <c r="A27" t="s">
        <v>87</v>
      </c>
      <c r="B27" t="s">
        <v>139</v>
      </c>
      <c r="C27" s="3">
        <v>222</v>
      </c>
      <c r="D27" s="1">
        <v>41935</v>
      </c>
      <c r="E27">
        <v>24</v>
      </c>
      <c r="F27" t="s">
        <v>153</v>
      </c>
    </row>
    <row r="28" spans="1:6" x14ac:dyDescent="0.3">
      <c r="A28" t="s">
        <v>88</v>
      </c>
      <c r="B28" t="s">
        <v>139</v>
      </c>
      <c r="C28" s="3">
        <v>222</v>
      </c>
      <c r="D28" s="1">
        <v>41936</v>
      </c>
      <c r="E28">
        <v>48</v>
      </c>
      <c r="F28" t="s">
        <v>153</v>
      </c>
    </row>
    <row r="29" spans="1:6" x14ac:dyDescent="0.3">
      <c r="A29" t="s">
        <v>89</v>
      </c>
      <c r="B29" t="s">
        <v>139</v>
      </c>
      <c r="C29" s="3">
        <v>222</v>
      </c>
      <c r="D29" s="1">
        <v>41936</v>
      </c>
      <c r="E29">
        <v>48</v>
      </c>
      <c r="F29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221222 Seston CN</vt:lpstr>
      <vt:lpstr>Ref Lakes Seston</vt:lpstr>
      <vt:lpstr>221222BP</vt:lpstr>
      <vt:lpstr>Ref Lakes BP</vt:lpstr>
      <vt:lpstr>Dan pulse</vt:lpstr>
      <vt:lpstr>Dan legacy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2016-02-13T15:04:57Z</dcterms:created>
  <dcterms:modified xsi:type="dcterms:W3CDTF">2016-03-07T17:40:50Z</dcterms:modified>
</cp:coreProperties>
</file>