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Nanosilver\Data\ELA data\Random Lake Data\"/>
    </mc:Choice>
  </mc:AlternateContent>
  <bookViews>
    <workbookView xWindow="0" yWindow="0" windowWidth="19200" windowHeight="7248" activeTab="1"/>
  </bookViews>
  <sheets>
    <sheet name="Standard Curve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2" l="1"/>
  <c r="I10" i="2"/>
  <c r="I8" i="2"/>
  <c r="I6" i="2"/>
  <c r="I4" i="2"/>
  <c r="I2" i="2"/>
  <c r="F3" i="2" l="1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I17" i="2" s="1"/>
  <c r="H17" i="2" s="1"/>
  <c r="F18" i="2"/>
  <c r="I18" i="2" s="1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" i="2"/>
  <c r="H2" i="2" s="1"/>
</calcChain>
</file>

<file path=xl/sharedStrings.xml><?xml version="1.0" encoding="utf-8"?>
<sst xmlns="http://schemas.openxmlformats.org/spreadsheetml/2006/main" count="35" uniqueCount="13">
  <si>
    <t>ug/L</t>
  </si>
  <si>
    <t>Flu</t>
  </si>
  <si>
    <t>Lake</t>
  </si>
  <si>
    <t>Date Sampled</t>
  </si>
  <si>
    <t>F</t>
  </si>
  <si>
    <t>Chl a (ug/L)</t>
  </si>
  <si>
    <t>volume filtered (mL)</t>
  </si>
  <si>
    <t>[Chl a] in vial</t>
  </si>
  <si>
    <t>original extract</t>
  </si>
  <si>
    <t>* had to be diltuted to not go over standard curve</t>
  </si>
  <si>
    <t xml:space="preserve">Date Run </t>
  </si>
  <si>
    <t>Location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</si>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</sst>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Curve'!$A$2:$A$9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'Standard Curve'!$B$2:$B$9</c:f>
              <c:numCache>
                <c:formatCode>General</c:formatCode>
                <c:ptCount val="8"/>
                <c:pt idx="0">
                  <c:v>7.6999999999999999E-2</c:v>
                </c:pt>
                <c:pt idx="1">
                  <c:v>0.16800000000000001</c:v>
                </c:pt>
                <c:pt idx="2">
                  <c:v>1.0069999999999999</c:v>
                </c:pt>
                <c:pt idx="3">
                  <c:v>2.2109999999999999</c:v>
                </c:pt>
                <c:pt idx="4">
                  <c:v>4.032</c:v>
                </c:pt>
                <c:pt idx="5">
                  <c:v>19.135000000000002</c:v>
                </c:pt>
                <c:pt idx="6">
                  <c:v>91.11</c:v>
                </c:pt>
                <c:pt idx="7">
                  <c:v>180.178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721512"/>
        <c:axId val="359722688"/>
      </c:scatterChart>
      <c:valAx>
        <c:axId val="35972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</a:t>
                </a:r>
                <a:r>
                  <a:rPr lang="en-US" baseline="0"/>
                  <a:t> 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2688"/>
        <c:crosses val="autoZero"/>
        <c:crossBetween val="midCat"/>
      </c:valAx>
      <c:valAx>
        <c:axId val="359722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1</xdr:row>
      <xdr:rowOff>45720</xdr:rowOff>
    </xdr:from>
    <xdr:to>
      <xdr:col>11</xdr:col>
      <xdr:colOff>198120</xdr:colOff>
      <xdr:row>16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2" sqref="C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7.6999999999999999E-2</v>
      </c>
    </row>
    <row r="3" spans="1:2" x14ac:dyDescent="0.3">
      <c r="A3">
        <v>1</v>
      </c>
      <c r="B3">
        <v>0.16800000000000001</v>
      </c>
    </row>
    <row r="4" spans="1:2" x14ac:dyDescent="0.3">
      <c r="A4">
        <v>5</v>
      </c>
      <c r="B4">
        <v>1.0069999999999999</v>
      </c>
    </row>
    <row r="5" spans="1:2" x14ac:dyDescent="0.3">
      <c r="A5">
        <v>10</v>
      </c>
      <c r="B5">
        <v>2.2109999999999999</v>
      </c>
    </row>
    <row r="6" spans="1:2" x14ac:dyDescent="0.3">
      <c r="A6">
        <v>20</v>
      </c>
      <c r="B6">
        <v>4.032</v>
      </c>
    </row>
    <row r="7" spans="1:2" x14ac:dyDescent="0.3">
      <c r="A7">
        <v>100</v>
      </c>
      <c r="B7">
        <v>19.135000000000002</v>
      </c>
    </row>
    <row r="8" spans="1:2" x14ac:dyDescent="0.3">
      <c r="A8">
        <v>500</v>
      </c>
      <c r="B8">
        <v>91.11</v>
      </c>
    </row>
    <row r="9" spans="1:2" x14ac:dyDescent="0.3">
      <c r="A9">
        <v>1000</v>
      </c>
      <c r="B9">
        <v>180.178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5" sqref="K5"/>
    </sheetView>
  </sheetViews>
  <sheetFormatPr defaultRowHeight="14.4" x14ac:dyDescent="0.3"/>
  <cols>
    <col min="7" max="7" width="13.109375" customWidth="1"/>
  </cols>
  <sheetData>
    <row r="1" spans="1:9" x14ac:dyDescent="0.3">
      <c r="A1" t="s">
        <v>3</v>
      </c>
      <c r="B1" t="s">
        <v>2</v>
      </c>
      <c r="C1" t="s">
        <v>11</v>
      </c>
      <c r="D1" t="s">
        <v>10</v>
      </c>
      <c r="E1" t="s">
        <v>4</v>
      </c>
      <c r="F1" t="s">
        <v>7</v>
      </c>
      <c r="G1" t="s">
        <v>6</v>
      </c>
      <c r="H1" t="s">
        <v>5</v>
      </c>
    </row>
    <row r="2" spans="1:9" x14ac:dyDescent="0.3">
      <c r="A2" s="1">
        <v>41874</v>
      </c>
      <c r="B2">
        <v>239</v>
      </c>
      <c r="C2" s="1" t="s">
        <v>12</v>
      </c>
      <c r="D2" s="1">
        <v>41920</v>
      </c>
      <c r="E2">
        <v>25.667999999999999</v>
      </c>
      <c r="F2">
        <f>(E2-0.3951)/0.1802</f>
        <v>140.24916759156494</v>
      </c>
      <c r="G2">
        <v>200</v>
      </c>
      <c r="H2" s="2">
        <f>(F2*5)/G2</f>
        <v>3.5062291897891238</v>
      </c>
      <c r="I2" s="2">
        <f>AVERAGE(H2:H3)</f>
        <v>5.8040926748057711</v>
      </c>
    </row>
    <row r="3" spans="1:9" x14ac:dyDescent="0.3">
      <c r="A3" s="1">
        <v>41874</v>
      </c>
      <c r="B3">
        <v>239</v>
      </c>
      <c r="C3" s="1" t="s">
        <v>12</v>
      </c>
      <c r="D3" s="1">
        <v>41920</v>
      </c>
      <c r="E3">
        <v>58.793999999999997</v>
      </c>
      <c r="F3">
        <f t="shared" ref="F3:F24" si="0">(E3-0.3951)/0.1802</f>
        <v>324.07824639289674</v>
      </c>
      <c r="G3">
        <v>200</v>
      </c>
      <c r="H3" s="2">
        <f t="shared" ref="H3:H24" si="1">(F3*5)/G3</f>
        <v>8.1019561598224179</v>
      </c>
    </row>
    <row r="4" spans="1:9" x14ac:dyDescent="0.3">
      <c r="A4" s="1">
        <v>41873</v>
      </c>
      <c r="B4">
        <v>227</v>
      </c>
      <c r="C4" s="1" t="s">
        <v>12</v>
      </c>
      <c r="D4" s="1">
        <v>41920</v>
      </c>
      <c r="E4">
        <v>138.79599999999999</v>
      </c>
      <c r="F4">
        <f t="shared" si="0"/>
        <v>768.04051054384001</v>
      </c>
      <c r="G4">
        <v>200</v>
      </c>
      <c r="H4" s="2">
        <f t="shared" si="1"/>
        <v>19.201012763596001</v>
      </c>
      <c r="I4" s="2">
        <f>AVERAGE(H4:H5)</f>
        <v>20.460862930077688</v>
      </c>
    </row>
    <row r="5" spans="1:9" x14ac:dyDescent="0.3">
      <c r="A5" s="1">
        <v>41873</v>
      </c>
      <c r="B5">
        <v>227</v>
      </c>
      <c r="C5" s="1" t="s">
        <v>12</v>
      </c>
      <c r="D5" s="1">
        <v>41920</v>
      </c>
      <c r="E5">
        <v>156.958</v>
      </c>
      <c r="F5">
        <f t="shared" si="0"/>
        <v>868.82852386237505</v>
      </c>
      <c r="G5">
        <v>200</v>
      </c>
      <c r="H5" s="2">
        <f t="shared" si="1"/>
        <v>21.720713096559376</v>
      </c>
    </row>
    <row r="6" spans="1:9" x14ac:dyDescent="0.3">
      <c r="A6" s="1">
        <v>41874</v>
      </c>
      <c r="B6">
        <v>114</v>
      </c>
      <c r="C6" s="1" t="s">
        <v>12</v>
      </c>
      <c r="D6" s="1">
        <v>41920</v>
      </c>
      <c r="E6">
        <v>31.876999999999999</v>
      </c>
      <c r="F6">
        <f t="shared" si="0"/>
        <v>174.70532741398446</v>
      </c>
      <c r="G6">
        <v>150</v>
      </c>
      <c r="H6" s="2">
        <f t="shared" si="1"/>
        <v>5.823510913799482</v>
      </c>
      <c r="I6" s="2">
        <f>AVERAGE(H6:H7)</f>
        <v>5.1535146133925265</v>
      </c>
    </row>
    <row r="7" spans="1:9" x14ac:dyDescent="0.3">
      <c r="A7" s="1">
        <v>41874</v>
      </c>
      <c r="B7">
        <v>114</v>
      </c>
      <c r="C7" s="1" t="s">
        <v>12</v>
      </c>
      <c r="D7" s="1">
        <v>41920</v>
      </c>
      <c r="E7">
        <v>24.632999999999999</v>
      </c>
      <c r="F7">
        <f t="shared" si="0"/>
        <v>134.50554938956714</v>
      </c>
      <c r="G7">
        <v>150</v>
      </c>
      <c r="H7" s="2">
        <f t="shared" si="1"/>
        <v>4.4835183129855709</v>
      </c>
    </row>
    <row r="8" spans="1:9" x14ac:dyDescent="0.3">
      <c r="A8" s="1">
        <v>41873</v>
      </c>
      <c r="B8">
        <v>224</v>
      </c>
      <c r="C8" s="1" t="s">
        <v>12</v>
      </c>
      <c r="D8" s="1">
        <v>41920</v>
      </c>
      <c r="E8">
        <v>15.284000000000001</v>
      </c>
      <c r="F8">
        <f t="shared" si="0"/>
        <v>82.624306326304108</v>
      </c>
      <c r="G8">
        <v>250</v>
      </c>
      <c r="H8" s="2">
        <f t="shared" si="1"/>
        <v>1.6524861265260822</v>
      </c>
      <c r="I8" s="2">
        <f>AVERAGE(H8:H9)</f>
        <v>1.6570366259711431</v>
      </c>
    </row>
    <row r="9" spans="1:9" x14ac:dyDescent="0.3">
      <c r="A9" s="1">
        <v>41873</v>
      </c>
      <c r="B9">
        <v>224</v>
      </c>
      <c r="C9" s="1" t="s">
        <v>12</v>
      </c>
      <c r="D9" s="1">
        <v>41920</v>
      </c>
      <c r="E9">
        <v>15.366</v>
      </c>
      <c r="F9">
        <f t="shared" si="0"/>
        <v>83.079356270810209</v>
      </c>
      <c r="G9">
        <v>250</v>
      </c>
      <c r="H9" s="2">
        <f t="shared" si="1"/>
        <v>1.661587125416204</v>
      </c>
    </row>
    <row r="10" spans="1:9" x14ac:dyDescent="0.3">
      <c r="A10" s="1">
        <v>41874</v>
      </c>
      <c r="B10">
        <v>302</v>
      </c>
      <c r="C10" s="1" t="s">
        <v>12</v>
      </c>
      <c r="D10" s="1">
        <v>41920</v>
      </c>
      <c r="E10">
        <v>21.12</v>
      </c>
      <c r="F10">
        <f t="shared" si="0"/>
        <v>115.01054384017759</v>
      </c>
      <c r="G10">
        <v>200</v>
      </c>
      <c r="H10" s="2">
        <f t="shared" si="1"/>
        <v>2.8752635960044399</v>
      </c>
      <c r="I10" s="2">
        <f>AVERAGE(H10:H11)</f>
        <v>2.6956714761376253</v>
      </c>
    </row>
    <row r="11" spans="1:9" x14ac:dyDescent="0.3">
      <c r="A11" s="1">
        <v>41874</v>
      </c>
      <c r="B11">
        <v>302</v>
      </c>
      <c r="C11" s="1" t="s">
        <v>12</v>
      </c>
      <c r="D11" s="1">
        <v>41920</v>
      </c>
      <c r="E11">
        <v>18.530999999999999</v>
      </c>
      <c r="F11">
        <f t="shared" si="0"/>
        <v>100.6431742508324</v>
      </c>
      <c r="G11">
        <v>200</v>
      </c>
      <c r="H11" s="2">
        <f t="shared" si="1"/>
        <v>2.5160793562708101</v>
      </c>
    </row>
    <row r="12" spans="1:9" x14ac:dyDescent="0.3">
      <c r="A12" s="1">
        <v>41874</v>
      </c>
      <c r="B12">
        <v>240</v>
      </c>
      <c r="C12" s="1" t="s">
        <v>12</v>
      </c>
      <c r="D12" s="1">
        <v>41920</v>
      </c>
      <c r="E12">
        <v>23.001000000000001</v>
      </c>
      <c r="F12">
        <f t="shared" si="0"/>
        <v>125.44894561598225</v>
      </c>
      <c r="G12">
        <v>250</v>
      </c>
      <c r="H12" s="2">
        <f t="shared" si="1"/>
        <v>2.5089789123196451</v>
      </c>
      <c r="I12" s="2">
        <f>AVERAGE(H12:H13)</f>
        <v>2.3998779134295232</v>
      </c>
    </row>
    <row r="13" spans="1:9" x14ac:dyDescent="0.3">
      <c r="A13" s="1">
        <v>41874</v>
      </c>
      <c r="B13">
        <v>240</v>
      </c>
      <c r="C13" s="1" t="s">
        <v>12</v>
      </c>
      <c r="D13" s="1">
        <v>41920</v>
      </c>
      <c r="E13">
        <v>21.035</v>
      </c>
      <c r="F13">
        <f t="shared" si="0"/>
        <v>114.53884572697004</v>
      </c>
      <c r="G13">
        <v>250</v>
      </c>
      <c r="H13" s="2">
        <f t="shared" si="1"/>
        <v>2.2907769145394008</v>
      </c>
    </row>
    <row r="14" spans="1:9" x14ac:dyDescent="0.3">
      <c r="A14" s="1">
        <v>41842</v>
      </c>
      <c r="B14">
        <v>224</v>
      </c>
      <c r="C14" s="1" t="s">
        <v>12</v>
      </c>
      <c r="D14" s="1">
        <v>41920</v>
      </c>
      <c r="E14">
        <v>6.2869999999999999</v>
      </c>
      <c r="F14">
        <f t="shared" si="0"/>
        <v>32.696448390677027</v>
      </c>
      <c r="G14">
        <v>200</v>
      </c>
      <c r="H14" s="2">
        <f t="shared" si="1"/>
        <v>0.81741120976692572</v>
      </c>
      <c r="I14" s="2"/>
    </row>
    <row r="15" spans="1:9" x14ac:dyDescent="0.3">
      <c r="A15" s="1">
        <v>41842</v>
      </c>
      <c r="B15">
        <v>224</v>
      </c>
      <c r="C15" s="1" t="s">
        <v>12</v>
      </c>
      <c r="D15" s="1">
        <v>41920</v>
      </c>
      <c r="E15">
        <v>8.7789999999999999</v>
      </c>
      <c r="F15">
        <f t="shared" si="0"/>
        <v>46.52552719200888</v>
      </c>
      <c r="G15">
        <v>200</v>
      </c>
      <c r="H15" s="2">
        <f t="shared" si="1"/>
        <v>1.163138179800222</v>
      </c>
    </row>
    <row r="16" spans="1:9" x14ac:dyDescent="0.3">
      <c r="A16" s="1">
        <v>41845</v>
      </c>
      <c r="B16">
        <v>239</v>
      </c>
      <c r="C16" s="1" t="s">
        <v>12</v>
      </c>
      <c r="D16" s="1">
        <v>41920</v>
      </c>
      <c r="E16">
        <v>9.7759999999999998</v>
      </c>
      <c r="F16">
        <f t="shared" si="0"/>
        <v>52.05826859045505</v>
      </c>
      <c r="G16">
        <v>250</v>
      </c>
      <c r="H16" s="2">
        <f t="shared" si="1"/>
        <v>1.0411653718091012</v>
      </c>
      <c r="I16" t="s">
        <v>8</v>
      </c>
    </row>
    <row r="17" spans="1:10" x14ac:dyDescent="0.3">
      <c r="A17" s="1">
        <v>41842</v>
      </c>
      <c r="B17">
        <v>227</v>
      </c>
      <c r="C17" s="1" t="s">
        <v>12</v>
      </c>
      <c r="D17" s="1">
        <v>41920</v>
      </c>
      <c r="E17">
        <v>141.31299999999999</v>
      </c>
      <c r="F17">
        <f t="shared" si="0"/>
        <v>782.00832408435053</v>
      </c>
      <c r="G17">
        <v>150</v>
      </c>
      <c r="H17" s="2">
        <f>(I17*5)/G17</f>
        <v>78.200832408435048</v>
      </c>
      <c r="I17">
        <f>F17*3</f>
        <v>2346.0249722530516</v>
      </c>
      <c r="J17" t="s">
        <v>9</v>
      </c>
    </row>
    <row r="18" spans="1:10" x14ac:dyDescent="0.3">
      <c r="A18" s="1">
        <v>41842</v>
      </c>
      <c r="B18">
        <v>227</v>
      </c>
      <c r="C18" s="1" t="s">
        <v>12</v>
      </c>
      <c r="D18" s="1">
        <v>41920</v>
      </c>
      <c r="E18">
        <v>151.976</v>
      </c>
      <c r="F18">
        <f t="shared" si="0"/>
        <v>841.18146503884566</v>
      </c>
      <c r="G18">
        <v>150</v>
      </c>
      <c r="H18" s="2">
        <f>(I18*5)/G18</f>
        <v>84.11814650388456</v>
      </c>
      <c r="I18">
        <f>F18*3</f>
        <v>2523.5443951165371</v>
      </c>
    </row>
    <row r="19" spans="1:10" x14ac:dyDescent="0.3">
      <c r="A19" s="1">
        <v>41845</v>
      </c>
      <c r="B19">
        <v>240</v>
      </c>
      <c r="C19" s="1" t="s">
        <v>12</v>
      </c>
      <c r="D19" s="1">
        <v>41920</v>
      </c>
      <c r="E19">
        <v>19.713999999999999</v>
      </c>
      <c r="F19">
        <f t="shared" si="0"/>
        <v>107.20810210876803</v>
      </c>
      <c r="G19">
        <v>250</v>
      </c>
      <c r="H19" s="2">
        <f t="shared" si="1"/>
        <v>2.1441620421753607</v>
      </c>
    </row>
    <row r="20" spans="1:10" x14ac:dyDescent="0.3">
      <c r="A20" s="1">
        <v>41845</v>
      </c>
      <c r="B20">
        <v>240</v>
      </c>
      <c r="C20" s="1" t="s">
        <v>12</v>
      </c>
      <c r="D20" s="1">
        <v>41920</v>
      </c>
      <c r="E20">
        <v>15.712999999999999</v>
      </c>
      <c r="F20">
        <f t="shared" si="0"/>
        <v>85.004994450610425</v>
      </c>
      <c r="G20">
        <v>250</v>
      </c>
      <c r="H20" s="2">
        <f t="shared" si="1"/>
        <v>1.7000998890122085</v>
      </c>
    </row>
    <row r="21" spans="1:10" x14ac:dyDescent="0.3">
      <c r="A21" s="1">
        <v>41845</v>
      </c>
      <c r="B21">
        <v>114</v>
      </c>
      <c r="C21" s="1" t="s">
        <v>12</v>
      </c>
      <c r="D21" s="1">
        <v>41920</v>
      </c>
      <c r="E21">
        <v>22.93</v>
      </c>
      <c r="F21">
        <f t="shared" si="0"/>
        <v>125.05493895671476</v>
      </c>
      <c r="G21">
        <v>100</v>
      </c>
      <c r="H21" s="2">
        <f t="shared" si="1"/>
        <v>6.2527469478357389</v>
      </c>
    </row>
    <row r="22" spans="1:10" x14ac:dyDescent="0.3">
      <c r="A22" s="1">
        <v>41845</v>
      </c>
      <c r="B22">
        <v>114</v>
      </c>
      <c r="C22" s="1" t="s">
        <v>12</v>
      </c>
      <c r="D22" s="1">
        <v>41920</v>
      </c>
      <c r="E22">
        <v>15.206</v>
      </c>
      <c r="F22">
        <f t="shared" si="0"/>
        <v>82.191453940066594</v>
      </c>
      <c r="G22">
        <v>100</v>
      </c>
      <c r="H22" s="2">
        <f t="shared" si="1"/>
        <v>4.1095726970033297</v>
      </c>
    </row>
    <row r="23" spans="1:10" x14ac:dyDescent="0.3">
      <c r="A23" s="1">
        <v>41845</v>
      </c>
      <c r="B23">
        <v>302</v>
      </c>
      <c r="C23" s="1" t="s">
        <v>12</v>
      </c>
      <c r="D23" s="1">
        <v>41920</v>
      </c>
      <c r="E23">
        <v>23.998999999999999</v>
      </c>
      <c r="F23">
        <f t="shared" si="0"/>
        <v>130.98723640399555</v>
      </c>
      <c r="G23">
        <v>200</v>
      </c>
      <c r="H23" s="2">
        <f t="shared" si="1"/>
        <v>3.2746809100998888</v>
      </c>
    </row>
    <row r="24" spans="1:10" x14ac:dyDescent="0.3">
      <c r="A24" s="1">
        <v>41845</v>
      </c>
      <c r="B24">
        <v>302</v>
      </c>
      <c r="C24" s="1" t="s">
        <v>12</v>
      </c>
      <c r="D24" s="1">
        <v>41920</v>
      </c>
      <c r="E24">
        <v>25.297999999999998</v>
      </c>
      <c r="F24">
        <f t="shared" si="0"/>
        <v>138.19589345172031</v>
      </c>
      <c r="G24">
        <v>200</v>
      </c>
      <c r="H24" s="2">
        <f t="shared" si="1"/>
        <v>3.4548973362930075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Andrea Conine</cp:lastModifiedBy>
  <dcterms:created xsi:type="dcterms:W3CDTF">2014-10-14T15:22:13Z</dcterms:created>
  <dcterms:modified xsi:type="dcterms:W3CDTF">2015-06-11T22:06:37Z</dcterms:modified>
</cp:coreProperties>
</file>