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ocuments\Nanosilver\Data\ELA data\Random Lake Data\Tiles\"/>
    </mc:Choice>
  </mc:AlternateContent>
  <bookViews>
    <workbookView xWindow="0" yWindow="0" windowWidth="9444" windowHeight="44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I54" i="1" s="1"/>
  <c r="K54" i="1" s="1"/>
  <c r="G55" i="1"/>
  <c r="G56" i="1"/>
  <c r="I56" i="1" s="1"/>
  <c r="K56" i="1" s="1"/>
  <c r="G57" i="1"/>
  <c r="G58" i="1"/>
  <c r="I58" i="1" s="1"/>
  <c r="K58" i="1" s="1"/>
  <c r="G59" i="1"/>
  <c r="G60" i="1"/>
  <c r="I60" i="1" s="1"/>
  <c r="K60" i="1" s="1"/>
  <c r="G61" i="1"/>
  <c r="G62" i="1"/>
  <c r="I62" i="1" s="1"/>
  <c r="K62" i="1" s="1"/>
  <c r="G63" i="1"/>
  <c r="G64" i="1"/>
  <c r="I64" i="1" s="1"/>
  <c r="K64" i="1" s="1"/>
  <c r="G65" i="1"/>
  <c r="G66" i="1"/>
  <c r="I66" i="1" s="1"/>
  <c r="K66" i="1" s="1"/>
  <c r="G67" i="1"/>
  <c r="G68" i="1"/>
  <c r="I68" i="1" s="1"/>
  <c r="K68" i="1" s="1"/>
  <c r="G69" i="1"/>
  <c r="G70" i="1"/>
  <c r="I70" i="1" s="1"/>
  <c r="K70" i="1" s="1"/>
  <c r="G71" i="1"/>
  <c r="G72" i="1"/>
  <c r="G73" i="1"/>
  <c r="G74" i="1"/>
  <c r="I74" i="1" s="1"/>
  <c r="K74" i="1" s="1"/>
  <c r="G75" i="1"/>
  <c r="G76" i="1"/>
  <c r="I76" i="1" s="1"/>
  <c r="K76" i="1" s="1"/>
  <c r="G77" i="1"/>
  <c r="G2" i="1"/>
  <c r="I77" i="1"/>
  <c r="K77" i="1" s="1"/>
  <c r="I75" i="1"/>
  <c r="K75" i="1" s="1"/>
  <c r="I73" i="1"/>
  <c r="K73" i="1" s="1"/>
  <c r="I72" i="1"/>
  <c r="K72" i="1" s="1"/>
  <c r="I71" i="1"/>
  <c r="K71" i="1"/>
  <c r="I69" i="1"/>
  <c r="K69" i="1" s="1"/>
  <c r="I67" i="1"/>
  <c r="K67" i="1" s="1"/>
  <c r="I65" i="1"/>
  <c r="K65" i="1" s="1"/>
  <c r="I63" i="1"/>
  <c r="K63" i="1" s="1"/>
  <c r="I61" i="1"/>
  <c r="K61" i="1" s="1"/>
  <c r="I59" i="1"/>
  <c r="K59" i="1" s="1"/>
  <c r="I57" i="1"/>
  <c r="K57" i="1" s="1"/>
  <c r="I55" i="1"/>
  <c r="K55" i="1" s="1"/>
  <c r="I53" i="1"/>
  <c r="K53" i="1" s="1"/>
  <c r="I17" i="1"/>
  <c r="K17" i="1" s="1"/>
  <c r="I52" i="1" l="1"/>
  <c r="K52" i="1" s="1"/>
  <c r="I51" i="1"/>
  <c r="K51" i="1" s="1"/>
  <c r="I50" i="1"/>
  <c r="K50" i="1" s="1"/>
  <c r="I49" i="1"/>
  <c r="K49" i="1" s="1"/>
  <c r="I48" i="1"/>
  <c r="K48" i="1" s="1"/>
  <c r="I47" i="1"/>
  <c r="K47" i="1" s="1"/>
  <c r="I46" i="1"/>
  <c r="K46" i="1" s="1"/>
  <c r="I45" i="1"/>
  <c r="K45" i="1" s="1"/>
  <c r="I44" i="1"/>
  <c r="K44" i="1" s="1"/>
  <c r="I43" i="1"/>
  <c r="K43" i="1" s="1"/>
  <c r="I42" i="1"/>
  <c r="K42" i="1" s="1"/>
  <c r="I41" i="1"/>
  <c r="K41" i="1" s="1"/>
  <c r="I40" i="1"/>
  <c r="K40" i="1" s="1"/>
  <c r="I39" i="1"/>
  <c r="K39" i="1" s="1"/>
  <c r="I38" i="1"/>
  <c r="K38" i="1" s="1"/>
  <c r="I37" i="1"/>
  <c r="K37" i="1" s="1"/>
  <c r="I36" i="1"/>
  <c r="K36" i="1" s="1"/>
  <c r="I35" i="1"/>
  <c r="K35" i="1" s="1"/>
  <c r="I34" i="1"/>
  <c r="K34" i="1" s="1"/>
  <c r="I33" i="1"/>
  <c r="K33" i="1" s="1"/>
  <c r="I32" i="1"/>
  <c r="K32" i="1" s="1"/>
  <c r="I31" i="1"/>
  <c r="K31" i="1" s="1"/>
  <c r="I30" i="1"/>
  <c r="K30" i="1" s="1"/>
  <c r="I29" i="1"/>
  <c r="K29" i="1" s="1"/>
  <c r="I28" i="1"/>
  <c r="K28" i="1" s="1"/>
  <c r="I27" i="1"/>
  <c r="K27" i="1" s="1"/>
  <c r="I26" i="1"/>
  <c r="K26" i="1" s="1"/>
  <c r="I25" i="1"/>
  <c r="K25" i="1" s="1"/>
  <c r="I24" i="1"/>
  <c r="K24" i="1" s="1"/>
  <c r="I23" i="1"/>
  <c r="K23" i="1" s="1"/>
  <c r="I22" i="1"/>
  <c r="K22" i="1" s="1"/>
  <c r="I21" i="1"/>
  <c r="K21" i="1" s="1"/>
  <c r="I20" i="1"/>
  <c r="K20" i="1" s="1"/>
  <c r="I19" i="1"/>
  <c r="K19" i="1" s="1"/>
  <c r="I18" i="1"/>
  <c r="K18" i="1" s="1"/>
  <c r="I16" i="1"/>
  <c r="K16" i="1" s="1"/>
  <c r="I15" i="1"/>
  <c r="K15" i="1" s="1"/>
  <c r="I14" i="1"/>
  <c r="K14" i="1" s="1"/>
  <c r="I13" i="1"/>
  <c r="K13" i="1" s="1"/>
  <c r="I12" i="1"/>
  <c r="K12" i="1" s="1"/>
  <c r="I11" i="1"/>
  <c r="K11" i="1" s="1"/>
  <c r="I10" i="1"/>
  <c r="K10" i="1" s="1"/>
  <c r="I9" i="1"/>
  <c r="K9" i="1" s="1"/>
  <c r="I8" i="1"/>
  <c r="K8" i="1" s="1"/>
  <c r="I7" i="1"/>
  <c r="K7" i="1" s="1"/>
  <c r="I6" i="1"/>
  <c r="K6" i="1" s="1"/>
  <c r="I5" i="1"/>
  <c r="K5" i="1" s="1"/>
  <c r="I4" i="1"/>
  <c r="K4" i="1" s="1"/>
  <c r="I3" i="1"/>
  <c r="K3" i="1" s="1"/>
  <c r="I2" i="1"/>
  <c r="K2" i="1" s="1"/>
</calcChain>
</file>

<file path=xl/sharedStrings.xml><?xml version="1.0" encoding="utf-8"?>
<sst xmlns="http://schemas.openxmlformats.org/spreadsheetml/2006/main" count="90" uniqueCount="17">
  <si>
    <t>Sample #</t>
  </si>
  <si>
    <t>Lake</t>
  </si>
  <si>
    <t>Date</t>
  </si>
  <si>
    <t>Pos</t>
  </si>
  <si>
    <t>rep</t>
  </si>
  <si>
    <t>F</t>
  </si>
  <si>
    <t>ug/L in vial</t>
  </si>
  <si>
    <t>volume filtered (mL)</t>
  </si>
  <si>
    <t>ug/L in slurry</t>
  </si>
  <si>
    <t>total slurry volume (L)</t>
  </si>
  <si>
    <t>ug per tile</t>
  </si>
  <si>
    <t>standard</t>
  </si>
  <si>
    <t>a</t>
  </si>
  <si>
    <t>b</t>
  </si>
  <si>
    <t>c</t>
  </si>
  <si>
    <t>sample 15 diluted by half</t>
  </si>
  <si>
    <t>need to account for sample dilution (2.5 mL sample + 2.5 mL EtOH)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</si>
</sst>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2" borderId="0" xfId="0" applyFill="1"/>
    <xf numFmtId="1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Sheet1!$O$2:$O$9</c:f>
              <c:numCache>
                <c:formatCode>General</c:formatCode>
                <c:ptCount val="8"/>
                <c:pt idx="0">
                  <c:v>7.0000000000000001E-3</c:v>
                </c:pt>
                <c:pt idx="1">
                  <c:v>0.25800000000000001</c:v>
                </c:pt>
                <c:pt idx="2">
                  <c:v>0.94499999999999995</c:v>
                </c:pt>
                <c:pt idx="3">
                  <c:v>2.1349999999999998</c:v>
                </c:pt>
                <c:pt idx="4">
                  <c:v>4.3550000000000004</c:v>
                </c:pt>
                <c:pt idx="5">
                  <c:v>19.811</c:v>
                </c:pt>
                <c:pt idx="6">
                  <c:v>92.915000000000006</c:v>
                </c:pt>
                <c:pt idx="7">
                  <c:v>183.352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154832"/>
        <c:axId val="350152088"/>
      </c:scatterChart>
      <c:valAx>
        <c:axId val="3501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152088"/>
        <c:crosses val="autoZero"/>
        <c:crossBetween val="midCat"/>
      </c:valAx>
      <c:valAx>
        <c:axId val="350152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15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2</xdr:row>
      <xdr:rowOff>152400</xdr:rowOff>
    </xdr:from>
    <xdr:to>
      <xdr:col>22</xdr:col>
      <xdr:colOff>457200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abSelected="1" workbookViewId="0">
      <selection activeCell="J33" sqref="J33"/>
    </sheetView>
  </sheetViews>
  <sheetFormatPr defaultRowHeight="14.4" x14ac:dyDescent="0.3"/>
  <cols>
    <col min="3" max="3" width="9.2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5</v>
      </c>
    </row>
    <row r="2" spans="1:15" x14ac:dyDescent="0.3">
      <c r="A2">
        <v>1</v>
      </c>
      <c r="B2">
        <v>221</v>
      </c>
      <c r="C2" s="1">
        <v>41934</v>
      </c>
      <c r="D2">
        <v>1</v>
      </c>
      <c r="E2" t="s">
        <v>13</v>
      </c>
      <c r="F2">
        <v>76.167000000000002</v>
      </c>
      <c r="G2">
        <f>(F2-0.4759)/0.1834</f>
        <v>412.7104689203926</v>
      </c>
      <c r="I2" t="e">
        <f>(G2*5)/H2</f>
        <v>#DIV/0!</v>
      </c>
      <c r="K2" t="e">
        <f>I2*J2</f>
        <v>#DIV/0!</v>
      </c>
      <c r="N2">
        <v>0</v>
      </c>
      <c r="O2">
        <v>7.0000000000000001E-3</v>
      </c>
    </row>
    <row r="3" spans="1:15" x14ac:dyDescent="0.3">
      <c r="A3">
        <v>2</v>
      </c>
      <c r="B3">
        <v>221</v>
      </c>
      <c r="C3" s="1">
        <v>41934</v>
      </c>
      <c r="D3">
        <v>2</v>
      </c>
      <c r="E3" t="s">
        <v>13</v>
      </c>
      <c r="F3">
        <v>67.298000000000002</v>
      </c>
      <c r="G3">
        <f t="shared" ref="G3:G66" si="0">(F3-0.4759)/0.1834</f>
        <v>364.35169029443841</v>
      </c>
      <c r="I3" t="e">
        <f t="shared" ref="I3:I77" si="1">(G3*5)/H3</f>
        <v>#DIV/0!</v>
      </c>
      <c r="K3" t="e">
        <f t="shared" ref="K3:K77" si="2">I3*J3</f>
        <v>#DIV/0!</v>
      </c>
      <c r="N3">
        <v>1</v>
      </c>
      <c r="O3">
        <v>0.25800000000000001</v>
      </c>
    </row>
    <row r="4" spans="1:15" x14ac:dyDescent="0.3">
      <c r="A4">
        <v>3</v>
      </c>
      <c r="B4">
        <v>221</v>
      </c>
      <c r="C4" s="1">
        <v>41934</v>
      </c>
      <c r="D4">
        <v>4</v>
      </c>
      <c r="E4" t="s">
        <v>14</v>
      </c>
      <c r="F4">
        <v>67.311000000000007</v>
      </c>
      <c r="G4">
        <f t="shared" si="0"/>
        <v>364.42257360959655</v>
      </c>
      <c r="I4" t="e">
        <f t="shared" si="1"/>
        <v>#DIV/0!</v>
      </c>
      <c r="K4" t="e">
        <f t="shared" si="2"/>
        <v>#DIV/0!</v>
      </c>
      <c r="N4">
        <v>5</v>
      </c>
      <c r="O4">
        <v>0.94499999999999995</v>
      </c>
    </row>
    <row r="5" spans="1:15" x14ac:dyDescent="0.3">
      <c r="A5">
        <v>4</v>
      </c>
      <c r="B5">
        <v>221</v>
      </c>
      <c r="C5" s="1">
        <v>41934</v>
      </c>
      <c r="D5">
        <v>5</v>
      </c>
      <c r="E5" t="s">
        <v>12</v>
      </c>
      <c r="F5">
        <v>58.679000000000002</v>
      </c>
      <c r="G5">
        <f t="shared" si="0"/>
        <v>317.35605234460195</v>
      </c>
      <c r="I5" t="e">
        <f t="shared" si="1"/>
        <v>#DIV/0!</v>
      </c>
      <c r="K5" t="e">
        <f t="shared" si="2"/>
        <v>#DIV/0!</v>
      </c>
      <c r="N5">
        <v>10</v>
      </c>
      <c r="O5">
        <v>2.1349999999999998</v>
      </c>
    </row>
    <row r="6" spans="1:15" x14ac:dyDescent="0.3">
      <c r="A6">
        <v>5</v>
      </c>
      <c r="B6">
        <v>221</v>
      </c>
      <c r="C6" s="1">
        <v>41934</v>
      </c>
      <c r="D6">
        <v>1</v>
      </c>
      <c r="E6" t="s">
        <v>14</v>
      </c>
      <c r="F6">
        <v>68.081000000000003</v>
      </c>
      <c r="G6">
        <f t="shared" si="0"/>
        <v>368.62104689203926</v>
      </c>
      <c r="I6" t="e">
        <f t="shared" si="1"/>
        <v>#DIV/0!</v>
      </c>
      <c r="K6" t="e">
        <f t="shared" si="2"/>
        <v>#DIV/0!</v>
      </c>
      <c r="N6">
        <v>20</v>
      </c>
      <c r="O6">
        <v>4.3550000000000004</v>
      </c>
    </row>
    <row r="7" spans="1:15" x14ac:dyDescent="0.3">
      <c r="A7">
        <v>6</v>
      </c>
      <c r="B7">
        <v>221</v>
      </c>
      <c r="C7" s="1">
        <v>41934</v>
      </c>
      <c r="D7">
        <v>2</v>
      </c>
      <c r="E7" t="s">
        <v>12</v>
      </c>
      <c r="F7">
        <v>92.771000000000001</v>
      </c>
      <c r="G7">
        <f t="shared" si="0"/>
        <v>503.24482006543076</v>
      </c>
      <c r="I7" t="e">
        <f t="shared" si="1"/>
        <v>#DIV/0!</v>
      </c>
      <c r="K7" t="e">
        <f t="shared" si="2"/>
        <v>#DIV/0!</v>
      </c>
      <c r="N7">
        <v>100</v>
      </c>
      <c r="O7">
        <v>19.811</v>
      </c>
    </row>
    <row r="8" spans="1:15" x14ac:dyDescent="0.3">
      <c r="A8">
        <v>7</v>
      </c>
      <c r="B8">
        <v>221</v>
      </c>
      <c r="C8" s="1">
        <v>41934</v>
      </c>
      <c r="D8">
        <v>1</v>
      </c>
      <c r="E8" t="s">
        <v>12</v>
      </c>
      <c r="F8">
        <v>74.527000000000001</v>
      </c>
      <c r="G8">
        <f t="shared" si="0"/>
        <v>403.76826608505996</v>
      </c>
      <c r="I8" t="e">
        <f t="shared" si="1"/>
        <v>#DIV/0!</v>
      </c>
      <c r="K8" t="e">
        <f t="shared" si="2"/>
        <v>#DIV/0!</v>
      </c>
      <c r="N8">
        <v>500</v>
      </c>
      <c r="O8">
        <v>92.915000000000006</v>
      </c>
    </row>
    <row r="9" spans="1:15" x14ac:dyDescent="0.3">
      <c r="A9">
        <v>8</v>
      </c>
      <c r="B9">
        <v>221</v>
      </c>
      <c r="C9" s="1">
        <v>41934</v>
      </c>
      <c r="D9">
        <v>3</v>
      </c>
      <c r="E9" t="s">
        <v>14</v>
      </c>
      <c r="F9">
        <v>79.558000000000007</v>
      </c>
      <c r="G9">
        <f t="shared" si="0"/>
        <v>431.20010905125412</v>
      </c>
      <c r="I9" t="e">
        <f t="shared" si="1"/>
        <v>#DIV/0!</v>
      </c>
      <c r="K9" t="e">
        <f t="shared" si="2"/>
        <v>#DIV/0!</v>
      </c>
      <c r="N9">
        <v>1000</v>
      </c>
      <c r="O9">
        <v>183.352</v>
      </c>
    </row>
    <row r="10" spans="1:15" x14ac:dyDescent="0.3">
      <c r="A10">
        <v>9</v>
      </c>
      <c r="B10">
        <v>221</v>
      </c>
      <c r="C10" s="1">
        <v>41934</v>
      </c>
      <c r="D10">
        <v>2</v>
      </c>
      <c r="E10" t="s">
        <v>14</v>
      </c>
      <c r="F10">
        <v>91.947000000000003</v>
      </c>
      <c r="G10">
        <f t="shared" si="0"/>
        <v>498.75190839694659</v>
      </c>
      <c r="I10" t="e">
        <f t="shared" si="1"/>
        <v>#DIV/0!</v>
      </c>
      <c r="K10" t="e">
        <f t="shared" si="2"/>
        <v>#DIV/0!</v>
      </c>
    </row>
    <row r="11" spans="1:15" x14ac:dyDescent="0.3">
      <c r="A11">
        <v>10</v>
      </c>
      <c r="B11">
        <v>221</v>
      </c>
      <c r="C11" s="1">
        <v>41934</v>
      </c>
      <c r="D11">
        <v>5</v>
      </c>
      <c r="E11" t="s">
        <v>13</v>
      </c>
      <c r="F11">
        <v>39.454999999999998</v>
      </c>
      <c r="G11">
        <f t="shared" si="0"/>
        <v>212.53598691384948</v>
      </c>
      <c r="I11" t="e">
        <f t="shared" si="1"/>
        <v>#DIV/0!</v>
      </c>
      <c r="K11" t="e">
        <f t="shared" si="2"/>
        <v>#DIV/0!</v>
      </c>
    </row>
    <row r="12" spans="1:15" x14ac:dyDescent="0.3">
      <c r="A12">
        <v>11</v>
      </c>
      <c r="B12">
        <v>221</v>
      </c>
      <c r="C12" s="1">
        <v>41934</v>
      </c>
      <c r="D12">
        <v>4</v>
      </c>
      <c r="E12" t="s">
        <v>13</v>
      </c>
      <c r="F12">
        <v>68.902000000000001</v>
      </c>
      <c r="G12">
        <f t="shared" si="0"/>
        <v>373.09760087241006</v>
      </c>
      <c r="I12" t="e">
        <f t="shared" si="1"/>
        <v>#DIV/0!</v>
      </c>
      <c r="K12" t="e">
        <f t="shared" si="2"/>
        <v>#DIV/0!</v>
      </c>
    </row>
    <row r="13" spans="1:15" x14ac:dyDescent="0.3">
      <c r="A13">
        <v>12</v>
      </c>
      <c r="B13">
        <v>221</v>
      </c>
      <c r="C13" s="1">
        <v>41934</v>
      </c>
      <c r="D13">
        <v>4</v>
      </c>
      <c r="E13" t="s">
        <v>12</v>
      </c>
      <c r="F13">
        <v>78.643000000000001</v>
      </c>
      <c r="G13">
        <f t="shared" si="0"/>
        <v>426.21101417666301</v>
      </c>
      <c r="I13" t="e">
        <f t="shared" si="1"/>
        <v>#DIV/0!</v>
      </c>
      <c r="K13" t="e">
        <f t="shared" si="2"/>
        <v>#DIV/0!</v>
      </c>
    </row>
    <row r="14" spans="1:15" x14ac:dyDescent="0.3">
      <c r="A14">
        <v>13</v>
      </c>
      <c r="B14">
        <v>221</v>
      </c>
      <c r="C14" s="1">
        <v>41934</v>
      </c>
      <c r="D14">
        <v>3</v>
      </c>
      <c r="E14" t="s">
        <v>12</v>
      </c>
      <c r="F14">
        <v>58.938000000000002</v>
      </c>
      <c r="G14">
        <f t="shared" si="0"/>
        <v>318.76826608505996</v>
      </c>
      <c r="I14" t="e">
        <f t="shared" si="1"/>
        <v>#DIV/0!</v>
      </c>
      <c r="K14" t="e">
        <f t="shared" si="2"/>
        <v>#DIV/0!</v>
      </c>
    </row>
    <row r="15" spans="1:15" x14ac:dyDescent="0.3">
      <c r="A15">
        <v>14</v>
      </c>
      <c r="B15">
        <v>221</v>
      </c>
      <c r="C15" s="1">
        <v>41934</v>
      </c>
      <c r="D15">
        <v>3</v>
      </c>
      <c r="E15" t="s">
        <v>13</v>
      </c>
      <c r="F15">
        <v>60.055999999999997</v>
      </c>
      <c r="G15">
        <f t="shared" si="0"/>
        <v>324.86423118865861</v>
      </c>
      <c r="I15" t="e">
        <f t="shared" si="1"/>
        <v>#DIV/0!</v>
      </c>
      <c r="K15" t="e">
        <f t="shared" si="2"/>
        <v>#DIV/0!</v>
      </c>
    </row>
    <row r="16" spans="1:15" x14ac:dyDescent="0.3">
      <c r="A16">
        <v>15</v>
      </c>
      <c r="B16">
        <v>221</v>
      </c>
      <c r="C16" s="1">
        <v>41870</v>
      </c>
      <c r="D16">
        <v>3</v>
      </c>
      <c r="E16" t="s">
        <v>14</v>
      </c>
      <c r="F16">
        <v>206.80799999999999</v>
      </c>
      <c r="G16">
        <f t="shared" si="0"/>
        <v>1125.0387131952016</v>
      </c>
      <c r="H16">
        <v>20</v>
      </c>
      <c r="I16">
        <f t="shared" si="1"/>
        <v>281.2596782988004</v>
      </c>
      <c r="J16">
        <v>228</v>
      </c>
      <c r="K16">
        <f t="shared" si="2"/>
        <v>64127.206652126493</v>
      </c>
    </row>
    <row r="17" spans="1:12" x14ac:dyDescent="0.3">
      <c r="A17" s="2">
        <v>16</v>
      </c>
      <c r="B17" s="2" t="s">
        <v>15</v>
      </c>
      <c r="C17" s="3"/>
      <c r="D17" s="2"/>
      <c r="E17" s="2"/>
      <c r="F17" s="2">
        <v>127.575</v>
      </c>
      <c r="G17" s="2">
        <f t="shared" si="0"/>
        <v>693.01581243184296</v>
      </c>
      <c r="H17" s="2"/>
      <c r="I17" s="2" t="e">
        <f t="shared" si="1"/>
        <v>#DIV/0!</v>
      </c>
      <c r="J17" s="2"/>
      <c r="K17" s="2" t="e">
        <f t="shared" si="2"/>
        <v>#DIV/0!</v>
      </c>
      <c r="L17" t="s">
        <v>16</v>
      </c>
    </row>
    <row r="18" spans="1:12" x14ac:dyDescent="0.3">
      <c r="A18">
        <v>17</v>
      </c>
      <c r="B18">
        <v>221</v>
      </c>
      <c r="C18" s="1">
        <v>41843</v>
      </c>
      <c r="D18">
        <v>5</v>
      </c>
      <c r="E18" t="s">
        <v>14</v>
      </c>
      <c r="F18">
        <v>83.043999999999997</v>
      </c>
      <c r="G18">
        <f t="shared" si="0"/>
        <v>450.20774263904036</v>
      </c>
      <c r="I18" t="e">
        <f t="shared" si="1"/>
        <v>#DIV/0!</v>
      </c>
      <c r="K18" t="e">
        <f t="shared" si="2"/>
        <v>#DIV/0!</v>
      </c>
    </row>
    <row r="19" spans="1:12" x14ac:dyDescent="0.3">
      <c r="A19">
        <v>18</v>
      </c>
      <c r="B19">
        <v>221</v>
      </c>
      <c r="C19" s="1">
        <v>41843</v>
      </c>
      <c r="D19">
        <v>3</v>
      </c>
      <c r="E19" t="s">
        <v>12</v>
      </c>
      <c r="F19">
        <v>75.025999999999996</v>
      </c>
      <c r="G19">
        <f t="shared" si="0"/>
        <v>406.48909487459105</v>
      </c>
      <c r="I19" t="e">
        <f t="shared" si="1"/>
        <v>#DIV/0!</v>
      </c>
      <c r="K19" t="e">
        <f t="shared" si="2"/>
        <v>#DIV/0!</v>
      </c>
    </row>
    <row r="20" spans="1:12" x14ac:dyDescent="0.3">
      <c r="A20">
        <v>19</v>
      </c>
      <c r="B20">
        <v>221</v>
      </c>
      <c r="C20" s="1">
        <v>41812</v>
      </c>
      <c r="D20">
        <v>1</v>
      </c>
      <c r="E20" t="s">
        <v>14</v>
      </c>
      <c r="F20">
        <v>15.619</v>
      </c>
      <c r="G20">
        <f t="shared" si="0"/>
        <v>82.568702290076331</v>
      </c>
      <c r="I20" t="e">
        <f t="shared" si="1"/>
        <v>#DIV/0!</v>
      </c>
      <c r="K20" t="e">
        <f t="shared" si="2"/>
        <v>#DIV/0!</v>
      </c>
    </row>
    <row r="21" spans="1:12" x14ac:dyDescent="0.3">
      <c r="A21">
        <v>20</v>
      </c>
      <c r="B21">
        <v>221</v>
      </c>
      <c r="C21" s="1">
        <v>41870</v>
      </c>
      <c r="D21">
        <v>5</v>
      </c>
      <c r="E21" t="s">
        <v>13</v>
      </c>
      <c r="F21">
        <v>25.085999999999999</v>
      </c>
      <c r="G21">
        <f t="shared" si="0"/>
        <v>134.18811341330425</v>
      </c>
      <c r="H21">
        <v>20</v>
      </c>
      <c r="I21">
        <f t="shared" si="1"/>
        <v>33.547028353326063</v>
      </c>
      <c r="J21">
        <v>528</v>
      </c>
      <c r="K21">
        <f t="shared" si="2"/>
        <v>17712.830970556162</v>
      </c>
    </row>
    <row r="22" spans="1:12" x14ac:dyDescent="0.3">
      <c r="A22">
        <v>21</v>
      </c>
      <c r="B22">
        <v>221</v>
      </c>
      <c r="C22" s="1">
        <v>41870</v>
      </c>
      <c r="D22">
        <v>3</v>
      </c>
      <c r="E22" t="s">
        <v>13</v>
      </c>
      <c r="F22">
        <v>44.997999999999998</v>
      </c>
      <c r="G22">
        <f t="shared" si="0"/>
        <v>242.75954198473278</v>
      </c>
      <c r="H22">
        <v>20</v>
      </c>
      <c r="I22">
        <f t="shared" si="1"/>
        <v>60.689885496183194</v>
      </c>
      <c r="J22">
        <v>397</v>
      </c>
      <c r="K22">
        <f t="shared" si="2"/>
        <v>24093.884541984728</v>
      </c>
    </row>
    <row r="23" spans="1:12" x14ac:dyDescent="0.3">
      <c r="A23">
        <v>22</v>
      </c>
      <c r="B23">
        <v>221</v>
      </c>
      <c r="C23" s="1">
        <v>41870</v>
      </c>
      <c r="D23">
        <v>4</v>
      </c>
      <c r="E23" t="s">
        <v>14</v>
      </c>
      <c r="F23">
        <v>77.123000000000005</v>
      </c>
      <c r="G23">
        <f t="shared" si="0"/>
        <v>417.92311886586697</v>
      </c>
      <c r="H23">
        <v>20</v>
      </c>
      <c r="I23">
        <f t="shared" si="1"/>
        <v>104.48077971646674</v>
      </c>
      <c r="J23">
        <v>280</v>
      </c>
      <c r="K23">
        <f t="shared" si="2"/>
        <v>29254.618320610687</v>
      </c>
    </row>
    <row r="24" spans="1:12" x14ac:dyDescent="0.3">
      <c r="A24">
        <v>23</v>
      </c>
      <c r="B24">
        <v>221</v>
      </c>
      <c r="C24" s="1">
        <v>41812</v>
      </c>
      <c r="D24">
        <v>5</v>
      </c>
      <c r="E24" t="s">
        <v>13</v>
      </c>
      <c r="F24">
        <v>18.795000000000002</v>
      </c>
      <c r="G24">
        <f t="shared" si="0"/>
        <v>99.886041439476557</v>
      </c>
      <c r="I24" t="e">
        <f t="shared" si="1"/>
        <v>#DIV/0!</v>
      </c>
      <c r="K24" t="e">
        <f t="shared" si="2"/>
        <v>#DIV/0!</v>
      </c>
    </row>
    <row r="25" spans="1:12" x14ac:dyDescent="0.3">
      <c r="A25">
        <v>24</v>
      </c>
      <c r="B25">
        <v>221</v>
      </c>
      <c r="C25" s="1">
        <v>41812</v>
      </c>
      <c r="D25">
        <v>3</v>
      </c>
      <c r="E25" t="s">
        <v>13</v>
      </c>
      <c r="F25">
        <v>12.454000000000001</v>
      </c>
      <c r="G25">
        <f t="shared" si="0"/>
        <v>65.311341330425307</v>
      </c>
      <c r="I25" t="e">
        <f t="shared" si="1"/>
        <v>#DIV/0!</v>
      </c>
      <c r="K25" t="e">
        <f t="shared" si="2"/>
        <v>#DIV/0!</v>
      </c>
    </row>
    <row r="26" spans="1:12" x14ac:dyDescent="0.3">
      <c r="A26">
        <v>25</v>
      </c>
      <c r="B26">
        <v>221</v>
      </c>
      <c r="C26" s="1">
        <v>41870</v>
      </c>
      <c r="D26">
        <v>5</v>
      </c>
      <c r="E26" t="s">
        <v>12</v>
      </c>
      <c r="F26">
        <v>22.709</v>
      </c>
      <c r="G26">
        <f t="shared" si="0"/>
        <v>121.22737186477644</v>
      </c>
      <c r="H26">
        <v>29</v>
      </c>
      <c r="I26">
        <f t="shared" si="1"/>
        <v>20.901271011168351</v>
      </c>
      <c r="J26">
        <v>494</v>
      </c>
      <c r="K26">
        <f t="shared" si="2"/>
        <v>10325.227879517166</v>
      </c>
    </row>
    <row r="27" spans="1:12" x14ac:dyDescent="0.3">
      <c r="A27">
        <v>26</v>
      </c>
      <c r="B27">
        <v>221</v>
      </c>
      <c r="C27" s="1">
        <v>41843</v>
      </c>
      <c r="D27">
        <v>1</v>
      </c>
      <c r="E27" t="s">
        <v>12</v>
      </c>
      <c r="F27">
        <v>71.832999999999998</v>
      </c>
      <c r="G27">
        <f t="shared" si="0"/>
        <v>389.07906215921486</v>
      </c>
      <c r="I27" t="e">
        <f t="shared" si="1"/>
        <v>#DIV/0!</v>
      </c>
      <c r="K27" t="e">
        <f t="shared" si="2"/>
        <v>#DIV/0!</v>
      </c>
    </row>
    <row r="28" spans="1:12" x14ac:dyDescent="0.3">
      <c r="A28">
        <v>27</v>
      </c>
      <c r="B28">
        <v>221</v>
      </c>
      <c r="C28" s="1">
        <v>41870</v>
      </c>
      <c r="D28">
        <v>2</v>
      </c>
      <c r="E28" t="s">
        <v>13</v>
      </c>
      <c r="F28">
        <v>70.058999999999997</v>
      </c>
      <c r="G28">
        <f t="shared" si="0"/>
        <v>379.40621592148307</v>
      </c>
      <c r="H28">
        <v>20</v>
      </c>
      <c r="I28">
        <f t="shared" si="1"/>
        <v>94.851553980370767</v>
      </c>
      <c r="J28">
        <v>392</v>
      </c>
      <c r="K28">
        <f t="shared" si="2"/>
        <v>37181.80916030534</v>
      </c>
    </row>
    <row r="29" spans="1:12" x14ac:dyDescent="0.3">
      <c r="A29">
        <v>28</v>
      </c>
      <c r="B29">
        <v>221</v>
      </c>
      <c r="C29" s="1">
        <v>41812</v>
      </c>
      <c r="D29">
        <v>3</v>
      </c>
      <c r="E29" t="s">
        <v>12</v>
      </c>
      <c r="F29">
        <v>13.1</v>
      </c>
      <c r="G29">
        <f t="shared" si="0"/>
        <v>68.833696837513628</v>
      </c>
      <c r="I29" t="e">
        <f t="shared" si="1"/>
        <v>#DIV/0!</v>
      </c>
      <c r="K29" t="e">
        <f t="shared" si="2"/>
        <v>#DIV/0!</v>
      </c>
    </row>
    <row r="30" spans="1:12" x14ac:dyDescent="0.3">
      <c r="A30">
        <v>29</v>
      </c>
      <c r="B30">
        <v>221</v>
      </c>
      <c r="C30" s="1">
        <v>41843</v>
      </c>
      <c r="D30">
        <v>5</v>
      </c>
      <c r="E30" t="s">
        <v>13</v>
      </c>
      <c r="F30">
        <v>74.593999999999994</v>
      </c>
      <c r="G30">
        <f t="shared" si="0"/>
        <v>404.13358778625951</v>
      </c>
      <c r="I30" t="e">
        <f t="shared" si="1"/>
        <v>#DIV/0!</v>
      </c>
      <c r="K30" t="e">
        <f t="shared" si="2"/>
        <v>#DIV/0!</v>
      </c>
    </row>
    <row r="31" spans="1:12" x14ac:dyDescent="0.3">
      <c r="A31">
        <v>30</v>
      </c>
      <c r="B31">
        <v>221</v>
      </c>
      <c r="C31" s="1">
        <v>41843</v>
      </c>
      <c r="D31">
        <v>3</v>
      </c>
      <c r="E31" t="s">
        <v>14</v>
      </c>
      <c r="F31">
        <v>41.875999999999998</v>
      </c>
      <c r="G31">
        <f t="shared" si="0"/>
        <v>225.73664122137401</v>
      </c>
      <c r="I31" t="e">
        <f t="shared" si="1"/>
        <v>#DIV/0!</v>
      </c>
      <c r="K31" t="e">
        <f t="shared" si="2"/>
        <v>#DIV/0!</v>
      </c>
    </row>
    <row r="32" spans="1:12" x14ac:dyDescent="0.3">
      <c r="A32">
        <v>31</v>
      </c>
      <c r="B32">
        <v>221</v>
      </c>
      <c r="C32" s="1">
        <v>41870</v>
      </c>
      <c r="D32">
        <v>2</v>
      </c>
      <c r="E32" t="s">
        <v>12</v>
      </c>
      <c r="F32">
        <v>80.948999999999998</v>
      </c>
      <c r="G32">
        <f t="shared" si="0"/>
        <v>438.78462377317339</v>
      </c>
      <c r="H32">
        <v>20</v>
      </c>
      <c r="I32">
        <f t="shared" si="1"/>
        <v>109.69615594329335</v>
      </c>
      <c r="J32">
        <v>445</v>
      </c>
      <c r="K32">
        <f t="shared" si="2"/>
        <v>48814.789394765539</v>
      </c>
    </row>
    <row r="33" spans="1:11" x14ac:dyDescent="0.3">
      <c r="A33">
        <v>32</v>
      </c>
      <c r="B33">
        <v>221</v>
      </c>
      <c r="C33" s="1">
        <v>41843</v>
      </c>
      <c r="D33">
        <v>2</v>
      </c>
      <c r="E33" t="s">
        <v>13</v>
      </c>
      <c r="F33">
        <v>21.361999999999998</v>
      </c>
      <c r="G33">
        <f t="shared" si="0"/>
        <v>113.88276990185386</v>
      </c>
      <c r="I33" t="e">
        <f t="shared" si="1"/>
        <v>#DIV/0!</v>
      </c>
      <c r="K33" t="e">
        <f t="shared" si="2"/>
        <v>#DIV/0!</v>
      </c>
    </row>
    <row r="34" spans="1:11" x14ac:dyDescent="0.3">
      <c r="A34">
        <v>33</v>
      </c>
      <c r="B34">
        <v>221</v>
      </c>
      <c r="C34" s="1">
        <v>41812</v>
      </c>
      <c r="D34">
        <v>1</v>
      </c>
      <c r="E34" t="s">
        <v>13</v>
      </c>
      <c r="F34">
        <v>10.446</v>
      </c>
      <c r="G34">
        <f t="shared" si="0"/>
        <v>54.362595419847331</v>
      </c>
      <c r="I34" t="e">
        <f t="shared" si="1"/>
        <v>#DIV/0!</v>
      </c>
      <c r="K34" t="e">
        <f t="shared" si="2"/>
        <v>#DIV/0!</v>
      </c>
    </row>
    <row r="35" spans="1:11" x14ac:dyDescent="0.3">
      <c r="A35">
        <v>34</v>
      </c>
      <c r="B35">
        <v>221</v>
      </c>
      <c r="C35" s="1">
        <v>41812</v>
      </c>
      <c r="D35">
        <v>4</v>
      </c>
      <c r="E35" t="s">
        <v>13</v>
      </c>
      <c r="F35">
        <v>21.853999999999999</v>
      </c>
      <c r="G35">
        <f t="shared" si="0"/>
        <v>116.56543075245365</v>
      </c>
      <c r="I35" t="e">
        <f t="shared" si="1"/>
        <v>#DIV/0!</v>
      </c>
      <c r="K35" t="e">
        <f t="shared" si="2"/>
        <v>#DIV/0!</v>
      </c>
    </row>
    <row r="36" spans="1:11" x14ac:dyDescent="0.3">
      <c r="A36">
        <v>35</v>
      </c>
      <c r="B36">
        <v>221</v>
      </c>
      <c r="C36" s="1">
        <v>41812</v>
      </c>
      <c r="D36">
        <v>5</v>
      </c>
      <c r="E36" t="s">
        <v>14</v>
      </c>
      <c r="F36">
        <v>26.640999999999998</v>
      </c>
      <c r="G36">
        <f t="shared" si="0"/>
        <v>142.66684841875681</v>
      </c>
      <c r="I36" t="e">
        <f t="shared" si="1"/>
        <v>#DIV/0!</v>
      </c>
      <c r="K36" t="e">
        <f t="shared" si="2"/>
        <v>#DIV/0!</v>
      </c>
    </row>
    <row r="37" spans="1:11" x14ac:dyDescent="0.3">
      <c r="A37">
        <v>36</v>
      </c>
      <c r="B37">
        <v>221</v>
      </c>
      <c r="C37" s="1">
        <v>41812</v>
      </c>
      <c r="D37">
        <v>2</v>
      </c>
      <c r="E37" t="s">
        <v>13</v>
      </c>
      <c r="F37">
        <v>17.053999999999998</v>
      </c>
      <c r="G37">
        <f t="shared" si="0"/>
        <v>90.39312977099236</v>
      </c>
      <c r="I37" t="e">
        <f t="shared" si="1"/>
        <v>#DIV/0!</v>
      </c>
      <c r="K37" t="e">
        <f t="shared" si="2"/>
        <v>#DIV/0!</v>
      </c>
    </row>
    <row r="38" spans="1:11" x14ac:dyDescent="0.3">
      <c r="A38">
        <v>37</v>
      </c>
      <c r="B38">
        <v>221</v>
      </c>
      <c r="C38" s="1">
        <v>41934</v>
      </c>
      <c r="D38">
        <v>3</v>
      </c>
      <c r="E38" t="s">
        <v>12</v>
      </c>
      <c r="F38">
        <v>38.350999999999999</v>
      </c>
      <c r="G38">
        <f t="shared" si="0"/>
        <v>206.51635768811337</v>
      </c>
      <c r="I38" t="e">
        <f t="shared" si="1"/>
        <v>#DIV/0!</v>
      </c>
      <c r="K38" t="e">
        <f t="shared" si="2"/>
        <v>#DIV/0!</v>
      </c>
    </row>
    <row r="39" spans="1:11" x14ac:dyDescent="0.3">
      <c r="A39">
        <v>38</v>
      </c>
      <c r="B39">
        <v>222</v>
      </c>
      <c r="C39" s="1">
        <v>41934</v>
      </c>
      <c r="D39">
        <v>1</v>
      </c>
      <c r="E39" t="s">
        <v>12</v>
      </c>
      <c r="F39">
        <v>72.885000000000005</v>
      </c>
      <c r="G39">
        <f t="shared" si="0"/>
        <v>394.81515812431849</v>
      </c>
      <c r="I39" t="e">
        <f t="shared" si="1"/>
        <v>#DIV/0!</v>
      </c>
      <c r="K39" t="e">
        <f t="shared" si="2"/>
        <v>#DIV/0!</v>
      </c>
    </row>
    <row r="40" spans="1:11" x14ac:dyDescent="0.3">
      <c r="A40">
        <v>39</v>
      </c>
      <c r="B40">
        <v>222</v>
      </c>
      <c r="C40" s="1">
        <v>41934</v>
      </c>
      <c r="D40">
        <v>2</v>
      </c>
      <c r="E40" t="s">
        <v>14</v>
      </c>
      <c r="F40">
        <v>63.420999999999999</v>
      </c>
      <c r="G40">
        <f t="shared" si="0"/>
        <v>343.2121046892039</v>
      </c>
      <c r="I40" t="e">
        <f t="shared" si="1"/>
        <v>#DIV/0!</v>
      </c>
      <c r="K40" t="e">
        <f t="shared" si="2"/>
        <v>#DIV/0!</v>
      </c>
    </row>
    <row r="41" spans="1:11" x14ac:dyDescent="0.3">
      <c r="A41">
        <v>40</v>
      </c>
      <c r="B41">
        <v>222</v>
      </c>
      <c r="C41" s="1">
        <v>41934</v>
      </c>
      <c r="D41">
        <v>5</v>
      </c>
      <c r="E41" t="s">
        <v>13</v>
      </c>
      <c r="F41">
        <v>64.061999999999998</v>
      </c>
      <c r="G41">
        <f t="shared" si="0"/>
        <v>346.70719738276983</v>
      </c>
      <c r="I41" t="e">
        <f t="shared" si="1"/>
        <v>#DIV/0!</v>
      </c>
      <c r="K41" t="e">
        <f t="shared" si="2"/>
        <v>#DIV/0!</v>
      </c>
    </row>
    <row r="42" spans="1:11" x14ac:dyDescent="0.3">
      <c r="A42">
        <v>41</v>
      </c>
      <c r="B42">
        <v>222</v>
      </c>
      <c r="C42" s="1">
        <v>41934</v>
      </c>
      <c r="D42">
        <v>6</v>
      </c>
      <c r="E42" t="s">
        <v>12</v>
      </c>
      <c r="F42">
        <v>82.909000000000006</v>
      </c>
      <c r="G42">
        <f t="shared" si="0"/>
        <v>449.47164667393679</v>
      </c>
      <c r="I42" t="e">
        <f t="shared" si="1"/>
        <v>#DIV/0!</v>
      </c>
      <c r="K42" t="e">
        <f t="shared" si="2"/>
        <v>#DIV/0!</v>
      </c>
    </row>
    <row r="43" spans="1:11" x14ac:dyDescent="0.3">
      <c r="A43">
        <v>42</v>
      </c>
      <c r="B43">
        <v>222</v>
      </c>
      <c r="C43" s="1">
        <v>41934</v>
      </c>
      <c r="D43">
        <v>5</v>
      </c>
      <c r="E43" t="s">
        <v>14</v>
      </c>
      <c r="F43">
        <v>62.43</v>
      </c>
      <c r="G43">
        <f t="shared" si="0"/>
        <v>337.80861504907301</v>
      </c>
      <c r="I43" t="e">
        <f t="shared" si="1"/>
        <v>#DIV/0!</v>
      </c>
      <c r="K43" t="e">
        <f t="shared" si="2"/>
        <v>#DIV/0!</v>
      </c>
    </row>
    <row r="44" spans="1:11" x14ac:dyDescent="0.3">
      <c r="A44">
        <v>43</v>
      </c>
      <c r="B44">
        <v>222</v>
      </c>
      <c r="C44" s="1">
        <v>41934</v>
      </c>
      <c r="D44">
        <v>3</v>
      </c>
      <c r="E44" t="s">
        <v>13</v>
      </c>
      <c r="F44">
        <v>41.097000000000001</v>
      </c>
      <c r="G44">
        <f t="shared" si="0"/>
        <v>221.48909487459105</v>
      </c>
      <c r="I44" t="e">
        <f t="shared" si="1"/>
        <v>#DIV/0!</v>
      </c>
      <c r="K44" t="e">
        <f t="shared" si="2"/>
        <v>#DIV/0!</v>
      </c>
    </row>
    <row r="45" spans="1:11" x14ac:dyDescent="0.3">
      <c r="A45">
        <v>44</v>
      </c>
      <c r="B45">
        <v>222</v>
      </c>
      <c r="C45" s="1">
        <v>41934</v>
      </c>
      <c r="D45">
        <v>4</v>
      </c>
      <c r="E45" t="s">
        <v>13</v>
      </c>
      <c r="F45">
        <v>63.24</v>
      </c>
      <c r="G45">
        <f t="shared" si="0"/>
        <v>342.22519083969462</v>
      </c>
      <c r="I45" t="e">
        <f t="shared" si="1"/>
        <v>#DIV/0!</v>
      </c>
      <c r="K45" t="e">
        <f t="shared" si="2"/>
        <v>#DIV/0!</v>
      </c>
    </row>
    <row r="46" spans="1:11" x14ac:dyDescent="0.3">
      <c r="A46">
        <v>45</v>
      </c>
      <c r="B46">
        <v>222</v>
      </c>
      <c r="C46" s="1">
        <v>41934</v>
      </c>
      <c r="D46">
        <v>5</v>
      </c>
      <c r="E46" t="s">
        <v>12</v>
      </c>
      <c r="F46">
        <v>75.438000000000002</v>
      </c>
      <c r="G46">
        <f t="shared" si="0"/>
        <v>408.73555070883316</v>
      </c>
      <c r="I46" t="e">
        <f t="shared" si="1"/>
        <v>#DIV/0!</v>
      </c>
      <c r="K46" t="e">
        <f t="shared" si="2"/>
        <v>#DIV/0!</v>
      </c>
    </row>
    <row r="47" spans="1:11" x14ac:dyDescent="0.3">
      <c r="A47">
        <v>46</v>
      </c>
      <c r="B47">
        <v>222</v>
      </c>
      <c r="C47" s="1">
        <v>41934</v>
      </c>
      <c r="D47">
        <v>2</v>
      </c>
      <c r="E47" t="s">
        <v>12</v>
      </c>
      <c r="F47">
        <v>36.508000000000003</v>
      </c>
      <c r="G47">
        <f t="shared" si="0"/>
        <v>196.46728462377317</v>
      </c>
      <c r="I47" t="e">
        <f t="shared" si="1"/>
        <v>#DIV/0!</v>
      </c>
      <c r="K47" t="e">
        <f t="shared" si="2"/>
        <v>#DIV/0!</v>
      </c>
    </row>
    <row r="48" spans="1:11" x14ac:dyDescent="0.3">
      <c r="A48">
        <v>47</v>
      </c>
      <c r="B48">
        <v>222</v>
      </c>
      <c r="C48" s="1">
        <v>41934</v>
      </c>
      <c r="D48">
        <v>4</v>
      </c>
      <c r="E48" t="s">
        <v>14</v>
      </c>
      <c r="F48">
        <v>55.420999999999999</v>
      </c>
      <c r="G48">
        <f t="shared" si="0"/>
        <v>299.59160305343511</v>
      </c>
      <c r="I48" t="e">
        <f t="shared" si="1"/>
        <v>#DIV/0!</v>
      </c>
      <c r="K48" t="e">
        <f t="shared" si="2"/>
        <v>#DIV/0!</v>
      </c>
    </row>
    <row r="49" spans="1:11" x14ac:dyDescent="0.3">
      <c r="A49">
        <v>48</v>
      </c>
      <c r="B49">
        <v>222</v>
      </c>
      <c r="C49" s="1">
        <v>41934</v>
      </c>
      <c r="D49">
        <v>2</v>
      </c>
      <c r="E49" t="s">
        <v>13</v>
      </c>
      <c r="F49">
        <v>40.901000000000003</v>
      </c>
      <c r="G49">
        <f t="shared" si="0"/>
        <v>220.42039258451473</v>
      </c>
      <c r="I49" t="e">
        <f t="shared" si="1"/>
        <v>#DIV/0!</v>
      </c>
      <c r="K49" t="e">
        <f t="shared" si="2"/>
        <v>#DIV/0!</v>
      </c>
    </row>
    <row r="50" spans="1:11" x14ac:dyDescent="0.3">
      <c r="A50">
        <v>49</v>
      </c>
      <c r="B50">
        <v>222</v>
      </c>
      <c r="C50" s="1">
        <v>41934</v>
      </c>
      <c r="D50">
        <v>3</v>
      </c>
      <c r="E50" t="s">
        <v>14</v>
      </c>
      <c r="F50">
        <v>45.896000000000001</v>
      </c>
      <c r="G50">
        <f t="shared" si="0"/>
        <v>247.65594329334786</v>
      </c>
      <c r="I50" t="e">
        <f t="shared" si="1"/>
        <v>#DIV/0!</v>
      </c>
      <c r="K50" t="e">
        <f t="shared" si="2"/>
        <v>#DIV/0!</v>
      </c>
    </row>
    <row r="51" spans="1:11" x14ac:dyDescent="0.3">
      <c r="A51">
        <v>50</v>
      </c>
      <c r="B51">
        <v>222</v>
      </c>
      <c r="C51" s="1">
        <v>41934</v>
      </c>
      <c r="D51">
        <v>6</v>
      </c>
      <c r="E51" t="s">
        <v>14</v>
      </c>
      <c r="F51">
        <v>85.25</v>
      </c>
      <c r="G51">
        <f t="shared" si="0"/>
        <v>462.23609596510363</v>
      </c>
      <c r="I51" t="e">
        <f t="shared" si="1"/>
        <v>#DIV/0!</v>
      </c>
      <c r="K51" t="e">
        <f t="shared" si="2"/>
        <v>#DIV/0!</v>
      </c>
    </row>
    <row r="52" spans="1:11" x14ac:dyDescent="0.3">
      <c r="A52">
        <v>51</v>
      </c>
      <c r="B52">
        <v>222</v>
      </c>
      <c r="C52" s="1">
        <v>41934</v>
      </c>
      <c r="D52">
        <v>4</v>
      </c>
      <c r="E52" t="s">
        <v>12</v>
      </c>
      <c r="F52">
        <v>29.067</v>
      </c>
      <c r="G52">
        <f t="shared" si="0"/>
        <v>155.8947655398037</v>
      </c>
      <c r="I52" t="e">
        <f t="shared" si="1"/>
        <v>#DIV/0!</v>
      </c>
      <c r="K52" t="e">
        <f t="shared" si="2"/>
        <v>#DIV/0!</v>
      </c>
    </row>
    <row r="53" spans="1:11" x14ac:dyDescent="0.3">
      <c r="A53">
        <v>52</v>
      </c>
      <c r="B53">
        <v>222</v>
      </c>
      <c r="C53" s="1">
        <v>41934</v>
      </c>
      <c r="D53">
        <v>1</v>
      </c>
      <c r="E53" t="s">
        <v>13</v>
      </c>
      <c r="F53">
        <v>46.423000000000002</v>
      </c>
      <c r="G53">
        <f t="shared" si="0"/>
        <v>250.52944383860412</v>
      </c>
      <c r="I53" t="e">
        <f t="shared" si="1"/>
        <v>#DIV/0!</v>
      </c>
      <c r="K53" t="e">
        <f t="shared" si="2"/>
        <v>#DIV/0!</v>
      </c>
    </row>
    <row r="54" spans="1:11" x14ac:dyDescent="0.3">
      <c r="A54">
        <v>53</v>
      </c>
      <c r="B54">
        <v>222</v>
      </c>
      <c r="C54" s="1">
        <v>41934</v>
      </c>
      <c r="D54">
        <v>6</v>
      </c>
      <c r="E54" t="s">
        <v>13</v>
      </c>
      <c r="F54">
        <v>70.097999999999999</v>
      </c>
      <c r="G54">
        <f t="shared" si="0"/>
        <v>379.61886586695749</v>
      </c>
      <c r="I54" t="e">
        <f t="shared" si="1"/>
        <v>#DIV/0!</v>
      </c>
      <c r="K54" t="e">
        <f t="shared" si="2"/>
        <v>#DIV/0!</v>
      </c>
    </row>
    <row r="55" spans="1:11" x14ac:dyDescent="0.3">
      <c r="A55">
        <v>54</v>
      </c>
      <c r="B55">
        <v>222</v>
      </c>
      <c r="C55" s="1">
        <v>41934</v>
      </c>
      <c r="D55">
        <v>5</v>
      </c>
      <c r="E55" t="s">
        <v>14</v>
      </c>
      <c r="F55">
        <v>162.078</v>
      </c>
      <c r="G55">
        <f t="shared" si="0"/>
        <v>881.14558342420935</v>
      </c>
      <c r="I55" t="e">
        <f t="shared" si="1"/>
        <v>#DIV/0!</v>
      </c>
      <c r="K55" t="e">
        <f t="shared" si="2"/>
        <v>#DIV/0!</v>
      </c>
    </row>
    <row r="56" spans="1:11" x14ac:dyDescent="0.3">
      <c r="A56">
        <v>55</v>
      </c>
      <c r="B56">
        <v>222</v>
      </c>
      <c r="C56" s="1">
        <v>41507</v>
      </c>
      <c r="D56">
        <v>2</v>
      </c>
      <c r="E56" t="s">
        <v>12</v>
      </c>
      <c r="F56">
        <v>25.847999999999999</v>
      </c>
      <c r="G56">
        <f t="shared" si="0"/>
        <v>138.34296619411123</v>
      </c>
      <c r="I56" t="e">
        <f t="shared" si="1"/>
        <v>#DIV/0!</v>
      </c>
      <c r="K56" t="e">
        <f t="shared" si="2"/>
        <v>#DIV/0!</v>
      </c>
    </row>
    <row r="57" spans="1:11" x14ac:dyDescent="0.3">
      <c r="A57">
        <v>56</v>
      </c>
      <c r="B57">
        <v>222</v>
      </c>
      <c r="C57" s="1">
        <v>41507</v>
      </c>
      <c r="D57">
        <v>2</v>
      </c>
      <c r="E57" t="s">
        <v>13</v>
      </c>
      <c r="F57">
        <v>26.777000000000001</v>
      </c>
      <c r="G57">
        <f t="shared" si="0"/>
        <v>143.40839694656489</v>
      </c>
      <c r="I57" t="e">
        <f t="shared" si="1"/>
        <v>#DIV/0!</v>
      </c>
      <c r="K57" t="e">
        <f t="shared" si="2"/>
        <v>#DIV/0!</v>
      </c>
    </row>
    <row r="58" spans="1:11" x14ac:dyDescent="0.3">
      <c r="A58">
        <v>57</v>
      </c>
      <c r="B58">
        <v>222</v>
      </c>
      <c r="C58" s="1">
        <v>41507</v>
      </c>
      <c r="D58">
        <v>4</v>
      </c>
      <c r="E58" t="s">
        <v>14</v>
      </c>
      <c r="F58">
        <v>23.216999999999999</v>
      </c>
      <c r="G58">
        <f t="shared" si="0"/>
        <v>123.99727371864776</v>
      </c>
      <c r="I58" t="e">
        <f t="shared" si="1"/>
        <v>#DIV/0!</v>
      </c>
      <c r="K58" t="e">
        <f t="shared" si="2"/>
        <v>#DIV/0!</v>
      </c>
    </row>
    <row r="59" spans="1:11" x14ac:dyDescent="0.3">
      <c r="A59">
        <v>58</v>
      </c>
      <c r="B59">
        <v>222</v>
      </c>
      <c r="C59" s="1">
        <v>41507</v>
      </c>
      <c r="D59">
        <v>4</v>
      </c>
      <c r="E59" t="s">
        <v>13</v>
      </c>
      <c r="F59">
        <v>38.301000000000002</v>
      </c>
      <c r="G59">
        <f t="shared" si="0"/>
        <v>206.24372955288985</v>
      </c>
      <c r="I59" t="e">
        <f t="shared" si="1"/>
        <v>#DIV/0!</v>
      </c>
      <c r="K59" t="e">
        <f t="shared" si="2"/>
        <v>#DIV/0!</v>
      </c>
    </row>
    <row r="60" spans="1:11" x14ac:dyDescent="0.3">
      <c r="A60">
        <v>59</v>
      </c>
      <c r="B60">
        <v>222</v>
      </c>
      <c r="C60" s="1">
        <v>41507</v>
      </c>
      <c r="D60">
        <v>5</v>
      </c>
      <c r="E60" t="s">
        <v>13</v>
      </c>
      <c r="F60">
        <v>25.145</v>
      </c>
      <c r="G60">
        <f t="shared" si="0"/>
        <v>134.50981461286804</v>
      </c>
      <c r="I60" t="e">
        <f t="shared" si="1"/>
        <v>#DIV/0!</v>
      </c>
      <c r="K60" t="e">
        <f t="shared" si="2"/>
        <v>#DIV/0!</v>
      </c>
    </row>
    <row r="61" spans="1:11" x14ac:dyDescent="0.3">
      <c r="A61">
        <v>60</v>
      </c>
      <c r="B61">
        <v>222</v>
      </c>
      <c r="C61" s="1">
        <v>41507</v>
      </c>
      <c r="D61">
        <v>1</v>
      </c>
      <c r="E61" t="s">
        <v>14</v>
      </c>
      <c r="F61">
        <v>73.59</v>
      </c>
      <c r="G61">
        <f t="shared" si="0"/>
        <v>398.6592148309706</v>
      </c>
      <c r="I61" t="e">
        <f t="shared" si="1"/>
        <v>#DIV/0!</v>
      </c>
      <c r="K61" t="e">
        <f t="shared" si="2"/>
        <v>#DIV/0!</v>
      </c>
    </row>
    <row r="62" spans="1:11" x14ac:dyDescent="0.3">
      <c r="A62">
        <v>61</v>
      </c>
      <c r="B62">
        <v>222</v>
      </c>
      <c r="C62" s="1">
        <v>41507</v>
      </c>
      <c r="D62">
        <v>3</v>
      </c>
      <c r="E62" t="s">
        <v>13</v>
      </c>
      <c r="F62">
        <v>47.22</v>
      </c>
      <c r="G62">
        <f t="shared" si="0"/>
        <v>254.87513631406759</v>
      </c>
      <c r="I62" t="e">
        <f t="shared" si="1"/>
        <v>#DIV/0!</v>
      </c>
      <c r="K62" t="e">
        <f t="shared" si="2"/>
        <v>#DIV/0!</v>
      </c>
    </row>
    <row r="63" spans="1:11" x14ac:dyDescent="0.3">
      <c r="A63">
        <v>62</v>
      </c>
      <c r="B63">
        <v>222</v>
      </c>
      <c r="C63" s="1">
        <v>41507</v>
      </c>
      <c r="D63">
        <v>3</v>
      </c>
      <c r="E63" t="s">
        <v>12</v>
      </c>
      <c r="F63">
        <v>56.131</v>
      </c>
      <c r="G63">
        <f t="shared" si="0"/>
        <v>303.46292257360955</v>
      </c>
      <c r="I63" t="e">
        <f t="shared" si="1"/>
        <v>#DIV/0!</v>
      </c>
      <c r="K63" t="e">
        <f t="shared" si="2"/>
        <v>#DIV/0!</v>
      </c>
    </row>
    <row r="64" spans="1:11" x14ac:dyDescent="0.3">
      <c r="A64">
        <v>63</v>
      </c>
      <c r="B64">
        <v>222</v>
      </c>
      <c r="C64" s="1">
        <v>41507</v>
      </c>
      <c r="D64">
        <v>3</v>
      </c>
      <c r="E64" t="s">
        <v>14</v>
      </c>
      <c r="F64">
        <v>51.902999999999999</v>
      </c>
      <c r="G64">
        <f t="shared" si="0"/>
        <v>280.40948745910572</v>
      </c>
      <c r="I64" t="e">
        <f t="shared" si="1"/>
        <v>#DIV/0!</v>
      </c>
      <c r="K64" t="e">
        <f t="shared" si="2"/>
        <v>#DIV/0!</v>
      </c>
    </row>
    <row r="65" spans="1:11" x14ac:dyDescent="0.3">
      <c r="A65">
        <v>64</v>
      </c>
      <c r="B65">
        <v>222</v>
      </c>
      <c r="C65" s="1">
        <v>41507</v>
      </c>
      <c r="D65">
        <v>4</v>
      </c>
      <c r="E65" t="s">
        <v>12</v>
      </c>
      <c r="F65">
        <v>26.227</v>
      </c>
      <c r="G65">
        <f t="shared" si="0"/>
        <v>140.40948745910578</v>
      </c>
      <c r="I65" t="e">
        <f t="shared" si="1"/>
        <v>#DIV/0!</v>
      </c>
      <c r="K65" t="e">
        <f t="shared" si="2"/>
        <v>#DIV/0!</v>
      </c>
    </row>
    <row r="66" spans="1:11" x14ac:dyDescent="0.3">
      <c r="A66">
        <v>65</v>
      </c>
      <c r="B66">
        <v>222</v>
      </c>
      <c r="C66" s="1">
        <v>41507</v>
      </c>
      <c r="D66">
        <v>1</v>
      </c>
      <c r="E66" t="s">
        <v>12</v>
      </c>
      <c r="F66">
        <v>43.552</v>
      </c>
      <c r="G66">
        <f t="shared" si="0"/>
        <v>234.87513631406759</v>
      </c>
      <c r="I66" t="e">
        <f t="shared" si="1"/>
        <v>#DIV/0!</v>
      </c>
      <c r="K66" t="e">
        <f t="shared" si="2"/>
        <v>#DIV/0!</v>
      </c>
    </row>
    <row r="67" spans="1:11" x14ac:dyDescent="0.3">
      <c r="A67">
        <v>66</v>
      </c>
      <c r="B67">
        <v>222</v>
      </c>
      <c r="C67" s="1">
        <v>41507</v>
      </c>
      <c r="D67">
        <v>5</v>
      </c>
      <c r="E67" t="s">
        <v>14</v>
      </c>
      <c r="F67">
        <v>31.280999999999999</v>
      </c>
      <c r="G67">
        <f t="shared" ref="G67:G77" si="3">(F67-0.4759)/0.1834</f>
        <v>167.96673936750273</v>
      </c>
      <c r="I67" t="e">
        <f t="shared" si="1"/>
        <v>#DIV/0!</v>
      </c>
      <c r="K67" t="e">
        <f t="shared" si="2"/>
        <v>#DIV/0!</v>
      </c>
    </row>
    <row r="68" spans="1:11" x14ac:dyDescent="0.3">
      <c r="A68">
        <v>67</v>
      </c>
      <c r="B68">
        <v>222</v>
      </c>
      <c r="C68" s="1">
        <v>41507</v>
      </c>
      <c r="D68">
        <v>5</v>
      </c>
      <c r="E68" t="s">
        <v>12</v>
      </c>
      <c r="F68">
        <v>27.413</v>
      </c>
      <c r="G68">
        <f t="shared" si="3"/>
        <v>146.8762268266085</v>
      </c>
      <c r="I68" t="e">
        <f t="shared" si="1"/>
        <v>#DIV/0!</v>
      </c>
      <c r="K68" t="e">
        <f t="shared" si="2"/>
        <v>#DIV/0!</v>
      </c>
    </row>
    <row r="69" spans="1:11" x14ac:dyDescent="0.3">
      <c r="A69">
        <v>68</v>
      </c>
      <c r="B69">
        <v>222</v>
      </c>
      <c r="C69" s="1">
        <v>41507</v>
      </c>
      <c r="D69">
        <v>1</v>
      </c>
      <c r="E69" t="s">
        <v>13</v>
      </c>
      <c r="F69">
        <v>64.756</v>
      </c>
      <c r="G69">
        <f t="shared" si="3"/>
        <v>350.49127589967287</v>
      </c>
      <c r="I69" t="e">
        <f t="shared" si="1"/>
        <v>#DIV/0!</v>
      </c>
      <c r="K69" t="e">
        <f t="shared" si="2"/>
        <v>#DIV/0!</v>
      </c>
    </row>
    <row r="70" spans="1:11" x14ac:dyDescent="0.3">
      <c r="A70">
        <v>69</v>
      </c>
      <c r="B70">
        <v>222</v>
      </c>
      <c r="C70" s="1">
        <v>41507</v>
      </c>
      <c r="D70">
        <v>2</v>
      </c>
      <c r="E70" t="s">
        <v>14</v>
      </c>
      <c r="F70">
        <v>32.04</v>
      </c>
      <c r="G70">
        <f t="shared" si="3"/>
        <v>172.10523446019627</v>
      </c>
      <c r="I70" t="e">
        <f t="shared" si="1"/>
        <v>#DIV/0!</v>
      </c>
      <c r="K70" t="e">
        <f t="shared" si="2"/>
        <v>#DIV/0!</v>
      </c>
    </row>
    <row r="71" spans="1:11" x14ac:dyDescent="0.3">
      <c r="A71">
        <v>70</v>
      </c>
      <c r="B71">
        <v>221</v>
      </c>
      <c r="C71" s="1">
        <v>41507</v>
      </c>
      <c r="D71">
        <v>5</v>
      </c>
      <c r="E71" t="s">
        <v>12</v>
      </c>
      <c r="F71">
        <v>22.638999999999999</v>
      </c>
      <c r="G71">
        <f t="shared" si="3"/>
        <v>120.84569247546347</v>
      </c>
      <c r="I71" t="e">
        <f t="shared" si="1"/>
        <v>#DIV/0!</v>
      </c>
      <c r="K71" t="e">
        <f t="shared" si="2"/>
        <v>#DIV/0!</v>
      </c>
    </row>
    <row r="72" spans="1:11" x14ac:dyDescent="0.3">
      <c r="A72">
        <v>71</v>
      </c>
      <c r="B72">
        <v>221</v>
      </c>
      <c r="C72" s="1">
        <v>41507</v>
      </c>
      <c r="D72">
        <v>5</v>
      </c>
      <c r="E72" t="s">
        <v>14</v>
      </c>
      <c r="F72">
        <v>26.007000000000001</v>
      </c>
      <c r="G72">
        <f t="shared" si="3"/>
        <v>139.20992366412213</v>
      </c>
      <c r="I72" t="e">
        <f t="shared" si="1"/>
        <v>#DIV/0!</v>
      </c>
      <c r="K72" t="e">
        <f t="shared" si="2"/>
        <v>#DIV/0!</v>
      </c>
    </row>
    <row r="73" spans="1:11" x14ac:dyDescent="0.3">
      <c r="A73">
        <v>72</v>
      </c>
      <c r="B73">
        <v>221</v>
      </c>
      <c r="C73" s="1">
        <v>41507</v>
      </c>
      <c r="D73">
        <v>2</v>
      </c>
      <c r="E73" t="s">
        <v>12</v>
      </c>
      <c r="F73">
        <v>33.816000000000003</v>
      </c>
      <c r="G73">
        <f t="shared" si="3"/>
        <v>181.78898582333696</v>
      </c>
      <c r="I73" t="e">
        <f t="shared" si="1"/>
        <v>#DIV/0!</v>
      </c>
      <c r="K73" t="e">
        <f t="shared" si="2"/>
        <v>#DIV/0!</v>
      </c>
    </row>
    <row r="74" spans="1:11" x14ac:dyDescent="0.3">
      <c r="A74">
        <v>73</v>
      </c>
      <c r="B74">
        <v>221</v>
      </c>
      <c r="C74" s="1">
        <v>41507</v>
      </c>
      <c r="D74">
        <v>1</v>
      </c>
      <c r="E74" t="s">
        <v>12</v>
      </c>
      <c r="F74">
        <v>42.283000000000001</v>
      </c>
      <c r="G74">
        <f t="shared" si="3"/>
        <v>227.95583424209377</v>
      </c>
      <c r="I74" t="e">
        <f t="shared" si="1"/>
        <v>#DIV/0!</v>
      </c>
      <c r="K74" t="e">
        <f t="shared" si="2"/>
        <v>#DIV/0!</v>
      </c>
    </row>
    <row r="75" spans="1:11" x14ac:dyDescent="0.3">
      <c r="A75">
        <v>74</v>
      </c>
      <c r="B75">
        <v>221</v>
      </c>
      <c r="C75" s="1">
        <v>41507</v>
      </c>
      <c r="D75">
        <v>3</v>
      </c>
      <c r="E75" t="s">
        <v>12</v>
      </c>
      <c r="F75">
        <v>14.27</v>
      </c>
      <c r="G75">
        <f t="shared" si="3"/>
        <v>75.213195201744824</v>
      </c>
      <c r="I75" t="e">
        <f t="shared" si="1"/>
        <v>#DIV/0!</v>
      </c>
      <c r="K75" t="e">
        <f t="shared" si="2"/>
        <v>#DIV/0!</v>
      </c>
    </row>
    <row r="76" spans="1:11" x14ac:dyDescent="0.3">
      <c r="A76">
        <v>75</v>
      </c>
      <c r="B76">
        <v>221</v>
      </c>
      <c r="C76" s="1">
        <v>41507</v>
      </c>
      <c r="D76">
        <v>2</v>
      </c>
      <c r="E76" t="s">
        <v>14</v>
      </c>
      <c r="F76">
        <v>19.23</v>
      </c>
      <c r="G76">
        <f t="shared" si="3"/>
        <v>102.25790621592148</v>
      </c>
      <c r="I76" t="e">
        <f t="shared" si="1"/>
        <v>#DIV/0!</v>
      </c>
      <c r="K76" t="e">
        <f t="shared" si="2"/>
        <v>#DIV/0!</v>
      </c>
    </row>
    <row r="77" spans="1:11" x14ac:dyDescent="0.3">
      <c r="A77">
        <v>76</v>
      </c>
      <c r="B77">
        <v>221</v>
      </c>
      <c r="C77" s="1">
        <v>41507</v>
      </c>
      <c r="D77">
        <v>4</v>
      </c>
      <c r="E77" t="s">
        <v>13</v>
      </c>
      <c r="F77">
        <v>52.634999999999998</v>
      </c>
      <c r="G77">
        <f t="shared" si="3"/>
        <v>284.40076335877859</v>
      </c>
      <c r="I77" t="e">
        <f t="shared" si="1"/>
        <v>#DIV/0!</v>
      </c>
      <c r="K77" t="e">
        <f t="shared" si="2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Conine</dc:creator>
  <cp:lastModifiedBy>Andrea Conine</cp:lastModifiedBy>
  <dcterms:created xsi:type="dcterms:W3CDTF">2014-12-03T14:05:17Z</dcterms:created>
  <dcterms:modified xsi:type="dcterms:W3CDTF">2016-02-11T13:33:53Z</dcterms:modified>
</cp:coreProperties>
</file>