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Documents\Nanosilver\Data\ELA data\Random Lake Data\Tiles\"/>
    </mc:Choice>
  </mc:AlternateContent>
  <bookViews>
    <workbookView xWindow="288" yWindow="408" windowWidth="19812" windowHeight="8736" activeTab="2"/>
  </bookViews>
  <sheets>
    <sheet name="222 2014" sheetId="1" r:id="rId1"/>
    <sheet name="221 2014" sheetId="2" r:id="rId2"/>
    <sheet name="222 2015" sheetId="3" r:id="rId3"/>
    <sheet name="221 2015" sheetId="4" r:id="rId4"/>
  </sheets>
  <calcPr calcId="152511"/>
</workbook>
</file>

<file path=xl/calcChain.xml><?xml version="1.0" encoding="utf-8"?>
<calcChain xmlns="http://schemas.openxmlformats.org/spreadsheetml/2006/main">
  <c r="Q48" i="4" l="1"/>
  <c r="R48" i="4" s="1"/>
  <c r="Q49" i="4"/>
  <c r="R49" i="4" s="1"/>
  <c r="Q50" i="4"/>
  <c r="R50" i="4"/>
  <c r="Q51" i="4"/>
  <c r="R51" i="4" s="1"/>
  <c r="Q52" i="4"/>
  <c r="R52" i="4"/>
  <c r="Q53" i="4"/>
  <c r="R53" i="4" s="1"/>
  <c r="Q54" i="4"/>
  <c r="R54" i="4"/>
  <c r="Q55" i="4"/>
  <c r="R55" i="4" s="1"/>
  <c r="Q56" i="4"/>
  <c r="R56" i="4"/>
  <c r="Q57" i="4"/>
  <c r="R57" i="4" s="1"/>
  <c r="Q58" i="4"/>
  <c r="R58" i="4"/>
  <c r="Q59" i="4"/>
  <c r="R59" i="4" s="1"/>
  <c r="Q60" i="4"/>
  <c r="R60" i="4"/>
  <c r="Q61" i="4"/>
  <c r="R61" i="4" s="1"/>
  <c r="Q62" i="4"/>
  <c r="R62" i="4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K57" i="3"/>
  <c r="L57" i="3"/>
  <c r="K58" i="3"/>
  <c r="L58" i="3" s="1"/>
  <c r="K59" i="3"/>
  <c r="L59" i="3"/>
  <c r="K60" i="3"/>
  <c r="L60" i="3" s="1"/>
  <c r="K61" i="3"/>
  <c r="L61" i="3"/>
  <c r="K62" i="3"/>
  <c r="L62" i="3" s="1"/>
  <c r="K63" i="3"/>
  <c r="L63" i="3"/>
  <c r="K64" i="3"/>
  <c r="L64" i="3" s="1"/>
  <c r="K65" i="3"/>
  <c r="L65" i="3"/>
  <c r="K66" i="3"/>
  <c r="L66" i="3" s="1"/>
  <c r="K67" i="3"/>
  <c r="L67" i="3"/>
  <c r="K68" i="3"/>
  <c r="L68" i="3" s="1"/>
  <c r="K69" i="3"/>
  <c r="L69" i="3"/>
  <c r="K70" i="3"/>
  <c r="L70" i="3" s="1"/>
  <c r="K71" i="3"/>
  <c r="L71" i="3"/>
  <c r="K72" i="3"/>
  <c r="L72" i="3" s="1"/>
  <c r="K73" i="3"/>
  <c r="L73" i="3"/>
  <c r="K74" i="3"/>
  <c r="L74" i="3" s="1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K48" i="4"/>
  <c r="L48" i="4"/>
  <c r="K49" i="4"/>
  <c r="L49" i="4" s="1"/>
  <c r="K50" i="4"/>
  <c r="L50" i="4"/>
  <c r="K51" i="4"/>
  <c r="L51" i="4" s="1"/>
  <c r="K52" i="4"/>
  <c r="L52" i="4"/>
  <c r="K53" i="4"/>
  <c r="L53" i="4" s="1"/>
  <c r="K54" i="4"/>
  <c r="L54" i="4"/>
  <c r="K55" i="4"/>
  <c r="L55" i="4" s="1"/>
  <c r="K56" i="4"/>
  <c r="L56" i="4"/>
  <c r="K57" i="4"/>
  <c r="L57" i="4" s="1"/>
  <c r="K58" i="4"/>
  <c r="L58" i="4"/>
  <c r="K59" i="4"/>
  <c r="L59" i="4" s="1"/>
  <c r="K60" i="4"/>
  <c r="L60" i="4"/>
  <c r="K61" i="4"/>
  <c r="L61" i="4" s="1"/>
  <c r="K62" i="4"/>
  <c r="L62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P62" i="4" l="1"/>
  <c r="P61" i="4"/>
  <c r="P60" i="4"/>
  <c r="P59" i="4"/>
  <c r="P58" i="4"/>
  <c r="P57" i="4"/>
  <c r="P56" i="4"/>
  <c r="P55" i="4"/>
  <c r="P54" i="4"/>
  <c r="P53" i="4"/>
  <c r="P52" i="4"/>
  <c r="P51" i="4"/>
  <c r="P50" i="4"/>
  <c r="P49" i="4"/>
  <c r="P48" i="4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4" i="4" l="1"/>
  <c r="Q4" i="4" s="1"/>
  <c r="R4" i="4" s="1"/>
  <c r="S4" i="4"/>
  <c r="P5" i="4"/>
  <c r="Q5" i="4" s="1"/>
  <c r="R5" i="4" s="1"/>
  <c r="S5" i="4"/>
  <c r="P6" i="4"/>
  <c r="Q6" i="4" s="1"/>
  <c r="R6" i="4" s="1"/>
  <c r="S6" i="4"/>
  <c r="P7" i="4"/>
  <c r="Q7" i="4" s="1"/>
  <c r="R7" i="4" s="1"/>
  <c r="S7" i="4"/>
  <c r="P8" i="4"/>
  <c r="Q8" i="4" s="1"/>
  <c r="R8" i="4" s="1"/>
  <c r="S8" i="4"/>
  <c r="P9" i="4"/>
  <c r="Q9" i="4" s="1"/>
  <c r="R9" i="4" s="1"/>
  <c r="S9" i="4"/>
  <c r="P10" i="4"/>
  <c r="Q10" i="4" s="1"/>
  <c r="R10" i="4" s="1"/>
  <c r="S10" i="4"/>
  <c r="P11" i="4"/>
  <c r="Q11" i="4" s="1"/>
  <c r="R11" i="4" s="1"/>
  <c r="S11" i="4"/>
  <c r="P12" i="4"/>
  <c r="Q12" i="4" s="1"/>
  <c r="R12" i="4" s="1"/>
  <c r="S12" i="4"/>
  <c r="P13" i="4"/>
  <c r="Q13" i="4" s="1"/>
  <c r="R13" i="4" s="1"/>
  <c r="S13" i="4"/>
  <c r="P14" i="4"/>
  <c r="Q14" i="4" s="1"/>
  <c r="R14" i="4" s="1"/>
  <c r="S14" i="4"/>
  <c r="P15" i="4"/>
  <c r="Q15" i="4" s="1"/>
  <c r="R15" i="4" s="1"/>
  <c r="S15" i="4"/>
  <c r="P16" i="4"/>
  <c r="Q16" i="4" s="1"/>
  <c r="R16" i="4" s="1"/>
  <c r="S16" i="4"/>
  <c r="P17" i="4"/>
  <c r="Q17" i="4" s="1"/>
  <c r="R17" i="4" s="1"/>
  <c r="S17" i="4"/>
  <c r="P18" i="4"/>
  <c r="Q18" i="4" s="1"/>
  <c r="R18" i="4" s="1"/>
  <c r="S18" i="4"/>
  <c r="P19" i="4"/>
  <c r="Q19" i="4" s="1"/>
  <c r="R19" i="4" s="1"/>
  <c r="S19" i="4"/>
  <c r="P20" i="4"/>
  <c r="Q20" i="4" s="1"/>
  <c r="R20" i="4" s="1"/>
  <c r="S20" i="4"/>
  <c r="P21" i="4"/>
  <c r="Q21" i="4" s="1"/>
  <c r="R21" i="4" s="1"/>
  <c r="S21" i="4"/>
  <c r="P22" i="4"/>
  <c r="Q22" i="4" s="1"/>
  <c r="R22" i="4" s="1"/>
  <c r="S22" i="4"/>
  <c r="P23" i="4"/>
  <c r="Q23" i="4" s="1"/>
  <c r="R23" i="4" s="1"/>
  <c r="S23" i="4"/>
  <c r="P24" i="4"/>
  <c r="Q24" i="4" s="1"/>
  <c r="R24" i="4" s="1"/>
  <c r="S24" i="4"/>
  <c r="P25" i="4"/>
  <c r="Q25" i="4" s="1"/>
  <c r="R25" i="4" s="1"/>
  <c r="S25" i="4"/>
  <c r="P26" i="4"/>
  <c r="Q26" i="4" s="1"/>
  <c r="R26" i="4" s="1"/>
  <c r="S26" i="4"/>
  <c r="P27" i="4"/>
  <c r="Q27" i="4" s="1"/>
  <c r="R27" i="4" s="1"/>
  <c r="S27" i="4"/>
  <c r="P28" i="4"/>
  <c r="Q28" i="4" s="1"/>
  <c r="R28" i="4" s="1"/>
  <c r="S28" i="4"/>
  <c r="P29" i="4"/>
  <c r="Q29" i="4" s="1"/>
  <c r="R29" i="4" s="1"/>
  <c r="S29" i="4"/>
  <c r="P30" i="4"/>
  <c r="Q30" i="4" s="1"/>
  <c r="R30" i="4" s="1"/>
  <c r="S30" i="4"/>
  <c r="P31" i="4"/>
  <c r="Q31" i="4" s="1"/>
  <c r="R31" i="4" s="1"/>
  <c r="S31" i="4"/>
  <c r="P32" i="4"/>
  <c r="Q32" i="4" s="1"/>
  <c r="R32" i="4" s="1"/>
  <c r="S32" i="4"/>
  <c r="P33" i="4"/>
  <c r="Q33" i="4" s="1"/>
  <c r="R33" i="4" s="1"/>
  <c r="S33" i="4"/>
  <c r="P34" i="4"/>
  <c r="Q34" i="4" s="1"/>
  <c r="R34" i="4" s="1"/>
  <c r="S34" i="4"/>
  <c r="P35" i="4"/>
  <c r="Q35" i="4" s="1"/>
  <c r="R35" i="4" s="1"/>
  <c r="S35" i="4"/>
  <c r="P36" i="4"/>
  <c r="Q36" i="4" s="1"/>
  <c r="R36" i="4" s="1"/>
  <c r="S36" i="4"/>
  <c r="P37" i="4"/>
  <c r="Q37" i="4" s="1"/>
  <c r="R37" i="4" s="1"/>
  <c r="S37" i="4"/>
  <c r="P38" i="4"/>
  <c r="Q38" i="4" s="1"/>
  <c r="R38" i="4" s="1"/>
  <c r="S38" i="4"/>
  <c r="P39" i="4"/>
  <c r="Q39" i="4" s="1"/>
  <c r="R39" i="4" s="1"/>
  <c r="S39" i="4"/>
  <c r="P40" i="4"/>
  <c r="Q40" i="4" s="1"/>
  <c r="R40" i="4" s="1"/>
  <c r="S40" i="4"/>
  <c r="P41" i="4"/>
  <c r="Q41" i="4" s="1"/>
  <c r="R41" i="4" s="1"/>
  <c r="S41" i="4"/>
  <c r="P42" i="4"/>
  <c r="Q42" i="4" s="1"/>
  <c r="R42" i="4" s="1"/>
  <c r="S42" i="4"/>
  <c r="P43" i="4"/>
  <c r="Q43" i="4" s="1"/>
  <c r="R43" i="4" s="1"/>
  <c r="S43" i="4"/>
  <c r="P44" i="4"/>
  <c r="Q44" i="4" s="1"/>
  <c r="R44" i="4" s="1"/>
  <c r="S44" i="4"/>
  <c r="P45" i="4"/>
  <c r="Q45" i="4" s="1"/>
  <c r="R45" i="4" s="1"/>
  <c r="S45" i="4"/>
  <c r="P46" i="4"/>
  <c r="Q46" i="4" s="1"/>
  <c r="R46" i="4" s="1"/>
  <c r="S46" i="4"/>
  <c r="P47" i="4"/>
  <c r="Q47" i="4" s="1"/>
  <c r="R47" i="4" s="1"/>
  <c r="S47" i="4"/>
  <c r="P3" i="4"/>
  <c r="S3" i="4" s="1"/>
  <c r="P4" i="3"/>
  <c r="Q4" i="3"/>
  <c r="R4" i="3" s="1"/>
  <c r="S4" i="3"/>
  <c r="P5" i="3"/>
  <c r="Q5" i="3"/>
  <c r="R5" i="3" s="1"/>
  <c r="S5" i="3"/>
  <c r="P6" i="3"/>
  <c r="Q6" i="3"/>
  <c r="R6" i="3" s="1"/>
  <c r="S6" i="3"/>
  <c r="P7" i="3"/>
  <c r="Q7" i="3"/>
  <c r="R7" i="3" s="1"/>
  <c r="S7" i="3"/>
  <c r="P8" i="3"/>
  <c r="Q8" i="3"/>
  <c r="R8" i="3" s="1"/>
  <c r="S8" i="3"/>
  <c r="P9" i="3"/>
  <c r="Q9" i="3"/>
  <c r="R9" i="3" s="1"/>
  <c r="S9" i="3"/>
  <c r="P10" i="3"/>
  <c r="Q10" i="3"/>
  <c r="R10" i="3" s="1"/>
  <c r="S10" i="3"/>
  <c r="P11" i="3"/>
  <c r="Q11" i="3"/>
  <c r="R11" i="3" s="1"/>
  <c r="S11" i="3"/>
  <c r="P12" i="3"/>
  <c r="Q12" i="3"/>
  <c r="R12" i="3" s="1"/>
  <c r="S12" i="3"/>
  <c r="P13" i="3"/>
  <c r="Q13" i="3"/>
  <c r="R13" i="3" s="1"/>
  <c r="S13" i="3"/>
  <c r="P14" i="3"/>
  <c r="Q14" i="3"/>
  <c r="R14" i="3" s="1"/>
  <c r="S14" i="3"/>
  <c r="P15" i="3"/>
  <c r="Q15" i="3"/>
  <c r="R15" i="3" s="1"/>
  <c r="S15" i="3"/>
  <c r="P16" i="3"/>
  <c r="Q16" i="3"/>
  <c r="R16" i="3" s="1"/>
  <c r="S16" i="3"/>
  <c r="P17" i="3"/>
  <c r="Q17" i="3"/>
  <c r="R17" i="3" s="1"/>
  <c r="S17" i="3"/>
  <c r="P18" i="3"/>
  <c r="Q18" i="3"/>
  <c r="R18" i="3" s="1"/>
  <c r="S18" i="3"/>
  <c r="P19" i="3"/>
  <c r="Q19" i="3"/>
  <c r="R19" i="3" s="1"/>
  <c r="S19" i="3"/>
  <c r="P20" i="3"/>
  <c r="Q20" i="3"/>
  <c r="R20" i="3" s="1"/>
  <c r="S20" i="3"/>
  <c r="P21" i="3"/>
  <c r="Q21" i="3"/>
  <c r="R21" i="3" s="1"/>
  <c r="S21" i="3"/>
  <c r="P22" i="3"/>
  <c r="Q22" i="3"/>
  <c r="R22" i="3" s="1"/>
  <c r="S22" i="3"/>
  <c r="P23" i="3"/>
  <c r="Q23" i="3"/>
  <c r="R23" i="3" s="1"/>
  <c r="S23" i="3"/>
  <c r="P24" i="3"/>
  <c r="Q24" i="3"/>
  <c r="R24" i="3" s="1"/>
  <c r="S24" i="3"/>
  <c r="P25" i="3"/>
  <c r="Q25" i="3"/>
  <c r="R25" i="3" s="1"/>
  <c r="S25" i="3"/>
  <c r="P26" i="3"/>
  <c r="Q26" i="3"/>
  <c r="R26" i="3" s="1"/>
  <c r="S26" i="3"/>
  <c r="P27" i="3"/>
  <c r="Q27" i="3" s="1"/>
  <c r="R27" i="3" s="1"/>
  <c r="S27" i="3"/>
  <c r="P28" i="3"/>
  <c r="Q28" i="3" s="1"/>
  <c r="R28" i="3" s="1"/>
  <c r="S28" i="3"/>
  <c r="P29" i="3"/>
  <c r="Q29" i="3" s="1"/>
  <c r="R29" i="3" s="1"/>
  <c r="S29" i="3"/>
  <c r="P30" i="3"/>
  <c r="Q30" i="3" s="1"/>
  <c r="R30" i="3" s="1"/>
  <c r="S30" i="3"/>
  <c r="P31" i="3"/>
  <c r="Q31" i="3" s="1"/>
  <c r="R31" i="3" s="1"/>
  <c r="S31" i="3"/>
  <c r="P32" i="3"/>
  <c r="Q32" i="3" s="1"/>
  <c r="R32" i="3" s="1"/>
  <c r="S32" i="3"/>
  <c r="P33" i="3"/>
  <c r="Q33" i="3" s="1"/>
  <c r="R33" i="3" s="1"/>
  <c r="S33" i="3"/>
  <c r="P34" i="3"/>
  <c r="Q34" i="3" s="1"/>
  <c r="R34" i="3" s="1"/>
  <c r="S34" i="3"/>
  <c r="P35" i="3"/>
  <c r="Q35" i="3" s="1"/>
  <c r="R35" i="3" s="1"/>
  <c r="S35" i="3"/>
  <c r="P36" i="3"/>
  <c r="Q36" i="3" s="1"/>
  <c r="R36" i="3" s="1"/>
  <c r="S36" i="3"/>
  <c r="P37" i="3"/>
  <c r="Q37" i="3" s="1"/>
  <c r="R37" i="3" s="1"/>
  <c r="S37" i="3"/>
  <c r="P38" i="3"/>
  <c r="Q38" i="3" s="1"/>
  <c r="R38" i="3" s="1"/>
  <c r="S38" i="3"/>
  <c r="P39" i="3"/>
  <c r="Q39" i="3" s="1"/>
  <c r="R39" i="3" s="1"/>
  <c r="S39" i="3"/>
  <c r="P40" i="3"/>
  <c r="Q40" i="3" s="1"/>
  <c r="R40" i="3" s="1"/>
  <c r="S40" i="3"/>
  <c r="P41" i="3"/>
  <c r="Q41" i="3" s="1"/>
  <c r="R41" i="3" s="1"/>
  <c r="S41" i="3"/>
  <c r="P42" i="3"/>
  <c r="Q42" i="3" s="1"/>
  <c r="R42" i="3" s="1"/>
  <c r="S42" i="3"/>
  <c r="P43" i="3"/>
  <c r="Q43" i="3" s="1"/>
  <c r="R43" i="3" s="1"/>
  <c r="S43" i="3"/>
  <c r="P44" i="3"/>
  <c r="Q44" i="3" s="1"/>
  <c r="R44" i="3" s="1"/>
  <c r="S44" i="3"/>
  <c r="P45" i="3"/>
  <c r="Q45" i="3" s="1"/>
  <c r="R45" i="3" s="1"/>
  <c r="S45" i="3"/>
  <c r="P46" i="3"/>
  <c r="Q46" i="3" s="1"/>
  <c r="R46" i="3" s="1"/>
  <c r="S46" i="3"/>
  <c r="P47" i="3"/>
  <c r="Q47" i="3" s="1"/>
  <c r="R47" i="3" s="1"/>
  <c r="S47" i="3"/>
  <c r="P48" i="3"/>
  <c r="Q48" i="3" s="1"/>
  <c r="R48" i="3" s="1"/>
  <c r="S48" i="3"/>
  <c r="P49" i="3"/>
  <c r="Q49" i="3" s="1"/>
  <c r="R49" i="3" s="1"/>
  <c r="S49" i="3"/>
  <c r="P50" i="3"/>
  <c r="Q50" i="3" s="1"/>
  <c r="R50" i="3" s="1"/>
  <c r="S50" i="3"/>
  <c r="P51" i="3"/>
  <c r="Q51" i="3" s="1"/>
  <c r="R51" i="3" s="1"/>
  <c r="S51" i="3"/>
  <c r="P52" i="3"/>
  <c r="Q52" i="3" s="1"/>
  <c r="R52" i="3" s="1"/>
  <c r="S52" i="3"/>
  <c r="P53" i="3"/>
  <c r="Q53" i="3" s="1"/>
  <c r="R53" i="3" s="1"/>
  <c r="S53" i="3"/>
  <c r="P54" i="3"/>
  <c r="Q54" i="3" s="1"/>
  <c r="R54" i="3" s="1"/>
  <c r="S54" i="3"/>
  <c r="P55" i="3"/>
  <c r="Q55" i="3" s="1"/>
  <c r="R55" i="3" s="1"/>
  <c r="S55" i="3"/>
  <c r="P56" i="3"/>
  <c r="Q56" i="3" s="1"/>
  <c r="R56" i="3" s="1"/>
  <c r="S56" i="3"/>
  <c r="P3" i="3"/>
  <c r="S3" i="3" s="1"/>
  <c r="P4" i="2"/>
  <c r="Q4" i="2" s="1"/>
  <c r="R4" i="2" s="1"/>
  <c r="S4" i="2"/>
  <c r="P5" i="2"/>
  <c r="Q5" i="2" s="1"/>
  <c r="R5" i="2" s="1"/>
  <c r="S5" i="2"/>
  <c r="P6" i="2"/>
  <c r="Q6" i="2" s="1"/>
  <c r="R6" i="2" s="1"/>
  <c r="S6" i="2"/>
  <c r="P7" i="2"/>
  <c r="Q7" i="2" s="1"/>
  <c r="R7" i="2" s="1"/>
  <c r="S7" i="2"/>
  <c r="P8" i="2"/>
  <c r="Q8" i="2" s="1"/>
  <c r="R8" i="2" s="1"/>
  <c r="S8" i="2"/>
  <c r="P9" i="2"/>
  <c r="Q9" i="2" s="1"/>
  <c r="R9" i="2" s="1"/>
  <c r="S9" i="2"/>
  <c r="P10" i="2"/>
  <c r="Q10" i="2" s="1"/>
  <c r="R10" i="2" s="1"/>
  <c r="S10" i="2"/>
  <c r="P11" i="2"/>
  <c r="Q11" i="2" s="1"/>
  <c r="R11" i="2" s="1"/>
  <c r="S11" i="2"/>
  <c r="P12" i="2"/>
  <c r="Q12" i="2" s="1"/>
  <c r="R12" i="2" s="1"/>
  <c r="S12" i="2"/>
  <c r="P13" i="2"/>
  <c r="Q13" i="2" s="1"/>
  <c r="R13" i="2" s="1"/>
  <c r="S13" i="2"/>
  <c r="P14" i="2"/>
  <c r="Q14" i="2" s="1"/>
  <c r="R14" i="2" s="1"/>
  <c r="S14" i="2"/>
  <c r="P15" i="2"/>
  <c r="Q15" i="2" s="1"/>
  <c r="R15" i="2" s="1"/>
  <c r="S15" i="2"/>
  <c r="P16" i="2"/>
  <c r="Q16" i="2" s="1"/>
  <c r="R16" i="2" s="1"/>
  <c r="S16" i="2"/>
  <c r="P17" i="2"/>
  <c r="Q17" i="2" s="1"/>
  <c r="R17" i="2" s="1"/>
  <c r="S17" i="2"/>
  <c r="P18" i="2"/>
  <c r="Q18" i="2" s="1"/>
  <c r="R18" i="2" s="1"/>
  <c r="S18" i="2"/>
  <c r="P19" i="2"/>
  <c r="Q19" i="2" s="1"/>
  <c r="R19" i="2" s="1"/>
  <c r="S19" i="2"/>
  <c r="P20" i="2"/>
  <c r="Q20" i="2" s="1"/>
  <c r="R20" i="2" s="1"/>
  <c r="S20" i="2"/>
  <c r="P21" i="2"/>
  <c r="Q21" i="2" s="1"/>
  <c r="R21" i="2" s="1"/>
  <c r="S21" i="2"/>
  <c r="P22" i="2"/>
  <c r="Q22" i="2" s="1"/>
  <c r="R22" i="2" s="1"/>
  <c r="S22" i="2"/>
  <c r="P23" i="2"/>
  <c r="Q23" i="2" s="1"/>
  <c r="R23" i="2" s="1"/>
  <c r="S23" i="2"/>
  <c r="P24" i="2"/>
  <c r="Q24" i="2" s="1"/>
  <c r="R24" i="2" s="1"/>
  <c r="S24" i="2"/>
  <c r="P25" i="2"/>
  <c r="Q25" i="2" s="1"/>
  <c r="R25" i="2" s="1"/>
  <c r="S25" i="2"/>
  <c r="P26" i="2"/>
  <c r="Q26" i="2" s="1"/>
  <c r="R26" i="2" s="1"/>
  <c r="S26" i="2"/>
  <c r="P27" i="2"/>
  <c r="Q27" i="2" s="1"/>
  <c r="R27" i="2" s="1"/>
  <c r="S27" i="2"/>
  <c r="P28" i="2"/>
  <c r="Q28" i="2" s="1"/>
  <c r="R28" i="2" s="1"/>
  <c r="S28" i="2"/>
  <c r="P29" i="2"/>
  <c r="Q29" i="2" s="1"/>
  <c r="R29" i="2" s="1"/>
  <c r="S29" i="2"/>
  <c r="P30" i="2"/>
  <c r="Q30" i="2" s="1"/>
  <c r="R30" i="2" s="1"/>
  <c r="S30" i="2"/>
  <c r="P31" i="2"/>
  <c r="Q31" i="2" s="1"/>
  <c r="R31" i="2" s="1"/>
  <c r="S31" i="2"/>
  <c r="P32" i="2"/>
  <c r="Q32" i="2" s="1"/>
  <c r="R32" i="2" s="1"/>
  <c r="S32" i="2"/>
  <c r="P33" i="2"/>
  <c r="Q33" i="2" s="1"/>
  <c r="R33" i="2" s="1"/>
  <c r="S33" i="2"/>
  <c r="P34" i="2"/>
  <c r="Q34" i="2" s="1"/>
  <c r="R34" i="2" s="1"/>
  <c r="S34" i="2"/>
  <c r="P35" i="2"/>
  <c r="Q35" i="2" s="1"/>
  <c r="R35" i="2" s="1"/>
  <c r="S35" i="2"/>
  <c r="P36" i="2"/>
  <c r="Q36" i="2" s="1"/>
  <c r="R36" i="2" s="1"/>
  <c r="S36" i="2"/>
  <c r="P37" i="2"/>
  <c r="Q37" i="2" s="1"/>
  <c r="R37" i="2" s="1"/>
  <c r="S37" i="2"/>
  <c r="P38" i="2"/>
  <c r="Q38" i="2" s="1"/>
  <c r="R38" i="2" s="1"/>
  <c r="S38" i="2"/>
  <c r="P39" i="2"/>
  <c r="Q39" i="2" s="1"/>
  <c r="R39" i="2" s="1"/>
  <c r="S39" i="2"/>
  <c r="P40" i="2"/>
  <c r="Q40" i="2" s="1"/>
  <c r="R40" i="2" s="1"/>
  <c r="S40" i="2"/>
  <c r="P41" i="2"/>
  <c r="Q41" i="2" s="1"/>
  <c r="R41" i="2" s="1"/>
  <c r="S41" i="2"/>
  <c r="P42" i="2"/>
  <c r="Q42" i="2" s="1"/>
  <c r="R42" i="2" s="1"/>
  <c r="S42" i="2"/>
  <c r="P43" i="2"/>
  <c r="Q43" i="2" s="1"/>
  <c r="R43" i="2" s="1"/>
  <c r="S43" i="2"/>
  <c r="P44" i="2"/>
  <c r="Q44" i="2" s="1"/>
  <c r="R44" i="2" s="1"/>
  <c r="S44" i="2"/>
  <c r="P45" i="2"/>
  <c r="Q45" i="2" s="1"/>
  <c r="R45" i="2" s="1"/>
  <c r="S45" i="2"/>
  <c r="P46" i="2"/>
  <c r="Q46" i="2" s="1"/>
  <c r="R46" i="2" s="1"/>
  <c r="S46" i="2"/>
  <c r="P47" i="2"/>
  <c r="Q47" i="2" s="1"/>
  <c r="R47" i="2" s="1"/>
  <c r="S47" i="2"/>
  <c r="P48" i="2"/>
  <c r="Q48" i="2" s="1"/>
  <c r="R48" i="2" s="1"/>
  <c r="S48" i="2"/>
  <c r="P49" i="2"/>
  <c r="Q49" i="2" s="1"/>
  <c r="R49" i="2" s="1"/>
  <c r="S49" i="2"/>
  <c r="P50" i="2"/>
  <c r="Q50" i="2" s="1"/>
  <c r="R50" i="2" s="1"/>
  <c r="S50" i="2"/>
  <c r="P51" i="2"/>
  <c r="Q51" i="2" s="1"/>
  <c r="R51" i="2" s="1"/>
  <c r="S51" i="2"/>
  <c r="P52" i="2"/>
  <c r="Q52" i="2" s="1"/>
  <c r="R52" i="2" s="1"/>
  <c r="S52" i="2"/>
  <c r="P53" i="2"/>
  <c r="Q53" i="2" s="1"/>
  <c r="R53" i="2" s="1"/>
  <c r="S53" i="2"/>
  <c r="P54" i="2"/>
  <c r="Q54" i="2" s="1"/>
  <c r="R54" i="2" s="1"/>
  <c r="S54" i="2"/>
  <c r="P55" i="2"/>
  <c r="Q55" i="2" s="1"/>
  <c r="R55" i="2" s="1"/>
  <c r="S55" i="2"/>
  <c r="P56" i="2"/>
  <c r="Q56" i="2" s="1"/>
  <c r="R56" i="2" s="1"/>
  <c r="S56" i="2"/>
  <c r="P57" i="2"/>
  <c r="Q57" i="2" s="1"/>
  <c r="R57" i="2" s="1"/>
  <c r="S57" i="2"/>
  <c r="P58" i="2"/>
  <c r="Q58" i="2" s="1"/>
  <c r="R58" i="2" s="1"/>
  <c r="S58" i="2"/>
  <c r="P59" i="2"/>
  <c r="Q59" i="2" s="1"/>
  <c r="R59" i="2" s="1"/>
  <c r="S59" i="2"/>
  <c r="P60" i="2"/>
  <c r="Q60" i="2" s="1"/>
  <c r="R60" i="2" s="1"/>
  <c r="S60" i="2"/>
  <c r="P61" i="2"/>
  <c r="Q61" i="2" s="1"/>
  <c r="R61" i="2" s="1"/>
  <c r="S61" i="2"/>
  <c r="P62" i="2"/>
  <c r="Q62" i="2" s="1"/>
  <c r="R62" i="2" s="1"/>
  <c r="S62" i="2"/>
  <c r="S3" i="2"/>
  <c r="P3" i="2"/>
  <c r="Q3" i="2" s="1"/>
  <c r="R3" i="2" s="1"/>
  <c r="Q4" i="1"/>
  <c r="Q5" i="1"/>
  <c r="Q6" i="1"/>
  <c r="R6" i="1" s="1"/>
  <c r="Q7" i="1"/>
  <c r="R7" i="1" s="1"/>
  <c r="Q8" i="1"/>
  <c r="Q9" i="1"/>
  <c r="Q10" i="1"/>
  <c r="R10" i="1" s="1"/>
  <c r="Q11" i="1"/>
  <c r="R11" i="1" s="1"/>
  <c r="Q12" i="1"/>
  <c r="Q13" i="1"/>
  <c r="Q14" i="1"/>
  <c r="R14" i="1" s="1"/>
  <c r="Q15" i="1"/>
  <c r="R15" i="1" s="1"/>
  <c r="Q16" i="1"/>
  <c r="Q17" i="1"/>
  <c r="Q18" i="1"/>
  <c r="R18" i="1" s="1"/>
  <c r="Q19" i="1"/>
  <c r="R19" i="1" s="1"/>
  <c r="Q20" i="1"/>
  <c r="Q21" i="1"/>
  <c r="Q22" i="1"/>
  <c r="R22" i="1" s="1"/>
  <c r="Q23" i="1"/>
  <c r="R23" i="1" s="1"/>
  <c r="Q24" i="1"/>
  <c r="Q25" i="1"/>
  <c r="Q26" i="1"/>
  <c r="R26" i="1" s="1"/>
  <c r="Q27" i="1"/>
  <c r="R27" i="1" s="1"/>
  <c r="Q28" i="1"/>
  <c r="Q29" i="1"/>
  <c r="Q30" i="1"/>
  <c r="R30" i="1" s="1"/>
  <c r="Q31" i="1"/>
  <c r="R31" i="1" s="1"/>
  <c r="Q32" i="1"/>
  <c r="Q33" i="1"/>
  <c r="Q34" i="1"/>
  <c r="R34" i="1" s="1"/>
  <c r="Q35" i="1"/>
  <c r="R35" i="1" s="1"/>
  <c r="Q36" i="1"/>
  <c r="Q37" i="1"/>
  <c r="Q38" i="1"/>
  <c r="R38" i="1" s="1"/>
  <c r="Q39" i="1"/>
  <c r="R39" i="1" s="1"/>
  <c r="Q40" i="1"/>
  <c r="Q41" i="1"/>
  <c r="Q42" i="1"/>
  <c r="R42" i="1" s="1"/>
  <c r="Q43" i="1"/>
  <c r="R43" i="1" s="1"/>
  <c r="Q44" i="1"/>
  <c r="Q45" i="1"/>
  <c r="Q46" i="1"/>
  <c r="R46" i="1" s="1"/>
  <c r="Q47" i="1"/>
  <c r="R47" i="1" s="1"/>
  <c r="Q48" i="1"/>
  <c r="Q49" i="1"/>
  <c r="Q50" i="1"/>
  <c r="R50" i="1" s="1"/>
  <c r="Q51" i="1"/>
  <c r="R51" i="1" s="1"/>
  <c r="Q52" i="1"/>
  <c r="Q53" i="1"/>
  <c r="Q54" i="1"/>
  <c r="R54" i="1" s="1"/>
  <c r="Q55" i="1"/>
  <c r="R55" i="1" s="1"/>
  <c r="Q56" i="1"/>
  <c r="Q57" i="1"/>
  <c r="Q58" i="1"/>
  <c r="R58" i="1" s="1"/>
  <c r="Q59" i="1"/>
  <c r="R59" i="1" s="1"/>
  <c r="Q60" i="1"/>
  <c r="Q61" i="1"/>
  <c r="Q62" i="1"/>
  <c r="R62" i="1" s="1"/>
  <c r="Q63" i="1"/>
  <c r="R63" i="1" s="1"/>
  <c r="Q64" i="1"/>
  <c r="Q65" i="1"/>
  <c r="Q66" i="1"/>
  <c r="R66" i="1" s="1"/>
  <c r="Q67" i="1"/>
  <c r="R67" i="1" s="1"/>
  <c r="Q68" i="1"/>
  <c r="Q69" i="1"/>
  <c r="Q70" i="1"/>
  <c r="R70" i="1" s="1"/>
  <c r="Q71" i="1"/>
  <c r="R71" i="1" s="1"/>
  <c r="Q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3" i="1"/>
  <c r="R4" i="1"/>
  <c r="R5" i="1"/>
  <c r="R8" i="1"/>
  <c r="R9" i="1"/>
  <c r="R12" i="1"/>
  <c r="R13" i="1"/>
  <c r="R16" i="1"/>
  <c r="R17" i="1"/>
  <c r="R20" i="1"/>
  <c r="R21" i="1"/>
  <c r="R24" i="1"/>
  <c r="R25" i="1"/>
  <c r="R28" i="1"/>
  <c r="R29" i="1"/>
  <c r="R32" i="1"/>
  <c r="R33" i="1"/>
  <c r="R36" i="1"/>
  <c r="R37" i="1"/>
  <c r="R40" i="1"/>
  <c r="R41" i="1"/>
  <c r="R44" i="1"/>
  <c r="R45" i="1"/>
  <c r="R48" i="1"/>
  <c r="R49" i="1"/>
  <c r="R52" i="1"/>
  <c r="R53" i="1"/>
  <c r="R56" i="1"/>
  <c r="R57" i="1"/>
  <c r="R60" i="1"/>
  <c r="R61" i="1"/>
  <c r="R64" i="1"/>
  <c r="R65" i="1"/>
  <c r="R68" i="1"/>
  <c r="R69" i="1"/>
  <c r="R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3" i="1"/>
  <c r="Q3" i="4" l="1"/>
  <c r="R3" i="4" s="1"/>
  <c r="Q3" i="3"/>
  <c r="R3" i="3" s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3" i="3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3" i="4"/>
  <c r="L4" i="2" l="1"/>
  <c r="L5" i="2"/>
  <c r="L6" i="2"/>
  <c r="L7" i="2"/>
  <c r="L8" i="2"/>
  <c r="L9" i="2"/>
  <c r="L10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3" i="2"/>
  <c r="K4" i="2"/>
  <c r="K5" i="2"/>
  <c r="K6" i="2"/>
  <c r="K7" i="2"/>
  <c r="K8" i="2"/>
  <c r="K9" i="2"/>
  <c r="K10" i="2"/>
  <c r="K11" i="2"/>
  <c r="L11" i="2" s="1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3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3" i="1"/>
</calcChain>
</file>

<file path=xl/sharedStrings.xml><?xml version="1.0" encoding="utf-8"?>
<sst xmlns="http://schemas.openxmlformats.org/spreadsheetml/2006/main" count="336" uniqueCount="32">
  <si>
    <t>Tiles 2014 Dry Weights</t>
  </si>
  <si>
    <t>Date</t>
  </si>
  <si>
    <t>Lake</t>
  </si>
  <si>
    <t>Loc</t>
  </si>
  <si>
    <t>Rep</t>
  </si>
  <si>
    <t>Dry mass (mg)</t>
  </si>
  <si>
    <t>a</t>
  </si>
  <si>
    <t>b</t>
  </si>
  <si>
    <t>c</t>
  </si>
  <si>
    <t>Tiles 2015 Dry Weights</t>
  </si>
  <si>
    <t>volume filtered</t>
  </si>
  <si>
    <t>total volume</t>
  </si>
  <si>
    <t>filter mass g</t>
  </si>
  <si>
    <t>filter mass mg</t>
  </si>
  <si>
    <t>mass on filter mg</t>
  </si>
  <si>
    <t>Total mass in sample (mg)</t>
  </si>
  <si>
    <t>Mass in sample (mg)</t>
  </si>
  <si>
    <t>filter mass (mg)</t>
  </si>
  <si>
    <t>mass on filter</t>
  </si>
  <si>
    <t>total dry mass (mg)</t>
  </si>
  <si>
    <t>Ashin ID</t>
  </si>
  <si>
    <t>Ashing ID</t>
  </si>
  <si>
    <t>Packet C</t>
  </si>
  <si>
    <t>Packet D</t>
  </si>
  <si>
    <t>Ash ID</t>
  </si>
  <si>
    <t>Packet F</t>
  </si>
  <si>
    <t>post ashing mass (mg)</t>
  </si>
  <si>
    <t>post ashing mass</t>
  </si>
  <si>
    <t>afdm on filter</t>
  </si>
  <si>
    <t>AFDM on tile (mg)</t>
  </si>
  <si>
    <t>mass lost (organic)</t>
  </si>
  <si>
    <t>organic mass on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</si>
</sst>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5" fontId="0" fillId="0" borderId="0" xfId="0" applyNumberForma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opLeftCell="B1" workbookViewId="0">
      <selection activeCell="P2" sqref="P2:S3"/>
    </sheetView>
  </sheetViews>
  <sheetFormatPr defaultRowHeight="14.4" x14ac:dyDescent="0.3"/>
  <cols>
    <col min="2" max="2" width="9.33203125" bestFit="1" customWidth="1"/>
    <col min="6" max="6" width="12.109375" customWidth="1"/>
  </cols>
  <sheetData>
    <row r="1" spans="1:19" x14ac:dyDescent="0.3">
      <c r="B1" t="s">
        <v>0</v>
      </c>
    </row>
    <row r="2" spans="1:19" x14ac:dyDescent="0.3">
      <c r="A2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10</v>
      </c>
      <c r="J2" t="s">
        <v>11</v>
      </c>
      <c r="K2" t="s">
        <v>14</v>
      </c>
      <c r="L2" t="s">
        <v>15</v>
      </c>
      <c r="O2" t="s">
        <v>27</v>
      </c>
      <c r="P2" t="s">
        <v>30</v>
      </c>
      <c r="Q2" t="s">
        <v>28</v>
      </c>
      <c r="R2" t="s">
        <v>29</v>
      </c>
      <c r="S2" t="s">
        <v>31</v>
      </c>
    </row>
    <row r="3" spans="1:19" x14ac:dyDescent="0.3">
      <c r="A3">
        <v>52</v>
      </c>
      <c r="B3" s="1">
        <v>41812</v>
      </c>
      <c r="C3">
        <v>222</v>
      </c>
      <c r="D3">
        <v>1</v>
      </c>
      <c r="E3" t="s">
        <v>6</v>
      </c>
      <c r="F3">
        <v>37.115000000000002</v>
      </c>
      <c r="G3">
        <v>3.6799999999999999E-2</v>
      </c>
      <c r="H3">
        <f>G3*1000</f>
        <v>36.799999999999997</v>
      </c>
      <c r="I3">
        <v>20</v>
      </c>
      <c r="J3">
        <v>384</v>
      </c>
      <c r="K3">
        <f>F3-H3</f>
        <v>0.31500000000000483</v>
      </c>
      <c r="L3">
        <f>(K3/I3)*J3</f>
        <v>6.0480000000000933</v>
      </c>
      <c r="O3">
        <v>36.591999999999999</v>
      </c>
      <c r="P3">
        <f>F3-O3</f>
        <v>0.52300000000000324</v>
      </c>
      <c r="Q3">
        <f>K3-P3</f>
        <v>-0.20799999999999841</v>
      </c>
      <c r="R3">
        <f>(Q3/I3)*J3</f>
        <v>-3.9935999999999692</v>
      </c>
      <c r="S3">
        <f>(P3/I3)*J3</f>
        <v>10.041600000000063</v>
      </c>
    </row>
    <row r="4" spans="1:19" x14ac:dyDescent="0.3">
      <c r="A4">
        <v>53</v>
      </c>
      <c r="B4" s="1">
        <v>41812</v>
      </c>
      <c r="C4">
        <v>222</v>
      </c>
      <c r="D4">
        <v>1</v>
      </c>
      <c r="E4" t="s">
        <v>7</v>
      </c>
      <c r="F4">
        <v>36.512</v>
      </c>
      <c r="G4">
        <v>3.5999999999999997E-2</v>
      </c>
      <c r="H4">
        <f t="shared" ref="H4:H67" si="0">G4*1000</f>
        <v>36</v>
      </c>
      <c r="I4">
        <v>20</v>
      </c>
      <c r="J4">
        <v>259</v>
      </c>
      <c r="K4">
        <f t="shared" ref="K4:K67" si="1">F4-H4</f>
        <v>0.51200000000000045</v>
      </c>
      <c r="L4">
        <f t="shared" ref="L4:L67" si="2">(K4/I4)*J4</f>
        <v>6.6304000000000061</v>
      </c>
      <c r="O4">
        <v>36.064</v>
      </c>
      <c r="P4">
        <f t="shared" ref="P4:P67" si="3">F4-O4</f>
        <v>0.4480000000000004</v>
      </c>
      <c r="Q4">
        <f t="shared" ref="Q4:Q67" si="4">K4-P4</f>
        <v>6.4000000000000057E-2</v>
      </c>
      <c r="R4">
        <f t="shared" ref="R4:R67" si="5">(Q4/I4)*J4</f>
        <v>0.82880000000000076</v>
      </c>
      <c r="S4">
        <f t="shared" ref="S4:S67" si="6">(P4/I4)*J4</f>
        <v>5.801600000000005</v>
      </c>
    </row>
    <row r="5" spans="1:19" x14ac:dyDescent="0.3">
      <c r="A5">
        <v>54</v>
      </c>
      <c r="B5" s="1">
        <v>41812</v>
      </c>
      <c r="C5">
        <v>222</v>
      </c>
      <c r="D5">
        <v>1</v>
      </c>
      <c r="E5" t="s">
        <v>8</v>
      </c>
      <c r="F5">
        <v>35.869999999999997</v>
      </c>
      <c r="G5">
        <v>3.5799999999999998E-2</v>
      </c>
      <c r="H5">
        <f t="shared" si="0"/>
        <v>35.799999999999997</v>
      </c>
      <c r="I5">
        <v>20</v>
      </c>
      <c r="J5">
        <v>233</v>
      </c>
      <c r="K5">
        <f t="shared" si="1"/>
        <v>7.0000000000000284E-2</v>
      </c>
      <c r="L5">
        <f t="shared" si="2"/>
        <v>0.81550000000000333</v>
      </c>
      <c r="O5">
        <v>35.485999999999997</v>
      </c>
      <c r="P5">
        <f t="shared" si="3"/>
        <v>0.38400000000000034</v>
      </c>
      <c r="Q5">
        <f t="shared" si="4"/>
        <v>-0.31400000000000006</v>
      </c>
      <c r="R5">
        <f t="shared" si="5"/>
        <v>-3.6581000000000006</v>
      </c>
      <c r="S5">
        <f t="shared" si="6"/>
        <v>4.4736000000000038</v>
      </c>
    </row>
    <row r="6" spans="1:19" x14ac:dyDescent="0.3">
      <c r="A6">
        <v>55</v>
      </c>
      <c r="B6" s="1">
        <v>41812</v>
      </c>
      <c r="C6">
        <v>222</v>
      </c>
      <c r="D6">
        <v>2</v>
      </c>
      <c r="E6" t="s">
        <v>6</v>
      </c>
      <c r="F6">
        <v>37.529000000000003</v>
      </c>
      <c r="G6">
        <v>3.6799999999999999E-2</v>
      </c>
      <c r="H6">
        <f t="shared" si="0"/>
        <v>36.799999999999997</v>
      </c>
      <c r="I6">
        <v>20</v>
      </c>
      <c r="J6">
        <v>414</v>
      </c>
      <c r="K6">
        <f t="shared" si="1"/>
        <v>0.72900000000000631</v>
      </c>
      <c r="L6">
        <f t="shared" si="2"/>
        <v>15.090300000000131</v>
      </c>
      <c r="O6">
        <v>36.921999999999997</v>
      </c>
      <c r="P6">
        <f t="shared" si="3"/>
        <v>0.60700000000000642</v>
      </c>
      <c r="Q6">
        <f t="shared" si="4"/>
        <v>0.12199999999999989</v>
      </c>
      <c r="R6">
        <f t="shared" si="5"/>
        <v>2.5253999999999976</v>
      </c>
      <c r="S6">
        <f t="shared" si="6"/>
        <v>12.564900000000133</v>
      </c>
    </row>
    <row r="7" spans="1:19" x14ac:dyDescent="0.3">
      <c r="A7">
        <v>56</v>
      </c>
      <c r="B7" s="1">
        <v>41812</v>
      </c>
      <c r="C7">
        <v>222</v>
      </c>
      <c r="D7">
        <v>2</v>
      </c>
      <c r="E7" t="s">
        <v>7</v>
      </c>
      <c r="F7">
        <v>37.241999999999997</v>
      </c>
      <c r="G7">
        <v>3.6400000000000002E-2</v>
      </c>
      <c r="H7">
        <f t="shared" si="0"/>
        <v>36.4</v>
      </c>
      <c r="I7">
        <v>20</v>
      </c>
      <c r="J7">
        <v>402</v>
      </c>
      <c r="K7">
        <f t="shared" si="1"/>
        <v>0.84199999999999875</v>
      </c>
      <c r="L7">
        <f t="shared" si="2"/>
        <v>16.924199999999974</v>
      </c>
      <c r="O7">
        <v>36.57</v>
      </c>
      <c r="P7">
        <f t="shared" si="3"/>
        <v>0.67199999999999704</v>
      </c>
      <c r="Q7">
        <f t="shared" si="4"/>
        <v>0.17000000000000171</v>
      </c>
      <c r="R7">
        <f t="shared" si="5"/>
        <v>3.4170000000000345</v>
      </c>
      <c r="S7">
        <f t="shared" si="6"/>
        <v>13.507199999999941</v>
      </c>
    </row>
    <row r="8" spans="1:19" x14ac:dyDescent="0.3">
      <c r="A8">
        <v>57</v>
      </c>
      <c r="B8" s="1">
        <v>41812</v>
      </c>
      <c r="C8">
        <v>222</v>
      </c>
      <c r="D8">
        <v>2</v>
      </c>
      <c r="E8" t="s">
        <v>8</v>
      </c>
      <c r="F8">
        <v>38.194000000000003</v>
      </c>
      <c r="G8">
        <v>3.7499999999999999E-2</v>
      </c>
      <c r="H8">
        <f t="shared" si="0"/>
        <v>37.5</v>
      </c>
      <c r="I8">
        <v>20</v>
      </c>
      <c r="J8">
        <v>369</v>
      </c>
      <c r="K8">
        <f t="shared" si="1"/>
        <v>0.69400000000000261</v>
      </c>
      <c r="L8">
        <f t="shared" si="2"/>
        <v>12.804300000000049</v>
      </c>
      <c r="O8">
        <v>37.591000000000001</v>
      </c>
      <c r="P8">
        <f t="shared" si="3"/>
        <v>0.60300000000000153</v>
      </c>
      <c r="Q8">
        <f t="shared" si="4"/>
        <v>9.100000000000108E-2</v>
      </c>
      <c r="R8">
        <f t="shared" si="5"/>
        <v>1.6789500000000199</v>
      </c>
      <c r="S8">
        <f t="shared" si="6"/>
        <v>11.125350000000028</v>
      </c>
    </row>
    <row r="9" spans="1:19" x14ac:dyDescent="0.3">
      <c r="A9">
        <v>58</v>
      </c>
      <c r="B9" s="1">
        <v>41812</v>
      </c>
      <c r="C9">
        <v>222</v>
      </c>
      <c r="D9">
        <v>3</v>
      </c>
      <c r="E9" t="s">
        <v>6</v>
      </c>
      <c r="F9">
        <v>37.536000000000001</v>
      </c>
      <c r="G9">
        <v>3.61E-2</v>
      </c>
      <c r="H9">
        <f t="shared" si="0"/>
        <v>36.1</v>
      </c>
      <c r="I9">
        <v>20</v>
      </c>
      <c r="J9">
        <v>250</v>
      </c>
      <c r="K9">
        <f t="shared" si="1"/>
        <v>1.4359999999999999</v>
      </c>
      <c r="L9">
        <f t="shared" si="2"/>
        <v>17.95</v>
      </c>
      <c r="O9">
        <v>36.506</v>
      </c>
      <c r="P9">
        <f t="shared" si="3"/>
        <v>1.0300000000000011</v>
      </c>
      <c r="Q9">
        <f t="shared" si="4"/>
        <v>0.40599999999999881</v>
      </c>
      <c r="R9">
        <f t="shared" si="5"/>
        <v>5.0749999999999851</v>
      </c>
      <c r="S9">
        <f t="shared" si="6"/>
        <v>12.875000000000014</v>
      </c>
    </row>
    <row r="10" spans="1:19" x14ac:dyDescent="0.3">
      <c r="A10">
        <v>59</v>
      </c>
      <c r="B10" s="1">
        <v>41812</v>
      </c>
      <c r="C10">
        <v>222</v>
      </c>
      <c r="D10">
        <v>3</v>
      </c>
      <c r="E10" t="s">
        <v>7</v>
      </c>
      <c r="F10">
        <v>37.796999999999997</v>
      </c>
      <c r="G10">
        <v>3.7499999999999999E-2</v>
      </c>
      <c r="H10">
        <f t="shared" si="0"/>
        <v>37.5</v>
      </c>
      <c r="I10">
        <v>20</v>
      </c>
      <c r="J10">
        <v>351</v>
      </c>
      <c r="K10">
        <f t="shared" si="1"/>
        <v>0.29699999999999704</v>
      </c>
      <c r="L10">
        <f t="shared" si="2"/>
        <v>5.2123499999999483</v>
      </c>
      <c r="O10">
        <v>37.426000000000002</v>
      </c>
      <c r="P10">
        <f t="shared" si="3"/>
        <v>0.37099999999999511</v>
      </c>
      <c r="Q10">
        <f t="shared" si="4"/>
        <v>-7.3999999999998067E-2</v>
      </c>
      <c r="R10">
        <f t="shared" si="5"/>
        <v>-1.2986999999999662</v>
      </c>
      <c r="S10">
        <f t="shared" si="6"/>
        <v>6.5110499999999139</v>
      </c>
    </row>
    <row r="11" spans="1:19" x14ac:dyDescent="0.3">
      <c r="A11">
        <v>60</v>
      </c>
      <c r="B11" s="1">
        <v>41812</v>
      </c>
      <c r="C11">
        <v>222</v>
      </c>
      <c r="D11">
        <v>3</v>
      </c>
      <c r="E11" t="s">
        <v>8</v>
      </c>
      <c r="F11">
        <v>37.738999999999997</v>
      </c>
      <c r="G11">
        <v>3.7199999999999997E-2</v>
      </c>
      <c r="H11">
        <f t="shared" si="0"/>
        <v>37.199999999999996</v>
      </c>
      <c r="I11">
        <v>20</v>
      </c>
      <c r="J11">
        <v>485</v>
      </c>
      <c r="K11">
        <f t="shared" si="1"/>
        <v>0.53900000000000148</v>
      </c>
      <c r="L11">
        <f t="shared" si="2"/>
        <v>13.070750000000036</v>
      </c>
      <c r="O11">
        <v>37.213999999999999</v>
      </c>
      <c r="P11">
        <f t="shared" si="3"/>
        <v>0.52499999999999858</v>
      </c>
      <c r="Q11">
        <f t="shared" si="4"/>
        <v>1.4000000000002899E-2</v>
      </c>
      <c r="R11">
        <f t="shared" si="5"/>
        <v>0.3395000000000703</v>
      </c>
      <c r="S11">
        <f t="shared" si="6"/>
        <v>12.731249999999966</v>
      </c>
    </row>
    <row r="12" spans="1:19" x14ac:dyDescent="0.3">
      <c r="A12">
        <v>61</v>
      </c>
      <c r="B12" s="1">
        <v>41812</v>
      </c>
      <c r="C12">
        <v>222</v>
      </c>
      <c r="D12">
        <v>4</v>
      </c>
      <c r="E12" t="s">
        <v>6</v>
      </c>
      <c r="F12">
        <v>38.722000000000001</v>
      </c>
      <c r="G12">
        <v>3.6900000000000002E-2</v>
      </c>
      <c r="H12">
        <f t="shared" si="0"/>
        <v>36.900000000000006</v>
      </c>
      <c r="I12">
        <v>20</v>
      </c>
      <c r="J12">
        <v>433</v>
      </c>
      <c r="K12">
        <f t="shared" si="1"/>
        <v>1.8219999999999956</v>
      </c>
      <c r="L12">
        <f t="shared" si="2"/>
        <v>39.446299999999901</v>
      </c>
      <c r="O12">
        <v>37.372999999999998</v>
      </c>
      <c r="P12">
        <f t="shared" si="3"/>
        <v>1.3490000000000038</v>
      </c>
      <c r="Q12">
        <f t="shared" si="4"/>
        <v>0.47299999999999187</v>
      </c>
      <c r="R12">
        <f t="shared" si="5"/>
        <v>10.240449999999825</v>
      </c>
      <c r="S12">
        <f t="shared" si="6"/>
        <v>29.205850000000083</v>
      </c>
    </row>
    <row r="13" spans="1:19" x14ac:dyDescent="0.3">
      <c r="A13">
        <v>62</v>
      </c>
      <c r="B13" s="1">
        <v>41812</v>
      </c>
      <c r="C13">
        <v>222</v>
      </c>
      <c r="D13">
        <v>4</v>
      </c>
      <c r="E13" t="s">
        <v>7</v>
      </c>
      <c r="F13">
        <v>37.426000000000002</v>
      </c>
      <c r="G13">
        <v>3.7199999999999997E-2</v>
      </c>
      <c r="H13">
        <f t="shared" si="0"/>
        <v>37.199999999999996</v>
      </c>
      <c r="I13">
        <v>20</v>
      </c>
      <c r="J13">
        <v>301</v>
      </c>
      <c r="K13">
        <f t="shared" si="1"/>
        <v>0.2260000000000062</v>
      </c>
      <c r="L13">
        <f t="shared" si="2"/>
        <v>3.4013000000000932</v>
      </c>
      <c r="O13">
        <v>36.587000000000003</v>
      </c>
      <c r="P13">
        <f t="shared" si="3"/>
        <v>0.83899999999999864</v>
      </c>
      <c r="Q13">
        <f t="shared" si="4"/>
        <v>-0.61299999999999244</v>
      </c>
      <c r="R13">
        <f t="shared" si="5"/>
        <v>-9.2256499999998862</v>
      </c>
      <c r="S13">
        <f t="shared" si="6"/>
        <v>12.626949999999979</v>
      </c>
    </row>
    <row r="14" spans="1:19" x14ac:dyDescent="0.3">
      <c r="A14">
        <v>63</v>
      </c>
      <c r="B14" s="1">
        <v>41812</v>
      </c>
      <c r="C14">
        <v>222</v>
      </c>
      <c r="D14">
        <v>4</v>
      </c>
      <c r="E14" t="s">
        <v>8</v>
      </c>
      <c r="F14">
        <v>37.67</v>
      </c>
      <c r="G14">
        <v>3.7199999999999997E-2</v>
      </c>
      <c r="H14">
        <f t="shared" si="0"/>
        <v>37.199999999999996</v>
      </c>
      <c r="I14">
        <v>20</v>
      </c>
      <c r="J14">
        <v>230</v>
      </c>
      <c r="K14">
        <f t="shared" si="1"/>
        <v>0.47000000000000597</v>
      </c>
      <c r="L14">
        <f t="shared" si="2"/>
        <v>5.4050000000000686</v>
      </c>
      <c r="O14">
        <v>37.201999999999998</v>
      </c>
      <c r="P14">
        <f t="shared" si="3"/>
        <v>0.46800000000000352</v>
      </c>
      <c r="Q14">
        <f t="shared" si="4"/>
        <v>2.0000000000024443E-3</v>
      </c>
      <c r="R14">
        <f t="shared" si="5"/>
        <v>2.3000000000028109E-2</v>
      </c>
      <c r="S14">
        <f t="shared" si="6"/>
        <v>5.3820000000000405</v>
      </c>
    </row>
    <row r="15" spans="1:19" x14ac:dyDescent="0.3">
      <c r="A15">
        <v>64</v>
      </c>
      <c r="B15" s="1">
        <v>41812</v>
      </c>
      <c r="C15">
        <v>222</v>
      </c>
      <c r="D15">
        <v>5</v>
      </c>
      <c r="E15" t="s">
        <v>6</v>
      </c>
      <c r="F15">
        <v>37.188000000000002</v>
      </c>
      <c r="G15">
        <v>3.6499999999999998E-2</v>
      </c>
      <c r="H15">
        <f t="shared" si="0"/>
        <v>36.5</v>
      </c>
      <c r="I15">
        <v>20</v>
      </c>
      <c r="J15">
        <v>488</v>
      </c>
      <c r="K15">
        <f t="shared" si="1"/>
        <v>0.68800000000000239</v>
      </c>
      <c r="L15">
        <f t="shared" si="2"/>
        <v>16.787200000000059</v>
      </c>
      <c r="O15">
        <v>36.530999999999999</v>
      </c>
      <c r="P15">
        <f t="shared" si="3"/>
        <v>0.65700000000000358</v>
      </c>
      <c r="Q15">
        <f t="shared" si="4"/>
        <v>3.0999999999998806E-2</v>
      </c>
      <c r="R15">
        <f t="shared" si="5"/>
        <v>0.75639999999997087</v>
      </c>
      <c r="S15">
        <f t="shared" si="6"/>
        <v>16.030800000000088</v>
      </c>
    </row>
    <row r="16" spans="1:19" x14ac:dyDescent="0.3">
      <c r="A16">
        <v>65</v>
      </c>
      <c r="B16" s="1">
        <v>41812</v>
      </c>
      <c r="C16">
        <v>222</v>
      </c>
      <c r="D16">
        <v>5</v>
      </c>
      <c r="E16" t="s">
        <v>7</v>
      </c>
      <c r="F16">
        <v>38.548000000000002</v>
      </c>
      <c r="G16">
        <v>3.7199999999999997E-2</v>
      </c>
      <c r="H16">
        <f t="shared" si="0"/>
        <v>37.199999999999996</v>
      </c>
      <c r="I16">
        <v>20</v>
      </c>
      <c r="J16">
        <v>365</v>
      </c>
      <c r="K16">
        <f t="shared" si="1"/>
        <v>1.3480000000000061</v>
      </c>
      <c r="L16">
        <f t="shared" si="2"/>
        <v>24.601000000000113</v>
      </c>
      <c r="O16">
        <v>37.518999999999998</v>
      </c>
      <c r="P16">
        <f t="shared" si="3"/>
        <v>1.0290000000000035</v>
      </c>
      <c r="Q16">
        <f t="shared" si="4"/>
        <v>0.31900000000000261</v>
      </c>
      <c r="R16">
        <f t="shared" si="5"/>
        <v>5.8217500000000477</v>
      </c>
      <c r="S16">
        <f t="shared" si="6"/>
        <v>18.779250000000065</v>
      </c>
    </row>
    <row r="17" spans="1:19" x14ac:dyDescent="0.3">
      <c r="A17">
        <v>66</v>
      </c>
      <c r="B17" s="1">
        <v>41812</v>
      </c>
      <c r="C17">
        <v>222</v>
      </c>
      <c r="D17">
        <v>5</v>
      </c>
      <c r="E17" t="s">
        <v>8</v>
      </c>
      <c r="F17">
        <v>36.32</v>
      </c>
      <c r="G17">
        <v>3.61E-2</v>
      </c>
      <c r="H17">
        <f t="shared" si="0"/>
        <v>36.1</v>
      </c>
      <c r="I17">
        <v>20</v>
      </c>
      <c r="J17">
        <v>239</v>
      </c>
      <c r="K17">
        <f t="shared" si="1"/>
        <v>0.21999999999999886</v>
      </c>
      <c r="L17">
        <f t="shared" si="2"/>
        <v>2.6289999999999867</v>
      </c>
      <c r="O17">
        <v>35.968000000000004</v>
      </c>
      <c r="P17">
        <f t="shared" si="3"/>
        <v>0.35199999999999676</v>
      </c>
      <c r="Q17">
        <f t="shared" si="4"/>
        <v>-0.1319999999999979</v>
      </c>
      <c r="R17">
        <f t="shared" si="5"/>
        <v>-1.5773999999999748</v>
      </c>
      <c r="S17">
        <f t="shared" si="6"/>
        <v>4.2063999999999613</v>
      </c>
    </row>
    <row r="18" spans="1:19" x14ac:dyDescent="0.3">
      <c r="A18">
        <v>67</v>
      </c>
      <c r="B18" s="1">
        <v>41843</v>
      </c>
      <c r="C18">
        <v>222</v>
      </c>
      <c r="D18">
        <v>1</v>
      </c>
      <c r="E18" t="s">
        <v>6</v>
      </c>
      <c r="F18">
        <v>39.389000000000003</v>
      </c>
      <c r="G18">
        <v>3.8899999999999997E-2</v>
      </c>
      <c r="H18">
        <f t="shared" si="0"/>
        <v>38.9</v>
      </c>
      <c r="I18">
        <v>20</v>
      </c>
      <c r="J18">
        <v>370</v>
      </c>
      <c r="K18">
        <f t="shared" si="1"/>
        <v>0.48900000000000432</v>
      </c>
      <c r="L18">
        <f t="shared" si="2"/>
        <v>9.0465000000000799</v>
      </c>
      <c r="O18">
        <v>38.872999999999998</v>
      </c>
      <c r="P18">
        <f t="shared" si="3"/>
        <v>0.51600000000000534</v>
      </c>
      <c r="Q18">
        <f t="shared" si="4"/>
        <v>-2.7000000000001023E-2</v>
      </c>
      <c r="R18">
        <f t="shared" si="5"/>
        <v>-0.49950000000001898</v>
      </c>
      <c r="S18">
        <f t="shared" si="6"/>
        <v>9.5460000000000989</v>
      </c>
    </row>
    <row r="19" spans="1:19" x14ac:dyDescent="0.3">
      <c r="A19">
        <v>68</v>
      </c>
      <c r="B19" s="1">
        <v>41843</v>
      </c>
      <c r="C19">
        <v>222</v>
      </c>
      <c r="D19">
        <v>1</v>
      </c>
      <c r="E19" t="s">
        <v>7</v>
      </c>
      <c r="F19">
        <v>37.613999999999997</v>
      </c>
      <c r="G19">
        <v>3.6999999999999998E-2</v>
      </c>
      <c r="H19">
        <f t="shared" si="0"/>
        <v>37</v>
      </c>
      <c r="I19">
        <v>20</v>
      </c>
      <c r="J19">
        <v>460</v>
      </c>
      <c r="K19">
        <f t="shared" si="1"/>
        <v>0.61399999999999721</v>
      </c>
      <c r="L19">
        <f t="shared" si="2"/>
        <v>14.121999999999936</v>
      </c>
      <c r="O19">
        <v>36.957000000000001</v>
      </c>
      <c r="P19">
        <f t="shared" si="3"/>
        <v>0.65699999999999648</v>
      </c>
      <c r="Q19">
        <f t="shared" si="4"/>
        <v>-4.2999999999999261E-2</v>
      </c>
      <c r="R19">
        <f t="shared" si="5"/>
        <v>-0.988999999999983</v>
      </c>
      <c r="S19">
        <f t="shared" si="6"/>
        <v>15.110999999999919</v>
      </c>
    </row>
    <row r="20" spans="1:19" x14ac:dyDescent="0.3">
      <c r="A20">
        <v>69</v>
      </c>
      <c r="B20" s="1">
        <v>41843</v>
      </c>
      <c r="C20">
        <v>222</v>
      </c>
      <c r="D20">
        <v>1</v>
      </c>
      <c r="E20" t="s">
        <v>8</v>
      </c>
      <c r="F20">
        <v>38.918999999999997</v>
      </c>
      <c r="G20">
        <v>3.8100000000000002E-2</v>
      </c>
      <c r="H20">
        <f t="shared" si="0"/>
        <v>38.1</v>
      </c>
      <c r="I20">
        <v>20</v>
      </c>
      <c r="J20">
        <v>304</v>
      </c>
      <c r="K20">
        <f t="shared" si="1"/>
        <v>0.81899999999999551</v>
      </c>
      <c r="L20">
        <f t="shared" si="2"/>
        <v>12.448799999999933</v>
      </c>
      <c r="O20">
        <v>38.171999999999997</v>
      </c>
      <c r="P20">
        <f t="shared" si="3"/>
        <v>0.74699999999999989</v>
      </c>
      <c r="Q20">
        <f t="shared" si="4"/>
        <v>7.1999999999995623E-2</v>
      </c>
      <c r="R20">
        <f t="shared" si="5"/>
        <v>1.0943999999999334</v>
      </c>
      <c r="S20">
        <f t="shared" si="6"/>
        <v>11.354399999999998</v>
      </c>
    </row>
    <row r="21" spans="1:19" x14ac:dyDescent="0.3">
      <c r="A21">
        <v>70</v>
      </c>
      <c r="B21" s="1">
        <v>41843</v>
      </c>
      <c r="C21">
        <v>222</v>
      </c>
      <c r="D21">
        <v>2</v>
      </c>
      <c r="E21" t="s">
        <v>6</v>
      </c>
      <c r="F21">
        <v>37.018000000000001</v>
      </c>
      <c r="G21">
        <v>3.6700000000000003E-2</v>
      </c>
      <c r="H21">
        <f t="shared" si="0"/>
        <v>36.700000000000003</v>
      </c>
      <c r="I21">
        <v>20</v>
      </c>
      <c r="J21">
        <v>440</v>
      </c>
      <c r="K21">
        <f t="shared" si="1"/>
        <v>0.31799999999999784</v>
      </c>
      <c r="L21">
        <f t="shared" si="2"/>
        <v>6.9959999999999534</v>
      </c>
      <c r="O21">
        <v>36.247999999999998</v>
      </c>
      <c r="P21">
        <f t="shared" si="3"/>
        <v>0.77000000000000313</v>
      </c>
      <c r="Q21">
        <f t="shared" si="4"/>
        <v>-0.45200000000000529</v>
      </c>
      <c r="R21">
        <f t="shared" si="5"/>
        <v>-9.9440000000001163</v>
      </c>
      <c r="S21">
        <f t="shared" si="6"/>
        <v>16.940000000000069</v>
      </c>
    </row>
    <row r="22" spans="1:19" x14ac:dyDescent="0.3">
      <c r="A22">
        <v>71</v>
      </c>
      <c r="B22" s="1">
        <v>41843</v>
      </c>
      <c r="C22">
        <v>222</v>
      </c>
      <c r="D22">
        <v>2</v>
      </c>
      <c r="E22" t="s">
        <v>7</v>
      </c>
      <c r="F22">
        <v>37.561</v>
      </c>
      <c r="G22">
        <v>3.7100000000000001E-2</v>
      </c>
      <c r="H22">
        <f t="shared" si="0"/>
        <v>37.1</v>
      </c>
      <c r="I22">
        <v>20</v>
      </c>
      <c r="J22">
        <v>444</v>
      </c>
      <c r="K22">
        <f t="shared" si="1"/>
        <v>0.46099999999999852</v>
      </c>
      <c r="L22">
        <f t="shared" si="2"/>
        <v>10.234199999999966</v>
      </c>
      <c r="O22">
        <v>36.991</v>
      </c>
      <c r="P22">
        <f t="shared" si="3"/>
        <v>0.57000000000000028</v>
      </c>
      <c r="Q22">
        <f t="shared" si="4"/>
        <v>-0.10900000000000176</v>
      </c>
      <c r="R22">
        <f t="shared" si="5"/>
        <v>-2.4198000000000395</v>
      </c>
      <c r="S22">
        <f t="shared" si="6"/>
        <v>12.654000000000007</v>
      </c>
    </row>
    <row r="23" spans="1:19" x14ac:dyDescent="0.3">
      <c r="A23">
        <v>72</v>
      </c>
      <c r="B23" s="1">
        <v>41843</v>
      </c>
      <c r="C23">
        <v>222</v>
      </c>
      <c r="D23">
        <v>2</v>
      </c>
      <c r="E23" t="s">
        <v>8</v>
      </c>
      <c r="F23">
        <v>37.83</v>
      </c>
      <c r="G23">
        <v>3.73E-2</v>
      </c>
      <c r="H23">
        <f t="shared" si="0"/>
        <v>37.299999999999997</v>
      </c>
      <c r="I23">
        <v>20</v>
      </c>
      <c r="J23">
        <v>495</v>
      </c>
      <c r="K23">
        <f t="shared" si="1"/>
        <v>0.53000000000000114</v>
      </c>
      <c r="L23">
        <f t="shared" si="2"/>
        <v>13.117500000000028</v>
      </c>
      <c r="O23">
        <v>37.194000000000003</v>
      </c>
      <c r="P23">
        <f t="shared" si="3"/>
        <v>0.63599999999999568</v>
      </c>
      <c r="Q23">
        <f t="shared" si="4"/>
        <v>-0.10599999999999454</v>
      </c>
      <c r="R23">
        <f t="shared" si="5"/>
        <v>-2.6234999999998649</v>
      </c>
      <c r="S23">
        <f t="shared" si="6"/>
        <v>15.740999999999895</v>
      </c>
    </row>
    <row r="24" spans="1:19" x14ac:dyDescent="0.3">
      <c r="A24">
        <v>73</v>
      </c>
      <c r="B24" s="1">
        <v>41843</v>
      </c>
      <c r="C24">
        <v>222</v>
      </c>
      <c r="D24">
        <v>3</v>
      </c>
      <c r="E24" t="s">
        <v>6</v>
      </c>
      <c r="F24">
        <v>39.398000000000003</v>
      </c>
      <c r="G24">
        <v>3.7999999999999999E-2</v>
      </c>
      <c r="H24">
        <f t="shared" si="0"/>
        <v>38</v>
      </c>
      <c r="I24">
        <v>20</v>
      </c>
      <c r="J24">
        <v>373</v>
      </c>
      <c r="K24">
        <f t="shared" si="1"/>
        <v>1.3980000000000032</v>
      </c>
      <c r="L24">
        <f t="shared" si="2"/>
        <v>26.072700000000058</v>
      </c>
      <c r="O24">
        <v>38.284999999999997</v>
      </c>
      <c r="P24">
        <f t="shared" si="3"/>
        <v>1.1130000000000067</v>
      </c>
      <c r="Q24">
        <f t="shared" si="4"/>
        <v>0.28499999999999659</v>
      </c>
      <c r="R24">
        <f t="shared" si="5"/>
        <v>5.3152499999999359</v>
      </c>
      <c r="S24">
        <f t="shared" si="6"/>
        <v>20.757450000000123</v>
      </c>
    </row>
    <row r="25" spans="1:19" x14ac:dyDescent="0.3">
      <c r="A25">
        <v>74</v>
      </c>
      <c r="B25" s="1">
        <v>41843</v>
      </c>
      <c r="C25">
        <v>222</v>
      </c>
      <c r="D25">
        <v>3</v>
      </c>
      <c r="E25" t="s">
        <v>7</v>
      </c>
      <c r="F25">
        <v>37.558</v>
      </c>
      <c r="G25">
        <v>3.6400000000000002E-2</v>
      </c>
      <c r="H25">
        <f t="shared" si="0"/>
        <v>36.4</v>
      </c>
      <c r="I25">
        <v>20</v>
      </c>
      <c r="J25">
        <v>415</v>
      </c>
      <c r="K25">
        <f t="shared" si="1"/>
        <v>1.1580000000000013</v>
      </c>
      <c r="L25">
        <f t="shared" si="2"/>
        <v>24.028500000000026</v>
      </c>
      <c r="O25">
        <v>36.634</v>
      </c>
      <c r="P25">
        <f t="shared" si="3"/>
        <v>0.92399999999999949</v>
      </c>
      <c r="Q25">
        <f t="shared" si="4"/>
        <v>0.23400000000000176</v>
      </c>
      <c r="R25">
        <f t="shared" si="5"/>
        <v>4.8555000000000366</v>
      </c>
      <c r="S25">
        <f t="shared" si="6"/>
        <v>19.172999999999991</v>
      </c>
    </row>
    <row r="26" spans="1:19" x14ac:dyDescent="0.3">
      <c r="A26">
        <v>75</v>
      </c>
      <c r="B26" s="1">
        <v>41843</v>
      </c>
      <c r="C26">
        <v>222</v>
      </c>
      <c r="D26">
        <v>3</v>
      </c>
      <c r="E26" t="s">
        <v>8</v>
      </c>
      <c r="F26">
        <v>39.009</v>
      </c>
      <c r="G26">
        <v>3.7499999999999999E-2</v>
      </c>
      <c r="H26">
        <f t="shared" si="0"/>
        <v>37.5</v>
      </c>
      <c r="I26">
        <v>20</v>
      </c>
      <c r="J26">
        <v>510</v>
      </c>
      <c r="K26">
        <f t="shared" si="1"/>
        <v>1.5090000000000003</v>
      </c>
      <c r="L26">
        <f t="shared" si="2"/>
        <v>38.479500000000009</v>
      </c>
      <c r="O26">
        <v>37.896999999999998</v>
      </c>
      <c r="P26">
        <f t="shared" si="3"/>
        <v>1.1120000000000019</v>
      </c>
      <c r="Q26">
        <f t="shared" si="4"/>
        <v>0.39699999999999847</v>
      </c>
      <c r="R26">
        <f t="shared" si="5"/>
        <v>10.123499999999961</v>
      </c>
      <c r="S26">
        <f t="shared" si="6"/>
        <v>28.356000000000048</v>
      </c>
    </row>
    <row r="27" spans="1:19" x14ac:dyDescent="0.3">
      <c r="A27">
        <v>76</v>
      </c>
      <c r="B27" s="1">
        <v>41843</v>
      </c>
      <c r="C27">
        <v>222</v>
      </c>
      <c r="D27">
        <v>4</v>
      </c>
      <c r="E27" t="s">
        <v>6</v>
      </c>
      <c r="F27">
        <v>37.957999999999998</v>
      </c>
      <c r="G27">
        <v>3.73E-2</v>
      </c>
      <c r="H27">
        <f t="shared" si="0"/>
        <v>37.299999999999997</v>
      </c>
      <c r="I27">
        <v>20</v>
      </c>
      <c r="J27">
        <v>407</v>
      </c>
      <c r="K27">
        <f t="shared" si="1"/>
        <v>0.65800000000000125</v>
      </c>
      <c r="L27">
        <f t="shared" si="2"/>
        <v>13.390300000000025</v>
      </c>
      <c r="O27">
        <v>37.374000000000002</v>
      </c>
      <c r="P27">
        <f t="shared" si="3"/>
        <v>0.58399999999999608</v>
      </c>
      <c r="Q27">
        <f t="shared" si="4"/>
        <v>7.4000000000005173E-2</v>
      </c>
      <c r="R27">
        <f t="shared" si="5"/>
        <v>1.5059000000001053</v>
      </c>
      <c r="S27">
        <f t="shared" si="6"/>
        <v>11.884399999999919</v>
      </c>
    </row>
    <row r="28" spans="1:19" x14ac:dyDescent="0.3">
      <c r="A28">
        <v>77</v>
      </c>
      <c r="B28" s="1">
        <v>41843</v>
      </c>
      <c r="C28">
        <v>222</v>
      </c>
      <c r="D28">
        <v>4</v>
      </c>
      <c r="E28" t="s">
        <v>7</v>
      </c>
      <c r="F28">
        <v>36.926000000000002</v>
      </c>
      <c r="G28">
        <v>3.6499999999999998E-2</v>
      </c>
      <c r="H28">
        <f t="shared" si="0"/>
        <v>36.5</v>
      </c>
      <c r="I28">
        <v>20</v>
      </c>
      <c r="J28">
        <v>450</v>
      </c>
      <c r="K28">
        <f t="shared" si="1"/>
        <v>0.42600000000000193</v>
      </c>
      <c r="L28">
        <f t="shared" si="2"/>
        <v>9.5850000000000435</v>
      </c>
      <c r="O28">
        <v>36.380000000000003</v>
      </c>
      <c r="P28">
        <f t="shared" si="3"/>
        <v>0.54599999999999937</v>
      </c>
      <c r="Q28">
        <f t="shared" si="4"/>
        <v>-0.11999999999999744</v>
      </c>
      <c r="R28">
        <f t="shared" si="5"/>
        <v>-2.6999999999999424</v>
      </c>
      <c r="S28">
        <f t="shared" si="6"/>
        <v>12.284999999999986</v>
      </c>
    </row>
    <row r="29" spans="1:19" x14ac:dyDescent="0.3">
      <c r="A29">
        <v>78</v>
      </c>
      <c r="B29" s="1">
        <v>41843</v>
      </c>
      <c r="C29">
        <v>222</v>
      </c>
      <c r="D29">
        <v>4</v>
      </c>
      <c r="E29" t="s">
        <v>8</v>
      </c>
      <c r="F29">
        <v>38.430999999999997</v>
      </c>
      <c r="G29">
        <v>3.7999999999999999E-2</v>
      </c>
      <c r="H29">
        <f t="shared" si="0"/>
        <v>38</v>
      </c>
      <c r="I29">
        <v>20</v>
      </c>
      <c r="J29">
        <v>450</v>
      </c>
      <c r="K29">
        <f t="shared" si="1"/>
        <v>0.43099999999999739</v>
      </c>
      <c r="L29">
        <f t="shared" si="2"/>
        <v>9.6974999999999412</v>
      </c>
      <c r="O29">
        <v>37.889000000000003</v>
      </c>
      <c r="P29">
        <f t="shared" si="3"/>
        <v>0.54199999999999449</v>
      </c>
      <c r="Q29">
        <f t="shared" si="4"/>
        <v>-0.1109999999999971</v>
      </c>
      <c r="R29">
        <f t="shared" si="5"/>
        <v>-2.4974999999999348</v>
      </c>
      <c r="S29">
        <f t="shared" si="6"/>
        <v>12.194999999999876</v>
      </c>
    </row>
    <row r="30" spans="1:19" x14ac:dyDescent="0.3">
      <c r="A30">
        <v>79</v>
      </c>
      <c r="B30" s="1">
        <v>41843</v>
      </c>
      <c r="C30">
        <v>222</v>
      </c>
      <c r="D30">
        <v>5</v>
      </c>
      <c r="E30" t="s">
        <v>6</v>
      </c>
      <c r="F30">
        <v>37.741</v>
      </c>
      <c r="G30">
        <v>3.6900000000000002E-2</v>
      </c>
      <c r="H30">
        <f t="shared" si="0"/>
        <v>36.900000000000006</v>
      </c>
      <c r="I30">
        <v>20</v>
      </c>
      <c r="J30">
        <v>386</v>
      </c>
      <c r="K30">
        <f t="shared" si="1"/>
        <v>0.84099999999999397</v>
      </c>
      <c r="L30">
        <f t="shared" si="2"/>
        <v>16.231299999999884</v>
      </c>
      <c r="O30">
        <v>37.073</v>
      </c>
      <c r="P30">
        <f t="shared" si="3"/>
        <v>0.66799999999999926</v>
      </c>
      <c r="Q30">
        <f t="shared" si="4"/>
        <v>0.17299999999999471</v>
      </c>
      <c r="R30">
        <f t="shared" si="5"/>
        <v>3.3388999999998981</v>
      </c>
      <c r="S30">
        <f t="shared" si="6"/>
        <v>12.892399999999986</v>
      </c>
    </row>
    <row r="31" spans="1:19" x14ac:dyDescent="0.3">
      <c r="A31">
        <v>80</v>
      </c>
      <c r="B31" s="1">
        <v>41843</v>
      </c>
      <c r="C31">
        <v>222</v>
      </c>
      <c r="D31">
        <v>5</v>
      </c>
      <c r="E31" t="s">
        <v>7</v>
      </c>
      <c r="F31">
        <v>37.335000000000001</v>
      </c>
      <c r="G31">
        <v>3.6799999999999999E-2</v>
      </c>
      <c r="H31">
        <f t="shared" si="0"/>
        <v>36.799999999999997</v>
      </c>
      <c r="I31">
        <v>20</v>
      </c>
      <c r="J31">
        <v>340</v>
      </c>
      <c r="K31">
        <f t="shared" si="1"/>
        <v>0.53500000000000369</v>
      </c>
      <c r="L31">
        <f t="shared" si="2"/>
        <v>9.0950000000000628</v>
      </c>
      <c r="O31">
        <v>36.768999999999998</v>
      </c>
      <c r="P31">
        <f t="shared" si="3"/>
        <v>0.5660000000000025</v>
      </c>
      <c r="Q31">
        <f t="shared" si="4"/>
        <v>-3.0999999999998806E-2</v>
      </c>
      <c r="R31">
        <f t="shared" si="5"/>
        <v>-0.52699999999997971</v>
      </c>
      <c r="S31">
        <f t="shared" si="6"/>
        <v>9.6220000000000425</v>
      </c>
    </row>
    <row r="32" spans="1:19" x14ac:dyDescent="0.3">
      <c r="A32">
        <v>81</v>
      </c>
      <c r="B32" s="1">
        <v>41843</v>
      </c>
      <c r="C32">
        <v>222</v>
      </c>
      <c r="D32">
        <v>5</v>
      </c>
      <c r="E32" t="s">
        <v>8</v>
      </c>
      <c r="F32">
        <v>38.466999999999999</v>
      </c>
      <c r="G32">
        <v>3.7600000000000001E-2</v>
      </c>
      <c r="H32">
        <f t="shared" si="0"/>
        <v>37.6</v>
      </c>
      <c r="I32">
        <v>20</v>
      </c>
      <c r="J32">
        <v>395</v>
      </c>
      <c r="K32">
        <f t="shared" si="1"/>
        <v>0.86699999999999733</v>
      </c>
      <c r="L32">
        <f t="shared" si="2"/>
        <v>17.123249999999949</v>
      </c>
      <c r="O32">
        <v>37.74</v>
      </c>
      <c r="P32">
        <f t="shared" si="3"/>
        <v>0.72699999999999676</v>
      </c>
      <c r="Q32">
        <f t="shared" si="4"/>
        <v>0.14000000000000057</v>
      </c>
      <c r="R32">
        <f t="shared" si="5"/>
        <v>2.7650000000000112</v>
      </c>
      <c r="S32">
        <f t="shared" si="6"/>
        <v>14.358249999999938</v>
      </c>
    </row>
    <row r="33" spans="1:19" x14ac:dyDescent="0.3">
      <c r="A33">
        <v>82</v>
      </c>
      <c r="B33" s="1">
        <v>41843</v>
      </c>
      <c r="C33">
        <v>222</v>
      </c>
      <c r="D33">
        <v>6</v>
      </c>
      <c r="E33" t="s">
        <v>6</v>
      </c>
      <c r="F33">
        <v>37.061</v>
      </c>
      <c r="G33">
        <v>3.6499999999999998E-2</v>
      </c>
      <c r="H33">
        <f t="shared" si="0"/>
        <v>36.5</v>
      </c>
      <c r="I33">
        <v>20</v>
      </c>
      <c r="J33">
        <v>390</v>
      </c>
      <c r="K33">
        <f t="shared" si="1"/>
        <v>0.56099999999999994</v>
      </c>
      <c r="L33">
        <f t="shared" si="2"/>
        <v>10.939499999999999</v>
      </c>
      <c r="O33">
        <v>36.640999999999998</v>
      </c>
      <c r="P33">
        <f t="shared" si="3"/>
        <v>0.42000000000000171</v>
      </c>
      <c r="Q33">
        <f t="shared" si="4"/>
        <v>0.14099999999999824</v>
      </c>
      <c r="R33">
        <f t="shared" si="5"/>
        <v>2.7494999999999656</v>
      </c>
      <c r="S33">
        <f t="shared" si="6"/>
        <v>8.1900000000000333</v>
      </c>
    </row>
    <row r="34" spans="1:19" x14ac:dyDescent="0.3">
      <c r="A34">
        <v>83</v>
      </c>
      <c r="B34" s="1">
        <v>41843</v>
      </c>
      <c r="C34">
        <v>222</v>
      </c>
      <c r="D34">
        <v>6</v>
      </c>
      <c r="E34" t="s">
        <v>7</v>
      </c>
      <c r="F34">
        <v>37.299999999999997</v>
      </c>
      <c r="G34">
        <v>3.6900000000000002E-2</v>
      </c>
      <c r="H34">
        <f t="shared" si="0"/>
        <v>36.900000000000006</v>
      </c>
      <c r="I34">
        <v>20</v>
      </c>
      <c r="J34">
        <v>475</v>
      </c>
      <c r="K34">
        <f t="shared" si="1"/>
        <v>0.39999999999999147</v>
      </c>
      <c r="L34">
        <f t="shared" si="2"/>
        <v>9.4999999999997975</v>
      </c>
      <c r="O34">
        <v>36.865000000000002</v>
      </c>
      <c r="P34">
        <f t="shared" si="3"/>
        <v>0.43499999999999517</v>
      </c>
      <c r="Q34">
        <f t="shared" si="4"/>
        <v>-3.5000000000003695E-2</v>
      </c>
      <c r="R34">
        <f t="shared" si="5"/>
        <v>-0.83125000000008775</v>
      </c>
      <c r="S34">
        <f t="shared" si="6"/>
        <v>10.331249999999885</v>
      </c>
    </row>
    <row r="35" spans="1:19" x14ac:dyDescent="0.3">
      <c r="A35">
        <v>84</v>
      </c>
      <c r="B35" s="1">
        <v>41843</v>
      </c>
      <c r="C35">
        <v>222</v>
      </c>
      <c r="D35">
        <v>6</v>
      </c>
      <c r="E35" t="s">
        <v>8</v>
      </c>
      <c r="F35">
        <v>37.002000000000002</v>
      </c>
      <c r="G35">
        <v>3.6700000000000003E-2</v>
      </c>
      <c r="H35">
        <f t="shared" si="0"/>
        <v>36.700000000000003</v>
      </c>
      <c r="I35">
        <v>20</v>
      </c>
      <c r="J35">
        <v>445</v>
      </c>
      <c r="K35">
        <f t="shared" si="1"/>
        <v>0.3019999999999996</v>
      </c>
      <c r="L35">
        <f t="shared" si="2"/>
        <v>6.7194999999999911</v>
      </c>
      <c r="O35">
        <v>36.533999999999999</v>
      </c>
      <c r="P35">
        <f t="shared" si="3"/>
        <v>0.46800000000000352</v>
      </c>
      <c r="Q35">
        <f t="shared" si="4"/>
        <v>-0.16600000000000392</v>
      </c>
      <c r="R35">
        <f t="shared" si="5"/>
        <v>-3.6935000000000873</v>
      </c>
      <c r="S35">
        <f t="shared" si="6"/>
        <v>10.413000000000078</v>
      </c>
    </row>
    <row r="36" spans="1:19" x14ac:dyDescent="0.3">
      <c r="A36">
        <v>85</v>
      </c>
      <c r="B36" s="1">
        <v>41870</v>
      </c>
      <c r="C36">
        <v>222</v>
      </c>
      <c r="D36">
        <v>1</v>
      </c>
      <c r="E36" t="s">
        <v>6</v>
      </c>
      <c r="F36">
        <v>37.950000000000003</v>
      </c>
      <c r="G36">
        <v>3.5900000000000001E-2</v>
      </c>
      <c r="H36">
        <f t="shared" si="0"/>
        <v>35.9</v>
      </c>
      <c r="I36">
        <v>20</v>
      </c>
      <c r="J36">
        <v>373</v>
      </c>
      <c r="K36">
        <f t="shared" si="1"/>
        <v>2.0500000000000043</v>
      </c>
      <c r="L36">
        <f t="shared" si="2"/>
        <v>38.23250000000008</v>
      </c>
      <c r="O36">
        <v>36.499000000000002</v>
      </c>
      <c r="P36">
        <f t="shared" si="3"/>
        <v>1.4510000000000005</v>
      </c>
      <c r="Q36">
        <f t="shared" si="4"/>
        <v>0.59900000000000375</v>
      </c>
      <c r="R36">
        <f t="shared" si="5"/>
        <v>11.17135000000007</v>
      </c>
      <c r="S36">
        <f t="shared" si="6"/>
        <v>27.061150000000012</v>
      </c>
    </row>
    <row r="37" spans="1:19" x14ac:dyDescent="0.3">
      <c r="A37">
        <v>86</v>
      </c>
      <c r="B37" s="1">
        <v>41870</v>
      </c>
      <c r="C37">
        <v>222</v>
      </c>
      <c r="D37">
        <v>1</v>
      </c>
      <c r="E37" t="s">
        <v>7</v>
      </c>
      <c r="F37">
        <v>38.790999999999997</v>
      </c>
      <c r="G37">
        <v>3.7199999999999997E-2</v>
      </c>
      <c r="H37">
        <f t="shared" si="0"/>
        <v>37.199999999999996</v>
      </c>
      <c r="I37">
        <v>20</v>
      </c>
      <c r="J37">
        <v>250</v>
      </c>
      <c r="K37">
        <f t="shared" si="1"/>
        <v>1.5910000000000011</v>
      </c>
      <c r="L37">
        <f t="shared" si="2"/>
        <v>19.887500000000014</v>
      </c>
      <c r="O37">
        <v>37.479999999999997</v>
      </c>
      <c r="P37">
        <f t="shared" si="3"/>
        <v>1.3109999999999999</v>
      </c>
      <c r="Q37">
        <f t="shared" si="4"/>
        <v>0.28000000000000114</v>
      </c>
      <c r="R37">
        <f t="shared" si="5"/>
        <v>3.5000000000000142</v>
      </c>
      <c r="S37">
        <f t="shared" si="6"/>
        <v>16.387499999999999</v>
      </c>
    </row>
    <row r="38" spans="1:19" x14ac:dyDescent="0.3">
      <c r="A38">
        <v>87</v>
      </c>
      <c r="B38" s="1">
        <v>41870</v>
      </c>
      <c r="C38">
        <v>222</v>
      </c>
      <c r="D38">
        <v>1</v>
      </c>
      <c r="E38" t="s">
        <v>8</v>
      </c>
      <c r="F38">
        <v>39.347999999999999</v>
      </c>
      <c r="G38">
        <v>3.6600000000000001E-2</v>
      </c>
      <c r="H38">
        <f t="shared" si="0"/>
        <v>36.6</v>
      </c>
      <c r="I38">
        <v>20</v>
      </c>
      <c r="J38">
        <v>230</v>
      </c>
      <c r="K38">
        <f t="shared" si="1"/>
        <v>2.7479999999999976</v>
      </c>
      <c r="L38">
        <f t="shared" si="2"/>
        <v>31.601999999999972</v>
      </c>
      <c r="O38">
        <v>37.576000000000001</v>
      </c>
      <c r="P38">
        <f t="shared" si="3"/>
        <v>1.7719999999999985</v>
      </c>
      <c r="Q38">
        <f t="shared" si="4"/>
        <v>0.97599999999999909</v>
      </c>
      <c r="R38">
        <f t="shared" si="5"/>
        <v>11.22399999999999</v>
      </c>
      <c r="S38">
        <f t="shared" si="6"/>
        <v>20.377999999999982</v>
      </c>
    </row>
    <row r="39" spans="1:19" x14ac:dyDescent="0.3">
      <c r="A39">
        <v>88</v>
      </c>
      <c r="B39" s="1">
        <v>41870</v>
      </c>
      <c r="C39">
        <v>222</v>
      </c>
      <c r="D39">
        <v>2</v>
      </c>
      <c r="E39" t="s">
        <v>6</v>
      </c>
      <c r="F39">
        <v>37.85</v>
      </c>
      <c r="G39">
        <v>3.6400000000000002E-2</v>
      </c>
      <c r="H39">
        <f t="shared" si="0"/>
        <v>36.4</v>
      </c>
      <c r="I39">
        <v>20</v>
      </c>
      <c r="J39">
        <v>325</v>
      </c>
      <c r="K39">
        <f t="shared" si="1"/>
        <v>1.4500000000000028</v>
      </c>
      <c r="L39">
        <f t="shared" si="2"/>
        <v>23.56250000000005</v>
      </c>
      <c r="O39">
        <v>36.822000000000003</v>
      </c>
      <c r="P39">
        <f t="shared" si="3"/>
        <v>1.0279999999999987</v>
      </c>
      <c r="Q39">
        <f t="shared" si="4"/>
        <v>0.42200000000000415</v>
      </c>
      <c r="R39">
        <f t="shared" si="5"/>
        <v>6.8575000000000683</v>
      </c>
      <c r="S39">
        <f t="shared" si="6"/>
        <v>16.704999999999977</v>
      </c>
    </row>
    <row r="40" spans="1:19" x14ac:dyDescent="0.3">
      <c r="A40">
        <v>89</v>
      </c>
      <c r="B40" s="1">
        <v>41870</v>
      </c>
      <c r="C40">
        <v>222</v>
      </c>
      <c r="D40">
        <v>2</v>
      </c>
      <c r="E40" t="s">
        <v>7</v>
      </c>
      <c r="F40">
        <v>38.667999999999999</v>
      </c>
      <c r="G40">
        <v>3.6799999999999999E-2</v>
      </c>
      <c r="H40">
        <f t="shared" si="0"/>
        <v>36.799999999999997</v>
      </c>
      <c r="I40">
        <v>20</v>
      </c>
      <c r="J40">
        <v>330</v>
      </c>
      <c r="K40">
        <f t="shared" si="1"/>
        <v>1.8680000000000021</v>
      </c>
      <c r="L40">
        <f t="shared" si="2"/>
        <v>30.822000000000035</v>
      </c>
      <c r="O40">
        <v>37.158999999999999</v>
      </c>
      <c r="P40">
        <f t="shared" si="3"/>
        <v>1.5090000000000003</v>
      </c>
      <c r="Q40">
        <f t="shared" si="4"/>
        <v>0.35900000000000176</v>
      </c>
      <c r="R40">
        <f t="shared" si="5"/>
        <v>5.9235000000000291</v>
      </c>
      <c r="S40">
        <f t="shared" si="6"/>
        <v>24.898500000000006</v>
      </c>
    </row>
    <row r="41" spans="1:19" x14ac:dyDescent="0.3">
      <c r="A41">
        <v>90</v>
      </c>
      <c r="B41" s="1">
        <v>41870</v>
      </c>
      <c r="C41">
        <v>222</v>
      </c>
      <c r="D41">
        <v>2</v>
      </c>
      <c r="E41" t="s">
        <v>8</v>
      </c>
      <c r="F41">
        <v>37.728000000000002</v>
      </c>
      <c r="G41">
        <v>3.6200000000000003E-2</v>
      </c>
      <c r="H41">
        <f t="shared" si="0"/>
        <v>36.200000000000003</v>
      </c>
      <c r="I41">
        <v>20</v>
      </c>
      <c r="J41">
        <v>260</v>
      </c>
      <c r="K41">
        <f t="shared" si="1"/>
        <v>1.5279999999999987</v>
      </c>
      <c r="L41">
        <f t="shared" si="2"/>
        <v>19.863999999999983</v>
      </c>
      <c r="O41">
        <v>36.604999999999997</v>
      </c>
      <c r="P41">
        <f t="shared" si="3"/>
        <v>1.1230000000000047</v>
      </c>
      <c r="Q41">
        <f t="shared" si="4"/>
        <v>0.40499999999999403</v>
      </c>
      <c r="R41">
        <f t="shared" si="5"/>
        <v>5.2649999999999224</v>
      </c>
      <c r="S41">
        <f t="shared" si="6"/>
        <v>14.599000000000061</v>
      </c>
    </row>
    <row r="42" spans="1:19" x14ac:dyDescent="0.3">
      <c r="A42">
        <v>91</v>
      </c>
      <c r="B42" s="1">
        <v>41870</v>
      </c>
      <c r="C42">
        <v>222</v>
      </c>
      <c r="D42">
        <v>3</v>
      </c>
      <c r="E42" t="s">
        <v>6</v>
      </c>
      <c r="F42">
        <v>36.401000000000003</v>
      </c>
      <c r="G42">
        <v>3.6299999999999999E-2</v>
      </c>
      <c r="H42">
        <f t="shared" si="0"/>
        <v>36.299999999999997</v>
      </c>
      <c r="I42">
        <v>10</v>
      </c>
      <c r="J42">
        <v>304</v>
      </c>
      <c r="K42">
        <f t="shared" si="1"/>
        <v>0.1010000000000062</v>
      </c>
      <c r="L42">
        <f t="shared" si="2"/>
        <v>3.0704000000001881</v>
      </c>
      <c r="O42">
        <v>35.619</v>
      </c>
      <c r="P42">
        <f t="shared" si="3"/>
        <v>0.78200000000000358</v>
      </c>
      <c r="Q42">
        <f t="shared" si="4"/>
        <v>-0.68099999999999739</v>
      </c>
      <c r="R42">
        <f t="shared" si="5"/>
        <v>-20.702399999999923</v>
      </c>
      <c r="S42">
        <f t="shared" si="6"/>
        <v>23.772800000000107</v>
      </c>
    </row>
    <row r="43" spans="1:19" x14ac:dyDescent="0.3">
      <c r="A43">
        <v>92</v>
      </c>
      <c r="B43" s="1">
        <v>41870</v>
      </c>
      <c r="C43">
        <v>222</v>
      </c>
      <c r="D43">
        <v>3</v>
      </c>
      <c r="E43" t="s">
        <v>7</v>
      </c>
      <c r="F43">
        <v>36.908999999999999</v>
      </c>
      <c r="G43">
        <v>3.49E-2</v>
      </c>
      <c r="H43">
        <f t="shared" si="0"/>
        <v>34.9</v>
      </c>
      <c r="I43">
        <v>10</v>
      </c>
      <c r="J43">
        <v>181</v>
      </c>
      <c r="K43">
        <f t="shared" si="1"/>
        <v>2.0090000000000003</v>
      </c>
      <c r="L43">
        <f t="shared" si="2"/>
        <v>36.362900000000003</v>
      </c>
      <c r="O43">
        <v>35.865000000000002</v>
      </c>
      <c r="P43">
        <f t="shared" si="3"/>
        <v>1.0439999999999969</v>
      </c>
      <c r="Q43">
        <f t="shared" si="4"/>
        <v>0.96500000000000341</v>
      </c>
      <c r="R43">
        <f t="shared" si="5"/>
        <v>17.46650000000006</v>
      </c>
      <c r="S43">
        <f t="shared" si="6"/>
        <v>18.896399999999943</v>
      </c>
    </row>
    <row r="44" spans="1:19" x14ac:dyDescent="0.3">
      <c r="A44">
        <v>93</v>
      </c>
      <c r="B44" s="1">
        <v>41870</v>
      </c>
      <c r="C44">
        <v>222</v>
      </c>
      <c r="D44">
        <v>3</v>
      </c>
      <c r="E44" t="s">
        <v>8</v>
      </c>
      <c r="F44">
        <v>39.064</v>
      </c>
      <c r="G44">
        <v>3.5000000000000003E-2</v>
      </c>
      <c r="H44">
        <f t="shared" si="0"/>
        <v>35</v>
      </c>
      <c r="I44">
        <v>10</v>
      </c>
      <c r="J44">
        <v>228</v>
      </c>
      <c r="K44">
        <f t="shared" si="1"/>
        <v>4.0640000000000001</v>
      </c>
      <c r="L44">
        <f t="shared" si="2"/>
        <v>92.659199999999998</v>
      </c>
      <c r="O44">
        <v>36.773000000000003</v>
      </c>
      <c r="P44">
        <f t="shared" si="3"/>
        <v>2.2909999999999968</v>
      </c>
      <c r="Q44">
        <f t="shared" si="4"/>
        <v>1.7730000000000032</v>
      </c>
      <c r="R44">
        <f t="shared" si="5"/>
        <v>40.42440000000007</v>
      </c>
      <c r="S44">
        <f t="shared" si="6"/>
        <v>52.234799999999929</v>
      </c>
    </row>
    <row r="45" spans="1:19" x14ac:dyDescent="0.3">
      <c r="A45">
        <v>94</v>
      </c>
      <c r="B45" s="1">
        <v>41870</v>
      </c>
      <c r="C45">
        <v>222</v>
      </c>
      <c r="D45">
        <v>4</v>
      </c>
      <c r="E45" t="s">
        <v>6</v>
      </c>
      <c r="F45">
        <v>37.548000000000002</v>
      </c>
      <c r="G45">
        <v>3.6600000000000001E-2</v>
      </c>
      <c r="H45">
        <f t="shared" si="0"/>
        <v>36.6</v>
      </c>
      <c r="I45">
        <v>10</v>
      </c>
      <c r="J45">
        <v>444</v>
      </c>
      <c r="K45">
        <f t="shared" si="1"/>
        <v>0.9480000000000004</v>
      </c>
      <c r="L45">
        <f t="shared" si="2"/>
        <v>42.091200000000015</v>
      </c>
      <c r="O45">
        <v>36.887999999999998</v>
      </c>
      <c r="P45">
        <f t="shared" si="3"/>
        <v>0.66000000000000369</v>
      </c>
      <c r="Q45">
        <f t="shared" si="4"/>
        <v>0.2879999999999967</v>
      </c>
      <c r="R45">
        <f t="shared" si="5"/>
        <v>12.787199999999853</v>
      </c>
      <c r="S45">
        <f t="shared" si="6"/>
        <v>29.304000000000162</v>
      </c>
    </row>
    <row r="46" spans="1:19" x14ac:dyDescent="0.3">
      <c r="A46">
        <v>95</v>
      </c>
      <c r="B46" s="1">
        <v>41870</v>
      </c>
      <c r="C46">
        <v>222</v>
      </c>
      <c r="D46">
        <v>4</v>
      </c>
      <c r="E46" t="s">
        <v>7</v>
      </c>
      <c r="F46">
        <v>37.04</v>
      </c>
      <c r="G46">
        <v>3.5700000000000003E-2</v>
      </c>
      <c r="H46">
        <f t="shared" si="0"/>
        <v>35.700000000000003</v>
      </c>
      <c r="I46">
        <v>10</v>
      </c>
      <c r="J46">
        <v>451</v>
      </c>
      <c r="K46">
        <f t="shared" si="1"/>
        <v>1.3399999999999963</v>
      </c>
      <c r="L46">
        <f t="shared" si="2"/>
        <v>60.433999999999827</v>
      </c>
      <c r="O46">
        <v>36.043999999999997</v>
      </c>
      <c r="P46">
        <f t="shared" si="3"/>
        <v>0.99600000000000222</v>
      </c>
      <c r="Q46">
        <f t="shared" si="4"/>
        <v>0.34399999999999409</v>
      </c>
      <c r="R46">
        <f t="shared" si="5"/>
        <v>15.514399999999734</v>
      </c>
      <c r="S46">
        <f t="shared" si="6"/>
        <v>44.919600000000095</v>
      </c>
    </row>
    <row r="47" spans="1:19" x14ac:dyDescent="0.3">
      <c r="A47">
        <v>96</v>
      </c>
      <c r="B47" s="1">
        <v>41870</v>
      </c>
      <c r="C47">
        <v>222</v>
      </c>
      <c r="D47">
        <v>4</v>
      </c>
      <c r="E47" t="s">
        <v>8</v>
      </c>
      <c r="F47">
        <v>36.723999999999997</v>
      </c>
      <c r="G47">
        <v>3.56E-2</v>
      </c>
      <c r="H47">
        <f t="shared" si="0"/>
        <v>35.6</v>
      </c>
      <c r="I47">
        <v>10</v>
      </c>
      <c r="J47">
        <v>448</v>
      </c>
      <c r="K47">
        <f t="shared" si="1"/>
        <v>1.1239999999999952</v>
      </c>
      <c r="L47">
        <f t="shared" si="2"/>
        <v>50.35519999999979</v>
      </c>
      <c r="O47">
        <v>35.981999999999999</v>
      </c>
      <c r="P47">
        <f t="shared" si="3"/>
        <v>0.74199999999999733</v>
      </c>
      <c r="Q47">
        <f t="shared" si="4"/>
        <v>0.3819999999999979</v>
      </c>
      <c r="R47">
        <f t="shared" si="5"/>
        <v>17.113599999999906</v>
      </c>
      <c r="S47">
        <f t="shared" si="6"/>
        <v>33.241599999999885</v>
      </c>
    </row>
    <row r="48" spans="1:19" x14ac:dyDescent="0.3">
      <c r="A48">
        <v>97</v>
      </c>
      <c r="B48" s="1">
        <v>41870</v>
      </c>
      <c r="C48">
        <v>222</v>
      </c>
      <c r="D48">
        <v>5</v>
      </c>
      <c r="E48" t="s">
        <v>6</v>
      </c>
      <c r="F48">
        <v>37.063000000000002</v>
      </c>
      <c r="G48">
        <v>3.6299999999999999E-2</v>
      </c>
      <c r="H48">
        <f t="shared" si="0"/>
        <v>36.299999999999997</v>
      </c>
      <c r="I48">
        <v>10</v>
      </c>
      <c r="J48">
        <v>298</v>
      </c>
      <c r="K48">
        <f t="shared" si="1"/>
        <v>0.76300000000000523</v>
      </c>
      <c r="L48">
        <f t="shared" si="2"/>
        <v>22.737400000000154</v>
      </c>
      <c r="O48">
        <v>36.585999999999999</v>
      </c>
      <c r="P48">
        <f t="shared" si="3"/>
        <v>0.47700000000000387</v>
      </c>
      <c r="Q48">
        <f t="shared" si="4"/>
        <v>0.28600000000000136</v>
      </c>
      <c r="R48">
        <f t="shared" si="5"/>
        <v>8.522800000000041</v>
      </c>
      <c r="S48">
        <f t="shared" si="6"/>
        <v>14.214600000000116</v>
      </c>
    </row>
    <row r="49" spans="1:19" x14ac:dyDescent="0.3">
      <c r="A49">
        <v>98</v>
      </c>
      <c r="B49" s="1">
        <v>41870</v>
      </c>
      <c r="C49">
        <v>222</v>
      </c>
      <c r="D49">
        <v>5</v>
      </c>
      <c r="E49" t="s">
        <v>7</v>
      </c>
      <c r="F49">
        <v>37.000999999999998</v>
      </c>
      <c r="G49">
        <v>3.6499999999999998E-2</v>
      </c>
      <c r="H49">
        <f t="shared" si="0"/>
        <v>36.5</v>
      </c>
      <c r="I49">
        <v>10</v>
      </c>
      <c r="J49">
        <v>436</v>
      </c>
      <c r="K49">
        <f t="shared" si="1"/>
        <v>0.50099999999999767</v>
      </c>
      <c r="L49">
        <f t="shared" si="2"/>
        <v>21.843599999999899</v>
      </c>
      <c r="O49">
        <v>36.524000000000001</v>
      </c>
      <c r="P49">
        <f t="shared" si="3"/>
        <v>0.47699999999999676</v>
      </c>
      <c r="Q49">
        <f t="shared" si="4"/>
        <v>2.4000000000000909E-2</v>
      </c>
      <c r="R49">
        <f t="shared" si="5"/>
        <v>1.0464000000000395</v>
      </c>
      <c r="S49">
        <f t="shared" si="6"/>
        <v>20.797199999999858</v>
      </c>
    </row>
    <row r="50" spans="1:19" x14ac:dyDescent="0.3">
      <c r="A50">
        <v>99</v>
      </c>
      <c r="B50" s="1">
        <v>41870</v>
      </c>
      <c r="C50">
        <v>222</v>
      </c>
      <c r="D50">
        <v>5</v>
      </c>
      <c r="E50" t="s">
        <v>8</v>
      </c>
      <c r="F50">
        <v>37.293999999999997</v>
      </c>
      <c r="G50">
        <v>3.6700000000000003E-2</v>
      </c>
      <c r="H50">
        <f t="shared" si="0"/>
        <v>36.700000000000003</v>
      </c>
      <c r="I50">
        <v>10</v>
      </c>
      <c r="J50">
        <v>161</v>
      </c>
      <c r="K50">
        <f t="shared" si="1"/>
        <v>0.59399999999999409</v>
      </c>
      <c r="L50">
        <f t="shared" si="2"/>
        <v>9.5633999999999055</v>
      </c>
      <c r="O50">
        <v>36.728000000000002</v>
      </c>
      <c r="P50">
        <f t="shared" si="3"/>
        <v>0.5659999999999954</v>
      </c>
      <c r="Q50">
        <f t="shared" si="4"/>
        <v>2.7999999999998693E-2</v>
      </c>
      <c r="R50">
        <f t="shared" si="5"/>
        <v>0.450799999999979</v>
      </c>
      <c r="S50">
        <f t="shared" si="6"/>
        <v>9.1125999999999259</v>
      </c>
    </row>
    <row r="51" spans="1:19" x14ac:dyDescent="0.3">
      <c r="A51">
        <v>100</v>
      </c>
      <c r="B51" s="1">
        <v>41870</v>
      </c>
      <c r="C51">
        <v>222</v>
      </c>
      <c r="D51">
        <v>6</v>
      </c>
      <c r="E51" t="s">
        <v>6</v>
      </c>
      <c r="F51">
        <v>36.704999999999998</v>
      </c>
      <c r="G51">
        <v>3.5400000000000001E-2</v>
      </c>
      <c r="H51">
        <f t="shared" si="0"/>
        <v>35.4</v>
      </c>
      <c r="I51">
        <v>20</v>
      </c>
      <c r="J51">
        <v>155</v>
      </c>
      <c r="K51">
        <f t="shared" si="1"/>
        <v>1.3049999999999997</v>
      </c>
      <c r="L51">
        <f t="shared" si="2"/>
        <v>10.113749999999998</v>
      </c>
      <c r="O51">
        <v>35.813000000000002</v>
      </c>
      <c r="P51">
        <f t="shared" si="3"/>
        <v>0.89199999999999591</v>
      </c>
      <c r="Q51">
        <f t="shared" si="4"/>
        <v>0.41300000000000381</v>
      </c>
      <c r="R51">
        <f t="shared" si="5"/>
        <v>3.2007500000000295</v>
      </c>
      <c r="S51">
        <f t="shared" si="6"/>
        <v>6.9129999999999683</v>
      </c>
    </row>
    <row r="52" spans="1:19" x14ac:dyDescent="0.3">
      <c r="A52">
        <v>101</v>
      </c>
      <c r="B52" s="1">
        <v>41870</v>
      </c>
      <c r="C52">
        <v>222</v>
      </c>
      <c r="D52">
        <v>6</v>
      </c>
      <c r="E52" t="s">
        <v>7</v>
      </c>
      <c r="F52">
        <v>36.085000000000001</v>
      </c>
      <c r="G52">
        <v>3.5700000000000003E-2</v>
      </c>
      <c r="H52">
        <f t="shared" si="0"/>
        <v>35.700000000000003</v>
      </c>
      <c r="I52">
        <v>20</v>
      </c>
      <c r="J52">
        <v>288</v>
      </c>
      <c r="K52">
        <f t="shared" si="1"/>
        <v>0.38499999999999801</v>
      </c>
      <c r="L52">
        <f t="shared" si="2"/>
        <v>5.5439999999999712</v>
      </c>
      <c r="O52">
        <v>35.372999999999998</v>
      </c>
      <c r="P52">
        <f t="shared" si="3"/>
        <v>0.7120000000000033</v>
      </c>
      <c r="Q52">
        <f t="shared" si="4"/>
        <v>-0.32700000000000529</v>
      </c>
      <c r="R52">
        <f t="shared" si="5"/>
        <v>-4.7088000000000756</v>
      </c>
      <c r="S52">
        <f t="shared" si="6"/>
        <v>10.252800000000049</v>
      </c>
    </row>
    <row r="53" spans="1:19" x14ac:dyDescent="0.3">
      <c r="A53">
        <v>102</v>
      </c>
      <c r="B53" s="1">
        <v>41870</v>
      </c>
      <c r="C53">
        <v>222</v>
      </c>
      <c r="D53">
        <v>6</v>
      </c>
      <c r="E53" t="s">
        <v>8</v>
      </c>
      <c r="F53">
        <v>36.408000000000001</v>
      </c>
      <c r="G53" s="5">
        <v>3.5799999999999998E-2</v>
      </c>
      <c r="H53">
        <f t="shared" si="0"/>
        <v>35.799999999999997</v>
      </c>
      <c r="I53" s="5">
        <v>20</v>
      </c>
      <c r="J53">
        <v>252</v>
      </c>
      <c r="K53">
        <f t="shared" si="1"/>
        <v>0.60800000000000409</v>
      </c>
      <c r="L53">
        <f t="shared" si="2"/>
        <v>7.6608000000000516</v>
      </c>
      <c r="O53">
        <v>35.819000000000003</v>
      </c>
      <c r="P53">
        <f t="shared" si="3"/>
        <v>0.58899999999999864</v>
      </c>
      <c r="Q53">
        <f t="shared" si="4"/>
        <v>1.9000000000005457E-2</v>
      </c>
      <c r="R53">
        <f t="shared" si="5"/>
        <v>0.23940000000006878</v>
      </c>
      <c r="S53">
        <f t="shared" si="6"/>
        <v>7.4213999999999825</v>
      </c>
    </row>
    <row r="54" spans="1:19" x14ac:dyDescent="0.3">
      <c r="A54">
        <v>103</v>
      </c>
      <c r="B54" s="1">
        <v>41934</v>
      </c>
      <c r="C54">
        <v>222</v>
      </c>
      <c r="D54">
        <v>1</v>
      </c>
      <c r="E54" t="s">
        <v>6</v>
      </c>
      <c r="F54">
        <v>37.950000000000003</v>
      </c>
      <c r="G54" s="5">
        <v>3.5900000000000001E-2</v>
      </c>
      <c r="H54">
        <f t="shared" si="0"/>
        <v>35.9</v>
      </c>
      <c r="I54" s="6">
        <v>20</v>
      </c>
      <c r="J54">
        <v>210</v>
      </c>
      <c r="K54">
        <f t="shared" si="1"/>
        <v>2.0500000000000043</v>
      </c>
      <c r="L54">
        <f t="shared" si="2"/>
        <v>21.525000000000045</v>
      </c>
      <c r="O54">
        <v>36.823</v>
      </c>
      <c r="P54">
        <f t="shared" si="3"/>
        <v>1.1270000000000024</v>
      </c>
      <c r="Q54">
        <f t="shared" si="4"/>
        <v>0.92300000000000182</v>
      </c>
      <c r="R54">
        <f t="shared" si="5"/>
        <v>9.6915000000000191</v>
      </c>
      <c r="S54">
        <f t="shared" si="6"/>
        <v>11.833500000000026</v>
      </c>
    </row>
    <row r="55" spans="1:19" x14ac:dyDescent="0.3">
      <c r="A55">
        <v>104</v>
      </c>
      <c r="B55" s="1">
        <v>41934</v>
      </c>
      <c r="C55">
        <v>222</v>
      </c>
      <c r="D55">
        <v>1</v>
      </c>
      <c r="E55" t="s">
        <v>7</v>
      </c>
      <c r="F55">
        <v>35.534999999999997</v>
      </c>
      <c r="G55" s="5">
        <v>3.4700000000000002E-2</v>
      </c>
      <c r="H55">
        <f t="shared" si="0"/>
        <v>34.700000000000003</v>
      </c>
      <c r="I55" s="6">
        <v>20</v>
      </c>
      <c r="J55">
        <v>300</v>
      </c>
      <c r="K55">
        <f t="shared" si="1"/>
        <v>0.83499999999999375</v>
      </c>
      <c r="L55">
        <f t="shared" si="2"/>
        <v>12.524999999999906</v>
      </c>
      <c r="O55">
        <v>35.076999999999998</v>
      </c>
      <c r="P55">
        <f t="shared" si="3"/>
        <v>0.45799999999999841</v>
      </c>
      <c r="Q55">
        <f t="shared" si="4"/>
        <v>0.37699999999999534</v>
      </c>
      <c r="R55">
        <f t="shared" si="5"/>
        <v>5.6549999999999301</v>
      </c>
      <c r="S55">
        <f t="shared" si="6"/>
        <v>6.8699999999999761</v>
      </c>
    </row>
    <row r="56" spans="1:19" x14ac:dyDescent="0.3">
      <c r="B56" s="2">
        <v>41934</v>
      </c>
      <c r="C56" s="3">
        <v>222</v>
      </c>
      <c r="D56" s="3">
        <v>1</v>
      </c>
      <c r="E56" s="3" t="s">
        <v>8</v>
      </c>
      <c r="H56">
        <f t="shared" si="0"/>
        <v>0</v>
      </c>
      <c r="I56" s="6">
        <v>20</v>
      </c>
      <c r="K56">
        <f t="shared" si="1"/>
        <v>0</v>
      </c>
      <c r="L56">
        <f t="shared" si="2"/>
        <v>0</v>
      </c>
      <c r="P56">
        <f t="shared" si="3"/>
        <v>0</v>
      </c>
      <c r="Q56">
        <f t="shared" si="4"/>
        <v>0</v>
      </c>
      <c r="R56">
        <f t="shared" si="5"/>
        <v>0</v>
      </c>
      <c r="S56">
        <f t="shared" si="6"/>
        <v>0</v>
      </c>
    </row>
    <row r="57" spans="1:19" x14ac:dyDescent="0.3">
      <c r="A57">
        <v>105</v>
      </c>
      <c r="B57" s="1">
        <v>41934</v>
      </c>
      <c r="C57">
        <v>222</v>
      </c>
      <c r="D57">
        <v>2</v>
      </c>
      <c r="E57" t="s">
        <v>6</v>
      </c>
      <c r="F57">
        <v>36.978999999999999</v>
      </c>
      <c r="G57">
        <v>3.5900000000000001E-2</v>
      </c>
      <c r="H57">
        <f t="shared" si="0"/>
        <v>35.9</v>
      </c>
      <c r="I57" s="6">
        <v>20</v>
      </c>
      <c r="J57">
        <v>455</v>
      </c>
      <c r="K57">
        <f t="shared" si="1"/>
        <v>1.0790000000000006</v>
      </c>
      <c r="L57">
        <f t="shared" si="2"/>
        <v>24.547250000000016</v>
      </c>
      <c r="O57">
        <v>36.192999999999998</v>
      </c>
      <c r="P57">
        <f t="shared" si="3"/>
        <v>0.78600000000000136</v>
      </c>
      <c r="Q57">
        <f t="shared" si="4"/>
        <v>0.29299999999999926</v>
      </c>
      <c r="R57">
        <f t="shared" si="5"/>
        <v>6.6657499999999832</v>
      </c>
      <c r="S57">
        <f t="shared" si="6"/>
        <v>17.881500000000031</v>
      </c>
    </row>
    <row r="58" spans="1:19" x14ac:dyDescent="0.3">
      <c r="A58">
        <v>106</v>
      </c>
      <c r="B58" s="1">
        <v>41934</v>
      </c>
      <c r="C58">
        <v>222</v>
      </c>
      <c r="D58">
        <v>2</v>
      </c>
      <c r="E58" t="s">
        <v>7</v>
      </c>
      <c r="F58">
        <v>35.630000000000003</v>
      </c>
      <c r="G58">
        <v>3.5200000000000002E-2</v>
      </c>
      <c r="H58">
        <f t="shared" si="0"/>
        <v>35.200000000000003</v>
      </c>
      <c r="I58" s="6">
        <v>20</v>
      </c>
      <c r="J58">
        <v>260</v>
      </c>
      <c r="K58">
        <f t="shared" si="1"/>
        <v>0.42999999999999972</v>
      </c>
      <c r="L58">
        <f t="shared" si="2"/>
        <v>5.5899999999999963</v>
      </c>
      <c r="O58">
        <v>35.098999999999997</v>
      </c>
      <c r="P58">
        <f t="shared" si="3"/>
        <v>0.53100000000000591</v>
      </c>
      <c r="Q58">
        <f t="shared" si="4"/>
        <v>-0.1010000000000062</v>
      </c>
      <c r="R58">
        <f t="shared" si="5"/>
        <v>-1.3130000000000805</v>
      </c>
      <c r="S58">
        <f t="shared" si="6"/>
        <v>6.9030000000000769</v>
      </c>
    </row>
    <row r="59" spans="1:19" x14ac:dyDescent="0.3">
      <c r="A59">
        <v>107</v>
      </c>
      <c r="B59" s="1">
        <v>41934</v>
      </c>
      <c r="C59">
        <v>222</v>
      </c>
      <c r="D59">
        <v>2</v>
      </c>
      <c r="E59" t="s">
        <v>8</v>
      </c>
      <c r="F59">
        <v>37.552</v>
      </c>
      <c r="G59">
        <v>3.6499999999999998E-2</v>
      </c>
      <c r="H59">
        <f t="shared" si="0"/>
        <v>36.5</v>
      </c>
      <c r="I59" s="6">
        <v>20</v>
      </c>
      <c r="J59">
        <v>225</v>
      </c>
      <c r="K59">
        <f t="shared" si="1"/>
        <v>1.0519999999999996</v>
      </c>
      <c r="L59">
        <f t="shared" si="2"/>
        <v>11.834999999999996</v>
      </c>
      <c r="O59">
        <v>36.536999999999999</v>
      </c>
      <c r="P59">
        <f t="shared" si="3"/>
        <v>1.0150000000000006</v>
      </c>
      <c r="Q59">
        <f t="shared" si="4"/>
        <v>3.6999999999999034E-2</v>
      </c>
      <c r="R59">
        <f t="shared" si="5"/>
        <v>0.41624999999998913</v>
      </c>
      <c r="S59">
        <f t="shared" si="6"/>
        <v>11.418750000000006</v>
      </c>
    </row>
    <row r="60" spans="1:19" x14ac:dyDescent="0.3">
      <c r="A60">
        <v>108</v>
      </c>
      <c r="B60" s="1">
        <v>41934</v>
      </c>
      <c r="C60">
        <v>222</v>
      </c>
      <c r="D60">
        <v>3</v>
      </c>
      <c r="E60" t="s">
        <v>6</v>
      </c>
      <c r="F60">
        <v>36.177</v>
      </c>
      <c r="G60">
        <v>3.56E-2</v>
      </c>
      <c r="H60">
        <f t="shared" si="0"/>
        <v>35.6</v>
      </c>
      <c r="I60" s="6">
        <v>20</v>
      </c>
      <c r="J60">
        <v>380</v>
      </c>
      <c r="K60">
        <f t="shared" si="1"/>
        <v>0.57699999999999818</v>
      </c>
      <c r="L60">
        <f t="shared" si="2"/>
        <v>10.962999999999965</v>
      </c>
      <c r="O60">
        <v>35.76</v>
      </c>
      <c r="P60">
        <f t="shared" si="3"/>
        <v>0.41700000000000159</v>
      </c>
      <c r="Q60">
        <f t="shared" si="4"/>
        <v>0.15999999999999659</v>
      </c>
      <c r="R60">
        <f t="shared" si="5"/>
        <v>3.0399999999999356</v>
      </c>
      <c r="S60">
        <f t="shared" si="6"/>
        <v>7.9230000000000302</v>
      </c>
    </row>
    <row r="61" spans="1:19" x14ac:dyDescent="0.3">
      <c r="A61">
        <v>109</v>
      </c>
      <c r="B61" s="1">
        <v>41934</v>
      </c>
      <c r="C61">
        <v>222</v>
      </c>
      <c r="D61">
        <v>3</v>
      </c>
      <c r="E61" t="s">
        <v>7</v>
      </c>
      <c r="F61">
        <v>35.944000000000003</v>
      </c>
      <c r="G61">
        <v>3.56E-2</v>
      </c>
      <c r="H61">
        <f t="shared" si="0"/>
        <v>35.6</v>
      </c>
      <c r="I61" s="6">
        <v>20</v>
      </c>
      <c r="J61">
        <v>215</v>
      </c>
      <c r="K61">
        <f t="shared" si="1"/>
        <v>0.34400000000000119</v>
      </c>
      <c r="L61">
        <f t="shared" si="2"/>
        <v>3.6980000000000128</v>
      </c>
      <c r="O61">
        <v>35.573</v>
      </c>
      <c r="P61">
        <f t="shared" si="3"/>
        <v>0.37100000000000222</v>
      </c>
      <c r="Q61">
        <f t="shared" si="4"/>
        <v>-2.7000000000001023E-2</v>
      </c>
      <c r="R61">
        <f t="shared" si="5"/>
        <v>-0.290250000000011</v>
      </c>
      <c r="S61">
        <f t="shared" si="6"/>
        <v>3.9882500000000238</v>
      </c>
    </row>
    <row r="62" spans="1:19" x14ac:dyDescent="0.3">
      <c r="A62">
        <v>110</v>
      </c>
      <c r="B62" s="1">
        <v>41934</v>
      </c>
      <c r="C62">
        <v>222</v>
      </c>
      <c r="D62">
        <v>3</v>
      </c>
      <c r="E62" t="s">
        <v>8</v>
      </c>
      <c r="F62">
        <v>36.557000000000002</v>
      </c>
      <c r="G62">
        <v>3.5999999999999997E-2</v>
      </c>
      <c r="H62">
        <f t="shared" si="0"/>
        <v>36</v>
      </c>
      <c r="I62" s="6">
        <v>20</v>
      </c>
      <c r="J62">
        <v>275</v>
      </c>
      <c r="K62">
        <f t="shared" si="1"/>
        <v>0.55700000000000216</v>
      </c>
      <c r="L62">
        <f t="shared" si="2"/>
        <v>7.6587500000000297</v>
      </c>
      <c r="O62">
        <v>36.067999999999998</v>
      </c>
      <c r="P62">
        <f t="shared" si="3"/>
        <v>0.48900000000000432</v>
      </c>
      <c r="Q62">
        <f t="shared" si="4"/>
        <v>6.799999999999784E-2</v>
      </c>
      <c r="R62">
        <f t="shared" si="5"/>
        <v>0.9349999999999703</v>
      </c>
      <c r="S62">
        <f t="shared" si="6"/>
        <v>6.7237500000000594</v>
      </c>
    </row>
    <row r="63" spans="1:19" x14ac:dyDescent="0.3">
      <c r="A63">
        <v>111</v>
      </c>
      <c r="B63" s="1">
        <v>41934</v>
      </c>
      <c r="C63">
        <v>222</v>
      </c>
      <c r="D63">
        <v>4</v>
      </c>
      <c r="E63" t="s">
        <v>6</v>
      </c>
      <c r="F63">
        <v>35.97</v>
      </c>
      <c r="G63">
        <v>3.5400000000000001E-2</v>
      </c>
      <c r="H63">
        <f t="shared" si="0"/>
        <v>35.4</v>
      </c>
      <c r="I63" s="6">
        <v>20</v>
      </c>
      <c r="J63">
        <v>400</v>
      </c>
      <c r="K63">
        <f t="shared" si="1"/>
        <v>0.57000000000000028</v>
      </c>
      <c r="L63">
        <f t="shared" si="2"/>
        <v>11.400000000000006</v>
      </c>
      <c r="O63">
        <v>35.508000000000003</v>
      </c>
      <c r="P63">
        <f t="shared" si="3"/>
        <v>0.46199999999999619</v>
      </c>
      <c r="Q63">
        <f t="shared" si="4"/>
        <v>0.10800000000000409</v>
      </c>
      <c r="R63">
        <f t="shared" si="5"/>
        <v>2.1600000000000819</v>
      </c>
      <c r="S63">
        <f t="shared" si="6"/>
        <v>9.2399999999999238</v>
      </c>
    </row>
    <row r="64" spans="1:19" x14ac:dyDescent="0.3">
      <c r="A64">
        <v>112</v>
      </c>
      <c r="B64" s="1">
        <v>41934</v>
      </c>
      <c r="C64">
        <v>222</v>
      </c>
      <c r="D64">
        <v>4</v>
      </c>
      <c r="E64" t="s">
        <v>7</v>
      </c>
      <c r="F64">
        <v>36.683</v>
      </c>
      <c r="G64">
        <v>3.5299999999999998E-2</v>
      </c>
      <c r="H64">
        <f t="shared" si="0"/>
        <v>35.299999999999997</v>
      </c>
      <c r="I64" s="6">
        <v>20</v>
      </c>
      <c r="J64">
        <v>290</v>
      </c>
      <c r="K64">
        <f t="shared" si="1"/>
        <v>1.3830000000000027</v>
      </c>
      <c r="L64">
        <f t="shared" si="2"/>
        <v>20.053500000000039</v>
      </c>
      <c r="O64">
        <v>35.661000000000001</v>
      </c>
      <c r="P64">
        <f t="shared" si="3"/>
        <v>1.0219999999999985</v>
      </c>
      <c r="Q64">
        <f t="shared" si="4"/>
        <v>0.36100000000000421</v>
      </c>
      <c r="R64">
        <f t="shared" si="5"/>
        <v>5.234500000000061</v>
      </c>
      <c r="S64">
        <f t="shared" si="6"/>
        <v>14.818999999999978</v>
      </c>
    </row>
    <row r="65" spans="1:19" x14ac:dyDescent="0.3">
      <c r="A65">
        <v>113</v>
      </c>
      <c r="B65" s="1">
        <v>41934</v>
      </c>
      <c r="C65">
        <v>222</v>
      </c>
      <c r="D65">
        <v>4</v>
      </c>
      <c r="E65" t="s">
        <v>8</v>
      </c>
      <c r="F65">
        <v>36.472999999999999</v>
      </c>
      <c r="G65">
        <v>3.5099999999999999E-2</v>
      </c>
      <c r="H65">
        <f t="shared" si="0"/>
        <v>35.1</v>
      </c>
      <c r="I65" s="6">
        <v>20</v>
      </c>
      <c r="J65">
        <v>285</v>
      </c>
      <c r="K65">
        <f t="shared" si="1"/>
        <v>1.3729999999999976</v>
      </c>
      <c r="L65">
        <f t="shared" si="2"/>
        <v>19.565249999999963</v>
      </c>
      <c r="O65">
        <v>35.651000000000003</v>
      </c>
      <c r="P65">
        <f t="shared" si="3"/>
        <v>0.82199999999999562</v>
      </c>
      <c r="Q65">
        <f t="shared" si="4"/>
        <v>0.55100000000000193</v>
      </c>
      <c r="R65">
        <f t="shared" si="5"/>
        <v>7.8517500000000275</v>
      </c>
      <c r="S65">
        <f t="shared" si="6"/>
        <v>11.713499999999938</v>
      </c>
    </row>
    <row r="66" spans="1:19" x14ac:dyDescent="0.3">
      <c r="A66">
        <v>114</v>
      </c>
      <c r="B66" s="1">
        <v>41934</v>
      </c>
      <c r="C66">
        <v>222</v>
      </c>
      <c r="D66">
        <v>5</v>
      </c>
      <c r="E66" t="s">
        <v>6</v>
      </c>
      <c r="F66">
        <v>36.679000000000002</v>
      </c>
      <c r="G66">
        <v>3.5499999999999997E-2</v>
      </c>
      <c r="H66">
        <f t="shared" si="0"/>
        <v>35.5</v>
      </c>
      <c r="I66" s="6">
        <v>20</v>
      </c>
      <c r="J66">
        <v>225</v>
      </c>
      <c r="K66">
        <f t="shared" si="1"/>
        <v>1.179000000000002</v>
      </c>
      <c r="L66">
        <f t="shared" si="2"/>
        <v>13.263750000000023</v>
      </c>
      <c r="O66">
        <v>35.881999999999998</v>
      </c>
      <c r="P66">
        <f t="shared" si="3"/>
        <v>0.79700000000000415</v>
      </c>
      <c r="Q66">
        <f t="shared" si="4"/>
        <v>0.3819999999999979</v>
      </c>
      <c r="R66">
        <f t="shared" si="5"/>
        <v>4.2974999999999763</v>
      </c>
      <c r="S66">
        <f t="shared" si="6"/>
        <v>8.9662500000000467</v>
      </c>
    </row>
    <row r="67" spans="1:19" x14ac:dyDescent="0.3">
      <c r="A67">
        <v>115</v>
      </c>
      <c r="B67" s="1">
        <v>41934</v>
      </c>
      <c r="C67">
        <v>222</v>
      </c>
      <c r="D67">
        <v>5</v>
      </c>
      <c r="E67" t="s">
        <v>7</v>
      </c>
      <c r="F67">
        <v>36.783999999999999</v>
      </c>
      <c r="G67">
        <v>3.5700000000000003E-2</v>
      </c>
      <c r="H67">
        <f t="shared" si="0"/>
        <v>35.700000000000003</v>
      </c>
      <c r="I67" s="6">
        <v>20</v>
      </c>
      <c r="J67">
        <v>245</v>
      </c>
      <c r="K67">
        <f t="shared" si="1"/>
        <v>1.0839999999999961</v>
      </c>
      <c r="L67">
        <f t="shared" si="2"/>
        <v>13.278999999999952</v>
      </c>
      <c r="O67">
        <v>36.027999999999999</v>
      </c>
      <c r="P67">
        <f t="shared" si="3"/>
        <v>0.75600000000000023</v>
      </c>
      <c r="Q67">
        <f t="shared" si="4"/>
        <v>0.32799999999999585</v>
      </c>
      <c r="R67">
        <f t="shared" si="5"/>
        <v>4.0179999999999492</v>
      </c>
      <c r="S67">
        <f t="shared" si="6"/>
        <v>9.2610000000000028</v>
      </c>
    </row>
    <row r="68" spans="1:19" x14ac:dyDescent="0.3">
      <c r="A68">
        <v>116</v>
      </c>
      <c r="B68" s="1">
        <v>41934</v>
      </c>
      <c r="C68">
        <v>222</v>
      </c>
      <c r="D68">
        <v>5</v>
      </c>
      <c r="E68" t="s">
        <v>8</v>
      </c>
      <c r="F68">
        <v>36.551000000000002</v>
      </c>
      <c r="G68">
        <v>3.61E-2</v>
      </c>
      <c r="H68">
        <f t="shared" ref="H68:H71" si="7">G68*1000</f>
        <v>36.1</v>
      </c>
      <c r="I68" s="6">
        <v>20</v>
      </c>
      <c r="J68">
        <v>290</v>
      </c>
      <c r="K68">
        <f t="shared" ref="K68:K71" si="8">F68-H68</f>
        <v>0.45100000000000051</v>
      </c>
      <c r="L68">
        <f t="shared" ref="L68:L71" si="9">(K68/I68)*J68</f>
        <v>6.5395000000000074</v>
      </c>
      <c r="O68">
        <v>36.14</v>
      </c>
      <c r="P68">
        <f t="shared" ref="P68:P71" si="10">F68-O68</f>
        <v>0.41100000000000136</v>
      </c>
      <c r="Q68">
        <f t="shared" ref="Q68:Q71" si="11">K68-P68</f>
        <v>3.9999999999999147E-2</v>
      </c>
      <c r="R68">
        <f t="shared" ref="R68:R71" si="12">(Q68/I68)*J68</f>
        <v>0.57999999999998764</v>
      </c>
      <c r="S68">
        <f t="shared" ref="S68:S71" si="13">(P68/I68)*J68</f>
        <v>5.9595000000000198</v>
      </c>
    </row>
    <row r="69" spans="1:19" x14ac:dyDescent="0.3">
      <c r="A69">
        <v>117</v>
      </c>
      <c r="B69" s="1">
        <v>41934</v>
      </c>
      <c r="C69">
        <v>222</v>
      </c>
      <c r="D69">
        <v>6</v>
      </c>
      <c r="E69" t="s">
        <v>6</v>
      </c>
      <c r="F69">
        <v>36.904000000000003</v>
      </c>
      <c r="G69">
        <v>3.5700000000000003E-2</v>
      </c>
      <c r="H69">
        <f t="shared" si="7"/>
        <v>35.700000000000003</v>
      </c>
      <c r="I69" s="6">
        <v>20</v>
      </c>
      <c r="J69">
        <v>240</v>
      </c>
      <c r="K69">
        <f t="shared" si="8"/>
        <v>1.2040000000000006</v>
      </c>
      <c r="L69">
        <f t="shared" si="9"/>
        <v>14.448000000000008</v>
      </c>
      <c r="O69">
        <v>36.030999999999999</v>
      </c>
      <c r="P69">
        <f t="shared" si="10"/>
        <v>0.87300000000000466</v>
      </c>
      <c r="Q69">
        <f t="shared" si="11"/>
        <v>0.33099999999999596</v>
      </c>
      <c r="R69">
        <f t="shared" si="12"/>
        <v>3.9719999999999516</v>
      </c>
      <c r="S69">
        <f t="shared" si="13"/>
        <v>10.476000000000056</v>
      </c>
    </row>
    <row r="70" spans="1:19" x14ac:dyDescent="0.3">
      <c r="A70">
        <v>118</v>
      </c>
      <c r="B70" s="1">
        <v>41934</v>
      </c>
      <c r="C70">
        <v>222</v>
      </c>
      <c r="D70">
        <v>6</v>
      </c>
      <c r="E70" t="s">
        <v>7</v>
      </c>
      <c r="F70">
        <v>37</v>
      </c>
      <c r="G70">
        <v>3.61E-2</v>
      </c>
      <c r="H70">
        <f t="shared" si="7"/>
        <v>36.1</v>
      </c>
      <c r="I70" s="6">
        <v>20</v>
      </c>
      <c r="J70">
        <v>210</v>
      </c>
      <c r="K70">
        <f t="shared" si="8"/>
        <v>0.89999999999999858</v>
      </c>
      <c r="L70">
        <f t="shared" si="9"/>
        <v>9.4499999999999851</v>
      </c>
      <c r="O70">
        <v>36.253</v>
      </c>
      <c r="P70">
        <f t="shared" si="10"/>
        <v>0.74699999999999989</v>
      </c>
      <c r="Q70">
        <f t="shared" si="11"/>
        <v>0.15299999999999869</v>
      </c>
      <c r="R70">
        <f t="shared" si="12"/>
        <v>1.6064999999999863</v>
      </c>
      <c r="S70">
        <f t="shared" si="13"/>
        <v>7.8434999999999988</v>
      </c>
    </row>
    <row r="71" spans="1:19" x14ac:dyDescent="0.3">
      <c r="A71">
        <v>119</v>
      </c>
      <c r="B71" s="1">
        <v>41934</v>
      </c>
      <c r="C71">
        <v>222</v>
      </c>
      <c r="D71">
        <v>6</v>
      </c>
      <c r="E71" t="s">
        <v>8</v>
      </c>
      <c r="F71">
        <v>36.569000000000003</v>
      </c>
      <c r="G71">
        <v>3.5900000000000001E-2</v>
      </c>
      <c r="H71">
        <f t="shared" si="7"/>
        <v>35.9</v>
      </c>
      <c r="I71" s="6">
        <v>20</v>
      </c>
      <c r="J71">
        <v>250</v>
      </c>
      <c r="K71">
        <f t="shared" si="8"/>
        <v>0.66900000000000404</v>
      </c>
      <c r="L71">
        <f t="shared" si="9"/>
        <v>8.3625000000000504</v>
      </c>
      <c r="O71">
        <v>35.875</v>
      </c>
      <c r="P71">
        <f t="shared" si="10"/>
        <v>0.69400000000000261</v>
      </c>
      <c r="Q71">
        <f t="shared" si="11"/>
        <v>-2.4999999999998579E-2</v>
      </c>
      <c r="R71">
        <f t="shared" si="12"/>
        <v>-0.31249999999998224</v>
      </c>
      <c r="S71">
        <f t="shared" si="13"/>
        <v>8.6750000000000327</v>
      </c>
    </row>
    <row r="73" spans="1:19" x14ac:dyDescent="0.3">
      <c r="A7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opLeftCell="E1" workbookViewId="0">
      <selection activeCell="P2" sqref="P2:S3"/>
    </sheetView>
  </sheetViews>
  <sheetFormatPr defaultRowHeight="14.4" x14ac:dyDescent="0.3"/>
  <cols>
    <col min="2" max="2" width="19.5546875" bestFit="1" customWidth="1"/>
    <col min="6" max="6" width="12.33203125" bestFit="1" customWidth="1"/>
    <col min="7" max="8" width="12.33203125" customWidth="1"/>
  </cols>
  <sheetData>
    <row r="1" spans="1:19" x14ac:dyDescent="0.3">
      <c r="B1" t="s">
        <v>0</v>
      </c>
    </row>
    <row r="2" spans="1:19" x14ac:dyDescent="0.3">
      <c r="A2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10</v>
      </c>
      <c r="J2" t="s">
        <v>11</v>
      </c>
      <c r="K2" t="s">
        <v>14</v>
      </c>
      <c r="L2" t="s">
        <v>16</v>
      </c>
      <c r="O2" t="s">
        <v>27</v>
      </c>
      <c r="P2" t="s">
        <v>30</v>
      </c>
      <c r="Q2" t="s">
        <v>28</v>
      </c>
      <c r="R2" t="s">
        <v>29</v>
      </c>
      <c r="S2" t="s">
        <v>31</v>
      </c>
    </row>
    <row r="3" spans="1:19" x14ac:dyDescent="0.3">
      <c r="A3">
        <v>120</v>
      </c>
      <c r="B3" s="1">
        <v>41812</v>
      </c>
      <c r="C3">
        <v>221</v>
      </c>
      <c r="D3">
        <v>1</v>
      </c>
      <c r="E3" t="s">
        <v>6</v>
      </c>
      <c r="F3">
        <v>37.716000000000001</v>
      </c>
      <c r="G3">
        <v>3.7499999999999999E-2</v>
      </c>
      <c r="H3">
        <f>G3*1000</f>
        <v>37.5</v>
      </c>
      <c r="I3">
        <v>20</v>
      </c>
      <c r="J3">
        <v>486</v>
      </c>
      <c r="K3">
        <f>F3-H3</f>
        <v>0.21600000000000108</v>
      </c>
      <c r="L3">
        <f>(K3/I3)*J3</f>
        <v>5.2488000000000268</v>
      </c>
      <c r="O3">
        <v>37.326999999999998</v>
      </c>
      <c r="P3">
        <f>F3-O3</f>
        <v>0.3890000000000029</v>
      </c>
      <c r="Q3">
        <f>K3-P3</f>
        <v>-0.17300000000000182</v>
      </c>
      <c r="R3">
        <f>(Q3/I3)*J3</f>
        <v>-4.2039000000000444</v>
      </c>
      <c r="S3">
        <f>(P3/I3)*J3</f>
        <v>9.4527000000000694</v>
      </c>
    </row>
    <row r="4" spans="1:19" x14ac:dyDescent="0.3">
      <c r="A4">
        <v>121</v>
      </c>
      <c r="B4" s="1">
        <v>41812</v>
      </c>
      <c r="C4">
        <v>221</v>
      </c>
      <c r="D4">
        <v>1</v>
      </c>
      <c r="E4" t="s">
        <v>7</v>
      </c>
      <c r="F4">
        <v>36.414000000000001</v>
      </c>
      <c r="G4">
        <v>3.5999999999999997E-2</v>
      </c>
      <c r="H4">
        <f t="shared" ref="H4:H62" si="0">G4*1000</f>
        <v>36</v>
      </c>
      <c r="I4">
        <v>20</v>
      </c>
      <c r="J4">
        <v>318</v>
      </c>
      <c r="K4">
        <f t="shared" ref="K4:K62" si="1">F4-H4</f>
        <v>0.41400000000000148</v>
      </c>
      <c r="L4">
        <f t="shared" ref="L4:L62" si="2">(K4/I4)*J4</f>
        <v>6.5826000000000233</v>
      </c>
      <c r="O4">
        <v>36.006999999999998</v>
      </c>
      <c r="P4">
        <f t="shared" ref="P4:P62" si="3">F4-O4</f>
        <v>0.40700000000000358</v>
      </c>
      <c r="Q4">
        <f t="shared" ref="Q4:Q62" si="4">K4-P4</f>
        <v>6.9999999999978968E-3</v>
      </c>
      <c r="R4">
        <f t="shared" ref="R4:R62" si="5">(Q4/I4)*J4</f>
        <v>0.11129999999996655</v>
      </c>
      <c r="S4">
        <f t="shared" ref="S4:S62" si="6">(P4/I4)*J4</f>
        <v>6.4713000000000571</v>
      </c>
    </row>
    <row r="5" spans="1:19" x14ac:dyDescent="0.3">
      <c r="A5">
        <v>122</v>
      </c>
      <c r="B5" s="1">
        <v>41812</v>
      </c>
      <c r="C5">
        <v>221</v>
      </c>
      <c r="D5">
        <v>1</v>
      </c>
      <c r="E5" t="s">
        <v>8</v>
      </c>
      <c r="F5">
        <v>36.573999999999998</v>
      </c>
      <c r="G5">
        <v>3.61E-2</v>
      </c>
      <c r="H5">
        <f t="shared" si="0"/>
        <v>36.1</v>
      </c>
      <c r="I5">
        <v>20</v>
      </c>
      <c r="J5">
        <v>309</v>
      </c>
      <c r="K5">
        <f t="shared" si="1"/>
        <v>0.47399999999999665</v>
      </c>
      <c r="L5">
        <f t="shared" si="2"/>
        <v>7.3232999999999482</v>
      </c>
      <c r="O5">
        <v>36.091000000000001</v>
      </c>
      <c r="P5">
        <f t="shared" si="3"/>
        <v>0.48299999999999699</v>
      </c>
      <c r="Q5">
        <f t="shared" si="4"/>
        <v>-9.0000000000003411E-3</v>
      </c>
      <c r="R5">
        <f t="shared" si="5"/>
        <v>-0.13905000000000528</v>
      </c>
      <c r="S5">
        <f t="shared" si="6"/>
        <v>7.4623499999999536</v>
      </c>
    </row>
    <row r="6" spans="1:19" x14ac:dyDescent="0.3">
      <c r="A6">
        <v>123</v>
      </c>
      <c r="B6" s="1">
        <v>41812</v>
      </c>
      <c r="C6">
        <v>221</v>
      </c>
      <c r="D6">
        <v>2</v>
      </c>
      <c r="E6" t="s">
        <v>6</v>
      </c>
      <c r="F6">
        <v>36.188000000000002</v>
      </c>
      <c r="G6">
        <v>3.5999999999999997E-2</v>
      </c>
      <c r="H6">
        <f t="shared" si="0"/>
        <v>36</v>
      </c>
      <c r="I6">
        <v>20</v>
      </c>
      <c r="J6">
        <v>313</v>
      </c>
      <c r="K6">
        <f t="shared" si="1"/>
        <v>0.18800000000000239</v>
      </c>
      <c r="L6">
        <f t="shared" si="2"/>
        <v>2.9422000000000375</v>
      </c>
      <c r="O6">
        <v>35.896000000000001</v>
      </c>
      <c r="P6">
        <f t="shared" si="3"/>
        <v>0.29200000000000159</v>
      </c>
      <c r="Q6">
        <f t="shared" si="4"/>
        <v>-0.1039999999999992</v>
      </c>
      <c r="R6">
        <f t="shared" si="5"/>
        <v>-1.6275999999999875</v>
      </c>
      <c r="S6">
        <f t="shared" si="6"/>
        <v>4.5698000000000247</v>
      </c>
    </row>
    <row r="7" spans="1:19" x14ac:dyDescent="0.3">
      <c r="A7">
        <v>124</v>
      </c>
      <c r="B7" s="1">
        <v>41812</v>
      </c>
      <c r="C7">
        <v>221</v>
      </c>
      <c r="D7">
        <v>2</v>
      </c>
      <c r="E7" t="s">
        <v>7</v>
      </c>
      <c r="F7">
        <v>36.131</v>
      </c>
      <c r="G7">
        <v>3.61E-2</v>
      </c>
      <c r="H7">
        <f t="shared" si="0"/>
        <v>36.1</v>
      </c>
      <c r="I7">
        <v>20</v>
      </c>
      <c r="J7">
        <v>369</v>
      </c>
      <c r="K7">
        <f t="shared" si="1"/>
        <v>3.0999999999998806E-2</v>
      </c>
      <c r="L7">
        <f t="shared" si="2"/>
        <v>0.57194999999997798</v>
      </c>
      <c r="O7">
        <v>35.716999999999999</v>
      </c>
      <c r="P7">
        <f t="shared" si="3"/>
        <v>0.41400000000000148</v>
      </c>
      <c r="Q7">
        <f t="shared" si="4"/>
        <v>-0.38300000000000267</v>
      </c>
      <c r="R7">
        <f t="shared" si="5"/>
        <v>-7.0663500000000488</v>
      </c>
      <c r="S7">
        <f t="shared" si="6"/>
        <v>7.6383000000000267</v>
      </c>
    </row>
    <row r="8" spans="1:19" x14ac:dyDescent="0.3">
      <c r="A8">
        <v>125</v>
      </c>
      <c r="B8" s="1">
        <v>41812</v>
      </c>
      <c r="C8">
        <v>221</v>
      </c>
      <c r="D8">
        <v>2</v>
      </c>
      <c r="E8" t="s">
        <v>8</v>
      </c>
      <c r="F8">
        <v>37.033000000000001</v>
      </c>
      <c r="G8">
        <v>3.6700000000000003E-2</v>
      </c>
      <c r="H8">
        <f t="shared" si="0"/>
        <v>36.700000000000003</v>
      </c>
      <c r="I8">
        <v>20</v>
      </c>
      <c r="J8">
        <v>268</v>
      </c>
      <c r="K8">
        <f t="shared" si="1"/>
        <v>0.33299999999999841</v>
      </c>
      <c r="L8">
        <f t="shared" si="2"/>
        <v>4.4621999999999788</v>
      </c>
      <c r="O8">
        <v>36.637</v>
      </c>
      <c r="P8">
        <f t="shared" si="3"/>
        <v>0.3960000000000008</v>
      </c>
      <c r="Q8">
        <f t="shared" si="4"/>
        <v>-6.3000000000002387E-2</v>
      </c>
      <c r="R8">
        <f t="shared" si="5"/>
        <v>-0.84420000000003192</v>
      </c>
      <c r="S8">
        <f t="shared" si="6"/>
        <v>5.3064000000000107</v>
      </c>
    </row>
    <row r="9" spans="1:19" x14ac:dyDescent="0.3">
      <c r="A9">
        <v>126</v>
      </c>
      <c r="B9" s="1">
        <v>41812</v>
      </c>
      <c r="C9">
        <v>221</v>
      </c>
      <c r="D9">
        <v>3</v>
      </c>
      <c r="E9" t="s">
        <v>6</v>
      </c>
      <c r="F9">
        <v>37.363</v>
      </c>
      <c r="G9">
        <v>3.6700000000000003E-2</v>
      </c>
      <c r="H9">
        <f t="shared" si="0"/>
        <v>36.700000000000003</v>
      </c>
      <c r="I9">
        <v>20</v>
      </c>
      <c r="J9">
        <v>279</v>
      </c>
      <c r="K9">
        <f t="shared" si="1"/>
        <v>0.6629999999999967</v>
      </c>
      <c r="L9">
        <f t="shared" si="2"/>
        <v>9.2488499999999529</v>
      </c>
      <c r="O9">
        <v>36.884999999999998</v>
      </c>
      <c r="P9">
        <f t="shared" si="3"/>
        <v>0.47800000000000153</v>
      </c>
      <c r="Q9">
        <f t="shared" si="4"/>
        <v>0.18499999999999517</v>
      </c>
      <c r="R9">
        <f t="shared" si="5"/>
        <v>2.5807499999999326</v>
      </c>
      <c r="S9">
        <f t="shared" si="6"/>
        <v>6.6681000000000212</v>
      </c>
    </row>
    <row r="10" spans="1:19" x14ac:dyDescent="0.3">
      <c r="A10">
        <v>127</v>
      </c>
      <c r="B10" s="1">
        <v>41812</v>
      </c>
      <c r="C10">
        <v>221</v>
      </c>
      <c r="D10">
        <v>3</v>
      </c>
      <c r="E10" t="s">
        <v>7</v>
      </c>
      <c r="F10">
        <v>37.396999999999998</v>
      </c>
      <c r="G10">
        <v>3.6999999999999998E-2</v>
      </c>
      <c r="H10">
        <f t="shared" si="0"/>
        <v>37</v>
      </c>
      <c r="I10">
        <v>20</v>
      </c>
      <c r="J10">
        <v>462</v>
      </c>
      <c r="K10">
        <f t="shared" si="1"/>
        <v>0.39699999999999847</v>
      </c>
      <c r="L10">
        <f t="shared" si="2"/>
        <v>9.1706999999999645</v>
      </c>
      <c r="O10">
        <v>37</v>
      </c>
      <c r="P10">
        <f t="shared" si="3"/>
        <v>0.39699999999999847</v>
      </c>
      <c r="Q10">
        <f t="shared" si="4"/>
        <v>0</v>
      </c>
      <c r="R10">
        <f t="shared" si="5"/>
        <v>0</v>
      </c>
      <c r="S10">
        <f t="shared" si="6"/>
        <v>9.1706999999999645</v>
      </c>
    </row>
    <row r="11" spans="1:19" x14ac:dyDescent="0.3">
      <c r="A11">
        <v>128</v>
      </c>
      <c r="B11" s="1">
        <v>41812</v>
      </c>
      <c r="C11">
        <v>221</v>
      </c>
      <c r="D11">
        <v>3</v>
      </c>
      <c r="E11" t="s">
        <v>8</v>
      </c>
      <c r="F11" s="5">
        <v>37.04</v>
      </c>
      <c r="G11">
        <v>3.7199999999999997E-2</v>
      </c>
      <c r="H11">
        <f t="shared" si="0"/>
        <v>37.199999999999996</v>
      </c>
      <c r="I11">
        <v>20</v>
      </c>
      <c r="J11">
        <v>400</v>
      </c>
      <c r="K11">
        <f t="shared" si="1"/>
        <v>-0.15999999999999659</v>
      </c>
      <c r="L11" s="6">
        <f t="shared" si="2"/>
        <v>-3.1999999999999322</v>
      </c>
      <c r="O11">
        <v>36.491</v>
      </c>
      <c r="P11">
        <f t="shared" si="3"/>
        <v>0.54899999999999949</v>
      </c>
      <c r="Q11">
        <f t="shared" si="4"/>
        <v>-0.70899999999999608</v>
      </c>
      <c r="R11">
        <f t="shared" si="5"/>
        <v>-14.17999999999992</v>
      </c>
      <c r="S11">
        <f t="shared" si="6"/>
        <v>10.97999999999999</v>
      </c>
    </row>
    <row r="12" spans="1:19" x14ac:dyDescent="0.3">
      <c r="A12">
        <v>129</v>
      </c>
      <c r="B12" s="1">
        <v>41812</v>
      </c>
      <c r="C12">
        <v>221</v>
      </c>
      <c r="D12">
        <v>4</v>
      </c>
      <c r="E12" t="s">
        <v>6</v>
      </c>
      <c r="F12">
        <v>36.42</v>
      </c>
      <c r="G12">
        <v>3.5700000000000003E-2</v>
      </c>
      <c r="H12">
        <f t="shared" si="0"/>
        <v>35.700000000000003</v>
      </c>
      <c r="I12">
        <v>20</v>
      </c>
      <c r="J12">
        <v>454</v>
      </c>
      <c r="K12">
        <f t="shared" si="1"/>
        <v>0.71999999999999886</v>
      </c>
      <c r="L12">
        <f t="shared" si="2"/>
        <v>16.343999999999973</v>
      </c>
      <c r="O12">
        <v>35.695999999999998</v>
      </c>
      <c r="P12">
        <f t="shared" si="3"/>
        <v>0.72400000000000375</v>
      </c>
      <c r="Q12">
        <f t="shared" si="4"/>
        <v>-4.0000000000048885E-3</v>
      </c>
      <c r="R12">
        <f t="shared" si="5"/>
        <v>-9.0800000000110959E-2</v>
      </c>
      <c r="S12">
        <f t="shared" si="6"/>
        <v>16.434800000000088</v>
      </c>
    </row>
    <row r="13" spans="1:19" x14ac:dyDescent="0.3">
      <c r="A13">
        <v>130</v>
      </c>
      <c r="B13" s="1">
        <v>41812</v>
      </c>
      <c r="C13">
        <v>221</v>
      </c>
      <c r="D13">
        <v>4</v>
      </c>
      <c r="E13" t="s">
        <v>7</v>
      </c>
      <c r="F13">
        <v>37.606000000000002</v>
      </c>
      <c r="G13">
        <v>3.7199999999999997E-2</v>
      </c>
      <c r="H13">
        <f t="shared" si="0"/>
        <v>37.199999999999996</v>
      </c>
      <c r="I13">
        <v>20</v>
      </c>
      <c r="J13">
        <v>505</v>
      </c>
      <c r="K13">
        <f t="shared" si="1"/>
        <v>0.40600000000000591</v>
      </c>
      <c r="L13">
        <f t="shared" si="2"/>
        <v>10.251500000000149</v>
      </c>
      <c r="O13">
        <v>37.095999999999997</v>
      </c>
      <c r="P13">
        <f t="shared" si="3"/>
        <v>0.51000000000000512</v>
      </c>
      <c r="Q13">
        <f t="shared" si="4"/>
        <v>-0.1039999999999992</v>
      </c>
      <c r="R13">
        <f t="shared" si="5"/>
        <v>-2.6259999999999799</v>
      </c>
      <c r="S13">
        <f t="shared" si="6"/>
        <v>12.877500000000129</v>
      </c>
    </row>
    <row r="14" spans="1:19" x14ac:dyDescent="0.3">
      <c r="A14">
        <v>131</v>
      </c>
      <c r="B14" s="1">
        <v>41812</v>
      </c>
      <c r="C14">
        <v>221</v>
      </c>
      <c r="D14">
        <v>4</v>
      </c>
      <c r="E14" t="s">
        <v>8</v>
      </c>
      <c r="F14">
        <v>37.363</v>
      </c>
      <c r="G14">
        <v>3.6499999999999998E-2</v>
      </c>
      <c r="H14">
        <f t="shared" si="0"/>
        <v>36.5</v>
      </c>
      <c r="I14">
        <v>20</v>
      </c>
      <c r="J14">
        <v>430</v>
      </c>
      <c r="K14">
        <f t="shared" si="1"/>
        <v>0.86299999999999955</v>
      </c>
      <c r="L14">
        <f t="shared" si="2"/>
        <v>18.55449999999999</v>
      </c>
      <c r="O14">
        <v>36.720999999999997</v>
      </c>
      <c r="P14">
        <f t="shared" si="3"/>
        <v>0.64200000000000301</v>
      </c>
      <c r="Q14">
        <f t="shared" si="4"/>
        <v>0.22099999999999653</v>
      </c>
      <c r="R14">
        <f t="shared" si="5"/>
        <v>4.7514999999999254</v>
      </c>
      <c r="S14">
        <f t="shared" si="6"/>
        <v>13.803000000000065</v>
      </c>
    </row>
    <row r="15" spans="1:19" x14ac:dyDescent="0.3">
      <c r="A15">
        <v>132</v>
      </c>
      <c r="B15" s="1">
        <v>41812</v>
      </c>
      <c r="C15">
        <v>221</v>
      </c>
      <c r="D15">
        <v>5</v>
      </c>
      <c r="E15" t="s">
        <v>6</v>
      </c>
      <c r="F15">
        <v>37.747999999999998</v>
      </c>
      <c r="G15">
        <v>3.61E-2</v>
      </c>
      <c r="H15">
        <f t="shared" si="0"/>
        <v>36.1</v>
      </c>
      <c r="I15">
        <v>20</v>
      </c>
      <c r="J15">
        <v>376</v>
      </c>
      <c r="K15">
        <f t="shared" si="1"/>
        <v>1.6479999999999961</v>
      </c>
      <c r="L15">
        <f t="shared" si="2"/>
        <v>30.982399999999927</v>
      </c>
      <c r="O15">
        <v>36.314</v>
      </c>
      <c r="P15">
        <f t="shared" si="3"/>
        <v>1.4339999999999975</v>
      </c>
      <c r="Q15">
        <f t="shared" si="4"/>
        <v>0.21399999999999864</v>
      </c>
      <c r="R15">
        <f t="shared" si="5"/>
        <v>4.0231999999999744</v>
      </c>
      <c r="S15">
        <f t="shared" si="6"/>
        <v>26.959199999999953</v>
      </c>
    </row>
    <row r="16" spans="1:19" x14ac:dyDescent="0.3">
      <c r="A16">
        <v>133</v>
      </c>
      <c r="B16" s="1">
        <v>41812</v>
      </c>
      <c r="C16">
        <v>221</v>
      </c>
      <c r="D16">
        <v>5</v>
      </c>
      <c r="E16" t="s">
        <v>7</v>
      </c>
      <c r="F16">
        <v>38.246000000000002</v>
      </c>
      <c r="G16">
        <v>3.7699999999999997E-2</v>
      </c>
      <c r="H16">
        <f t="shared" si="0"/>
        <v>37.699999999999996</v>
      </c>
      <c r="I16">
        <v>20</v>
      </c>
      <c r="J16">
        <v>412</v>
      </c>
      <c r="K16">
        <f t="shared" si="1"/>
        <v>0.54600000000000648</v>
      </c>
      <c r="L16">
        <f t="shared" si="2"/>
        <v>11.247600000000133</v>
      </c>
      <c r="O16">
        <v>37.725000000000001</v>
      </c>
      <c r="P16">
        <f t="shared" si="3"/>
        <v>0.5210000000000008</v>
      </c>
      <c r="Q16">
        <f t="shared" si="4"/>
        <v>2.5000000000005684E-2</v>
      </c>
      <c r="R16">
        <f t="shared" si="5"/>
        <v>0.51500000000011714</v>
      </c>
      <c r="S16">
        <f t="shared" si="6"/>
        <v>10.732600000000016</v>
      </c>
    </row>
    <row r="17" spans="1:19" x14ac:dyDescent="0.3">
      <c r="A17">
        <v>134</v>
      </c>
      <c r="B17" s="1">
        <v>41812</v>
      </c>
      <c r="C17">
        <v>221</v>
      </c>
      <c r="D17">
        <v>5</v>
      </c>
      <c r="E17" t="s">
        <v>8</v>
      </c>
      <c r="F17">
        <v>36.79</v>
      </c>
      <c r="G17">
        <v>3.6200000000000003E-2</v>
      </c>
      <c r="H17">
        <f t="shared" si="0"/>
        <v>36.200000000000003</v>
      </c>
      <c r="I17">
        <v>20</v>
      </c>
      <c r="J17">
        <v>391</v>
      </c>
      <c r="K17">
        <f t="shared" si="1"/>
        <v>0.58999999999999631</v>
      </c>
      <c r="L17">
        <f t="shared" si="2"/>
        <v>11.534499999999927</v>
      </c>
      <c r="O17">
        <v>36.206000000000003</v>
      </c>
      <c r="P17">
        <f t="shared" si="3"/>
        <v>0.58399999999999608</v>
      </c>
      <c r="Q17">
        <f t="shared" si="4"/>
        <v>6.0000000000002274E-3</v>
      </c>
      <c r="R17">
        <f t="shared" si="5"/>
        <v>0.11730000000000444</v>
      </c>
      <c r="S17">
        <f t="shared" si="6"/>
        <v>11.417199999999923</v>
      </c>
    </row>
    <row r="18" spans="1:19" x14ac:dyDescent="0.3">
      <c r="A18">
        <v>135</v>
      </c>
      <c r="B18" s="1">
        <v>41843</v>
      </c>
      <c r="C18">
        <v>221</v>
      </c>
      <c r="D18">
        <v>1</v>
      </c>
      <c r="E18" t="s">
        <v>6</v>
      </c>
      <c r="F18">
        <v>39.052999999999997</v>
      </c>
      <c r="G18">
        <v>3.6799999999999999E-2</v>
      </c>
      <c r="H18">
        <f t="shared" si="0"/>
        <v>36.799999999999997</v>
      </c>
      <c r="I18">
        <v>20</v>
      </c>
      <c r="J18">
        <v>459</v>
      </c>
      <c r="K18">
        <f t="shared" si="1"/>
        <v>2.2530000000000001</v>
      </c>
      <c r="L18">
        <f t="shared" si="2"/>
        <v>51.70635</v>
      </c>
      <c r="O18">
        <v>37.539000000000001</v>
      </c>
      <c r="P18">
        <f t="shared" si="3"/>
        <v>1.5139999999999958</v>
      </c>
      <c r="Q18">
        <f t="shared" si="4"/>
        <v>0.73900000000000432</v>
      </c>
      <c r="R18">
        <f t="shared" si="5"/>
        <v>16.960050000000102</v>
      </c>
      <c r="S18">
        <f t="shared" si="6"/>
        <v>34.746299999999906</v>
      </c>
    </row>
    <row r="19" spans="1:19" x14ac:dyDescent="0.3">
      <c r="A19">
        <v>136</v>
      </c>
      <c r="B19" s="1">
        <v>41843</v>
      </c>
      <c r="C19">
        <v>221</v>
      </c>
      <c r="D19">
        <v>1</v>
      </c>
      <c r="E19" t="s">
        <v>7</v>
      </c>
      <c r="F19">
        <v>37.694000000000003</v>
      </c>
      <c r="G19">
        <v>3.6999999999999998E-2</v>
      </c>
      <c r="H19">
        <f t="shared" si="0"/>
        <v>37</v>
      </c>
      <c r="I19">
        <v>20</v>
      </c>
      <c r="J19">
        <v>239</v>
      </c>
      <c r="K19">
        <f t="shared" si="1"/>
        <v>0.69400000000000261</v>
      </c>
      <c r="L19">
        <f t="shared" si="2"/>
        <v>8.2933000000000323</v>
      </c>
      <c r="O19">
        <v>37.106000000000002</v>
      </c>
      <c r="P19">
        <f t="shared" si="3"/>
        <v>0.58800000000000097</v>
      </c>
      <c r="Q19">
        <f t="shared" si="4"/>
        <v>0.10600000000000165</v>
      </c>
      <c r="R19">
        <f t="shared" si="5"/>
        <v>1.2667000000000197</v>
      </c>
      <c r="S19">
        <f t="shared" si="6"/>
        <v>7.0266000000000117</v>
      </c>
    </row>
    <row r="20" spans="1:19" x14ac:dyDescent="0.3">
      <c r="A20">
        <v>137</v>
      </c>
      <c r="B20" s="1">
        <v>41843</v>
      </c>
      <c r="C20">
        <v>221</v>
      </c>
      <c r="D20">
        <v>1</v>
      </c>
      <c r="E20" t="s">
        <v>8</v>
      </c>
      <c r="F20">
        <v>38.082999999999998</v>
      </c>
      <c r="G20">
        <v>3.61E-2</v>
      </c>
      <c r="H20">
        <f t="shared" si="0"/>
        <v>36.1</v>
      </c>
      <c r="I20">
        <v>20</v>
      </c>
      <c r="J20">
        <v>264</v>
      </c>
      <c r="K20">
        <f t="shared" si="1"/>
        <v>1.982999999999997</v>
      </c>
      <c r="L20">
        <f t="shared" si="2"/>
        <v>26.17559999999996</v>
      </c>
      <c r="O20">
        <v>36.268999999999998</v>
      </c>
      <c r="P20">
        <f t="shared" si="3"/>
        <v>1.8140000000000001</v>
      </c>
      <c r="Q20">
        <f t="shared" si="4"/>
        <v>0.16899999999999693</v>
      </c>
      <c r="R20">
        <f t="shared" si="5"/>
        <v>2.2307999999999595</v>
      </c>
      <c r="S20">
        <f t="shared" si="6"/>
        <v>23.944800000000001</v>
      </c>
    </row>
    <row r="21" spans="1:19" x14ac:dyDescent="0.3">
      <c r="A21">
        <v>138</v>
      </c>
      <c r="B21" s="1">
        <v>41843</v>
      </c>
      <c r="C21">
        <v>221</v>
      </c>
      <c r="D21">
        <v>2</v>
      </c>
      <c r="E21" t="s">
        <v>6</v>
      </c>
      <c r="F21">
        <v>37.57</v>
      </c>
      <c r="G21">
        <v>3.6600000000000001E-2</v>
      </c>
      <c r="H21">
        <f t="shared" si="0"/>
        <v>36.6</v>
      </c>
      <c r="I21">
        <v>20</v>
      </c>
      <c r="J21">
        <v>314</v>
      </c>
      <c r="K21">
        <f t="shared" si="1"/>
        <v>0.96999999999999886</v>
      </c>
      <c r="L21">
        <f t="shared" si="2"/>
        <v>15.228999999999983</v>
      </c>
      <c r="O21">
        <v>36.69</v>
      </c>
      <c r="P21">
        <f t="shared" si="3"/>
        <v>0.88000000000000256</v>
      </c>
      <c r="Q21">
        <f t="shared" si="4"/>
        <v>8.9999999999996305E-2</v>
      </c>
      <c r="R21">
        <f t="shared" si="5"/>
        <v>1.4129999999999419</v>
      </c>
      <c r="S21">
        <f t="shared" si="6"/>
        <v>13.81600000000004</v>
      </c>
    </row>
    <row r="22" spans="1:19" x14ac:dyDescent="0.3">
      <c r="A22">
        <v>139</v>
      </c>
      <c r="B22" s="1">
        <v>41843</v>
      </c>
      <c r="C22">
        <v>221</v>
      </c>
      <c r="D22">
        <v>2</v>
      </c>
      <c r="E22" t="s">
        <v>7</v>
      </c>
      <c r="F22">
        <v>36.628999999999998</v>
      </c>
      <c r="G22">
        <v>3.6299999999999999E-2</v>
      </c>
      <c r="H22">
        <f t="shared" si="0"/>
        <v>36.299999999999997</v>
      </c>
      <c r="I22">
        <v>20</v>
      </c>
      <c r="J22">
        <v>482</v>
      </c>
      <c r="K22">
        <f t="shared" si="1"/>
        <v>0.32900000000000063</v>
      </c>
      <c r="L22">
        <f t="shared" si="2"/>
        <v>7.9289000000000147</v>
      </c>
      <c r="O22">
        <v>36.15</v>
      </c>
      <c r="P22">
        <f t="shared" si="3"/>
        <v>0.4789999999999992</v>
      </c>
      <c r="Q22">
        <f t="shared" si="4"/>
        <v>-0.14999999999999858</v>
      </c>
      <c r="R22">
        <f t="shared" si="5"/>
        <v>-3.6149999999999656</v>
      </c>
      <c r="S22">
        <f t="shared" si="6"/>
        <v>11.543899999999981</v>
      </c>
    </row>
    <row r="23" spans="1:19" x14ac:dyDescent="0.3">
      <c r="A23">
        <v>140</v>
      </c>
      <c r="B23" s="1">
        <v>41843</v>
      </c>
      <c r="C23">
        <v>221</v>
      </c>
      <c r="D23">
        <v>2</v>
      </c>
      <c r="E23" t="s">
        <v>8</v>
      </c>
      <c r="F23">
        <v>38.045000000000002</v>
      </c>
      <c r="G23">
        <v>3.6900000000000002E-2</v>
      </c>
      <c r="H23">
        <f t="shared" si="0"/>
        <v>36.900000000000006</v>
      </c>
      <c r="I23">
        <v>20</v>
      </c>
      <c r="J23">
        <v>294</v>
      </c>
      <c r="K23">
        <f t="shared" si="1"/>
        <v>1.144999999999996</v>
      </c>
      <c r="L23">
        <f t="shared" si="2"/>
        <v>16.831499999999942</v>
      </c>
      <c r="O23">
        <v>37.183</v>
      </c>
      <c r="P23">
        <f t="shared" si="3"/>
        <v>0.86200000000000188</v>
      </c>
      <c r="Q23">
        <f t="shared" si="4"/>
        <v>0.28299999999999415</v>
      </c>
      <c r="R23">
        <f t="shared" si="5"/>
        <v>4.1600999999999138</v>
      </c>
      <c r="S23">
        <f t="shared" si="6"/>
        <v>12.671400000000029</v>
      </c>
    </row>
    <row r="24" spans="1:19" x14ac:dyDescent="0.3">
      <c r="A24">
        <v>141</v>
      </c>
      <c r="B24" s="1">
        <v>41843</v>
      </c>
      <c r="C24">
        <v>221</v>
      </c>
      <c r="D24">
        <v>3</v>
      </c>
      <c r="E24" t="s">
        <v>6</v>
      </c>
      <c r="F24">
        <v>37.72</v>
      </c>
      <c r="G24">
        <v>3.6299999999999999E-2</v>
      </c>
      <c r="H24">
        <f t="shared" si="0"/>
        <v>36.299999999999997</v>
      </c>
      <c r="I24">
        <v>20</v>
      </c>
      <c r="J24">
        <v>348</v>
      </c>
      <c r="K24">
        <f t="shared" si="1"/>
        <v>1.4200000000000017</v>
      </c>
      <c r="L24">
        <f t="shared" si="2"/>
        <v>24.70800000000003</v>
      </c>
      <c r="O24">
        <v>36.634</v>
      </c>
      <c r="P24">
        <f t="shared" si="3"/>
        <v>1.0859999999999985</v>
      </c>
      <c r="Q24">
        <f t="shared" si="4"/>
        <v>0.33400000000000318</v>
      </c>
      <c r="R24">
        <f t="shared" si="5"/>
        <v>5.8116000000000554</v>
      </c>
      <c r="S24">
        <f t="shared" si="6"/>
        <v>18.896399999999975</v>
      </c>
    </row>
    <row r="25" spans="1:19" x14ac:dyDescent="0.3">
      <c r="A25">
        <v>142</v>
      </c>
      <c r="B25" s="1">
        <v>41843</v>
      </c>
      <c r="C25">
        <v>221</v>
      </c>
      <c r="D25">
        <v>3</v>
      </c>
      <c r="E25" t="s">
        <v>7</v>
      </c>
      <c r="F25">
        <v>37.253999999999998</v>
      </c>
      <c r="G25">
        <v>3.6200000000000003E-2</v>
      </c>
      <c r="H25">
        <f t="shared" si="0"/>
        <v>36.200000000000003</v>
      </c>
      <c r="I25">
        <v>20</v>
      </c>
      <c r="J25">
        <v>300</v>
      </c>
      <c r="K25">
        <f t="shared" si="1"/>
        <v>1.0539999999999949</v>
      </c>
      <c r="L25">
        <f t="shared" si="2"/>
        <v>15.809999999999924</v>
      </c>
      <c r="O25">
        <v>36.39</v>
      </c>
      <c r="P25">
        <f t="shared" si="3"/>
        <v>0.86399999999999721</v>
      </c>
      <c r="Q25">
        <f t="shared" si="4"/>
        <v>0.18999999999999773</v>
      </c>
      <c r="R25">
        <f t="shared" si="5"/>
        <v>2.8499999999999659</v>
      </c>
      <c r="S25">
        <f t="shared" si="6"/>
        <v>12.959999999999958</v>
      </c>
    </row>
    <row r="26" spans="1:19" x14ac:dyDescent="0.3">
      <c r="A26">
        <v>143</v>
      </c>
      <c r="B26" s="1">
        <v>41843</v>
      </c>
      <c r="C26">
        <v>221</v>
      </c>
      <c r="D26">
        <v>3</v>
      </c>
      <c r="E26" t="s">
        <v>8</v>
      </c>
      <c r="F26">
        <v>36.835000000000001</v>
      </c>
      <c r="G26">
        <v>3.61E-2</v>
      </c>
      <c r="H26">
        <f t="shared" si="0"/>
        <v>36.1</v>
      </c>
      <c r="I26">
        <v>20</v>
      </c>
      <c r="J26">
        <v>490</v>
      </c>
      <c r="K26">
        <f t="shared" si="1"/>
        <v>0.73499999999999943</v>
      </c>
      <c r="L26">
        <f t="shared" si="2"/>
        <v>18.007499999999986</v>
      </c>
      <c r="O26">
        <v>36.125</v>
      </c>
      <c r="P26">
        <f t="shared" si="3"/>
        <v>0.71000000000000085</v>
      </c>
      <c r="Q26">
        <f t="shared" si="4"/>
        <v>2.4999999999998579E-2</v>
      </c>
      <c r="R26">
        <f t="shared" si="5"/>
        <v>0.61249999999996518</v>
      </c>
      <c r="S26">
        <f t="shared" si="6"/>
        <v>17.395000000000021</v>
      </c>
    </row>
    <row r="27" spans="1:19" x14ac:dyDescent="0.3">
      <c r="A27">
        <v>144</v>
      </c>
      <c r="B27" s="1">
        <v>41843</v>
      </c>
      <c r="C27">
        <v>221</v>
      </c>
      <c r="D27">
        <v>4</v>
      </c>
      <c r="E27" t="s">
        <v>6</v>
      </c>
      <c r="F27">
        <v>38.768000000000001</v>
      </c>
      <c r="G27">
        <v>3.6499999999999998E-2</v>
      </c>
      <c r="H27">
        <f t="shared" si="0"/>
        <v>36.5</v>
      </c>
      <c r="I27">
        <v>20</v>
      </c>
      <c r="J27">
        <v>290</v>
      </c>
      <c r="K27">
        <f t="shared" si="1"/>
        <v>2.2680000000000007</v>
      </c>
      <c r="L27">
        <f t="shared" si="2"/>
        <v>32.88600000000001</v>
      </c>
      <c r="O27">
        <v>36.997999999999998</v>
      </c>
      <c r="P27">
        <f t="shared" si="3"/>
        <v>1.7700000000000031</v>
      </c>
      <c r="Q27">
        <f t="shared" si="4"/>
        <v>0.49799999999999756</v>
      </c>
      <c r="R27">
        <f t="shared" si="5"/>
        <v>7.2209999999999646</v>
      </c>
      <c r="S27">
        <f t="shared" si="6"/>
        <v>25.665000000000045</v>
      </c>
    </row>
    <row r="28" spans="1:19" x14ac:dyDescent="0.3">
      <c r="A28">
        <v>145</v>
      </c>
      <c r="B28" s="1">
        <v>41843</v>
      </c>
      <c r="C28">
        <v>221</v>
      </c>
      <c r="D28">
        <v>4</v>
      </c>
      <c r="E28" t="s">
        <v>7</v>
      </c>
      <c r="F28">
        <v>36.978999999999999</v>
      </c>
      <c r="G28">
        <v>3.5900000000000001E-2</v>
      </c>
      <c r="H28">
        <f t="shared" si="0"/>
        <v>35.9</v>
      </c>
      <c r="I28">
        <v>20</v>
      </c>
      <c r="J28">
        <v>260</v>
      </c>
      <c r="K28">
        <f t="shared" si="1"/>
        <v>1.0790000000000006</v>
      </c>
      <c r="L28">
        <f t="shared" si="2"/>
        <v>14.027000000000008</v>
      </c>
      <c r="O28">
        <v>36.177</v>
      </c>
      <c r="P28">
        <f t="shared" si="3"/>
        <v>0.8019999999999996</v>
      </c>
      <c r="Q28">
        <f t="shared" si="4"/>
        <v>0.27700000000000102</v>
      </c>
      <c r="R28">
        <f t="shared" si="5"/>
        <v>3.6010000000000133</v>
      </c>
      <c r="S28">
        <f t="shared" si="6"/>
        <v>10.425999999999995</v>
      </c>
    </row>
    <row r="29" spans="1:19" x14ac:dyDescent="0.3">
      <c r="A29">
        <v>146</v>
      </c>
      <c r="B29" s="1">
        <v>41843</v>
      </c>
      <c r="C29">
        <v>221</v>
      </c>
      <c r="D29">
        <v>4</v>
      </c>
      <c r="E29" t="s">
        <v>8</v>
      </c>
      <c r="F29">
        <v>37.381999999999998</v>
      </c>
      <c r="G29">
        <v>3.5900000000000001E-2</v>
      </c>
      <c r="H29">
        <f t="shared" si="0"/>
        <v>35.9</v>
      </c>
      <c r="I29">
        <v>20</v>
      </c>
      <c r="J29">
        <v>220</v>
      </c>
      <c r="K29">
        <f t="shared" si="1"/>
        <v>1.4819999999999993</v>
      </c>
      <c r="L29">
        <f t="shared" si="2"/>
        <v>16.301999999999992</v>
      </c>
      <c r="O29">
        <v>36.28</v>
      </c>
      <c r="P29">
        <f t="shared" si="3"/>
        <v>1.1019999999999968</v>
      </c>
      <c r="Q29">
        <f t="shared" si="4"/>
        <v>0.38000000000000256</v>
      </c>
      <c r="R29">
        <f t="shared" si="5"/>
        <v>4.1800000000000281</v>
      </c>
      <c r="S29">
        <f t="shared" si="6"/>
        <v>12.121999999999964</v>
      </c>
    </row>
    <row r="30" spans="1:19" x14ac:dyDescent="0.3">
      <c r="A30">
        <v>147</v>
      </c>
      <c r="B30" s="1">
        <v>41843</v>
      </c>
      <c r="C30">
        <v>221</v>
      </c>
      <c r="D30">
        <v>5</v>
      </c>
      <c r="E30" t="s">
        <v>6</v>
      </c>
      <c r="F30">
        <v>37.719000000000001</v>
      </c>
      <c r="G30">
        <v>3.6400000000000002E-2</v>
      </c>
      <c r="H30">
        <f t="shared" si="0"/>
        <v>36.4</v>
      </c>
      <c r="I30">
        <v>20</v>
      </c>
      <c r="J30">
        <v>190</v>
      </c>
      <c r="K30">
        <f t="shared" si="1"/>
        <v>1.3190000000000026</v>
      </c>
      <c r="L30">
        <f t="shared" si="2"/>
        <v>12.530500000000025</v>
      </c>
      <c r="O30">
        <v>36.710999999999999</v>
      </c>
      <c r="P30">
        <f t="shared" si="3"/>
        <v>1.0080000000000027</v>
      </c>
      <c r="Q30">
        <f t="shared" si="4"/>
        <v>0.31099999999999994</v>
      </c>
      <c r="R30">
        <f t="shared" si="5"/>
        <v>2.9544999999999995</v>
      </c>
      <c r="S30">
        <f t="shared" si="6"/>
        <v>9.5760000000000254</v>
      </c>
    </row>
    <row r="31" spans="1:19" x14ac:dyDescent="0.3">
      <c r="A31">
        <v>148</v>
      </c>
      <c r="B31" s="1">
        <v>41843</v>
      </c>
      <c r="C31">
        <v>221</v>
      </c>
      <c r="D31">
        <v>5</v>
      </c>
      <c r="E31" t="s">
        <v>7</v>
      </c>
      <c r="F31">
        <v>37.792999999999999</v>
      </c>
      <c r="G31">
        <v>3.6700000000000003E-2</v>
      </c>
      <c r="H31">
        <f t="shared" si="0"/>
        <v>36.700000000000003</v>
      </c>
      <c r="I31">
        <v>20</v>
      </c>
      <c r="J31">
        <v>220</v>
      </c>
      <c r="K31">
        <f t="shared" si="1"/>
        <v>1.0929999999999964</v>
      </c>
      <c r="L31">
        <f t="shared" si="2"/>
        <v>12.022999999999961</v>
      </c>
      <c r="O31">
        <v>36.838000000000001</v>
      </c>
      <c r="P31">
        <f t="shared" si="3"/>
        <v>0.95499999999999829</v>
      </c>
      <c r="Q31">
        <f t="shared" si="4"/>
        <v>0.13799999999999812</v>
      </c>
      <c r="R31">
        <f t="shared" si="5"/>
        <v>1.5179999999999794</v>
      </c>
      <c r="S31">
        <f t="shared" si="6"/>
        <v>10.504999999999981</v>
      </c>
    </row>
    <row r="32" spans="1:19" x14ac:dyDescent="0.3">
      <c r="A32">
        <v>149</v>
      </c>
      <c r="B32" s="1">
        <v>41843</v>
      </c>
      <c r="C32">
        <v>221</v>
      </c>
      <c r="D32">
        <v>5</v>
      </c>
      <c r="E32" t="s">
        <v>8</v>
      </c>
      <c r="F32">
        <v>39.113999999999997</v>
      </c>
      <c r="G32">
        <v>3.7100000000000001E-2</v>
      </c>
      <c r="H32">
        <f t="shared" si="0"/>
        <v>37.1</v>
      </c>
      <c r="I32">
        <v>20</v>
      </c>
      <c r="J32">
        <v>290</v>
      </c>
      <c r="K32">
        <f t="shared" si="1"/>
        <v>2.0139999999999958</v>
      </c>
      <c r="L32">
        <f t="shared" si="2"/>
        <v>29.202999999999939</v>
      </c>
      <c r="O32">
        <v>37.734999999999999</v>
      </c>
      <c r="P32">
        <f t="shared" si="3"/>
        <v>1.3789999999999978</v>
      </c>
      <c r="Q32">
        <f t="shared" si="4"/>
        <v>0.63499999999999801</v>
      </c>
      <c r="R32">
        <f t="shared" si="5"/>
        <v>9.2074999999999712</v>
      </c>
      <c r="S32">
        <f t="shared" si="6"/>
        <v>19.995499999999968</v>
      </c>
    </row>
    <row r="33" spans="1:19" x14ac:dyDescent="0.3">
      <c r="A33">
        <v>150</v>
      </c>
      <c r="B33" s="1">
        <v>41870</v>
      </c>
      <c r="C33">
        <v>221</v>
      </c>
      <c r="D33">
        <v>1</v>
      </c>
      <c r="E33" t="s">
        <v>6</v>
      </c>
      <c r="F33">
        <v>39.612000000000002</v>
      </c>
      <c r="G33">
        <v>3.6999999999999998E-2</v>
      </c>
      <c r="H33">
        <f t="shared" si="0"/>
        <v>37</v>
      </c>
      <c r="I33">
        <v>20</v>
      </c>
      <c r="J33">
        <v>189</v>
      </c>
      <c r="K33">
        <f t="shared" si="1"/>
        <v>2.6120000000000019</v>
      </c>
      <c r="L33">
        <f t="shared" si="2"/>
        <v>24.68340000000002</v>
      </c>
      <c r="O33">
        <v>37.893000000000001</v>
      </c>
      <c r="P33">
        <f t="shared" si="3"/>
        <v>1.7190000000000012</v>
      </c>
      <c r="Q33">
        <f t="shared" si="4"/>
        <v>0.89300000000000068</v>
      </c>
      <c r="R33">
        <f t="shared" si="5"/>
        <v>8.4388500000000075</v>
      </c>
      <c r="S33">
        <f t="shared" si="6"/>
        <v>16.244550000000011</v>
      </c>
    </row>
    <row r="34" spans="1:19" x14ac:dyDescent="0.3">
      <c r="A34">
        <v>151</v>
      </c>
      <c r="B34" s="1">
        <v>41870</v>
      </c>
      <c r="C34">
        <v>221</v>
      </c>
      <c r="D34">
        <v>1</v>
      </c>
      <c r="E34" t="s">
        <v>7</v>
      </c>
      <c r="F34">
        <v>41.304000000000002</v>
      </c>
      <c r="G34">
        <v>3.8899999999999997E-2</v>
      </c>
      <c r="H34">
        <f t="shared" si="0"/>
        <v>38.9</v>
      </c>
      <c r="I34">
        <v>20</v>
      </c>
      <c r="J34">
        <v>300</v>
      </c>
      <c r="K34">
        <f t="shared" si="1"/>
        <v>2.4040000000000035</v>
      </c>
      <c r="L34">
        <f t="shared" si="2"/>
        <v>36.060000000000052</v>
      </c>
      <c r="O34">
        <v>39.680999999999997</v>
      </c>
      <c r="P34">
        <f t="shared" si="3"/>
        <v>1.6230000000000047</v>
      </c>
      <c r="Q34">
        <f t="shared" si="4"/>
        <v>0.78099999999999881</v>
      </c>
      <c r="R34">
        <f t="shared" si="5"/>
        <v>11.714999999999982</v>
      </c>
      <c r="S34">
        <f t="shared" si="6"/>
        <v>24.34500000000007</v>
      </c>
    </row>
    <row r="35" spans="1:19" x14ac:dyDescent="0.3">
      <c r="A35">
        <v>152</v>
      </c>
      <c r="B35" s="1">
        <v>41870</v>
      </c>
      <c r="C35">
        <v>221</v>
      </c>
      <c r="D35">
        <v>1</v>
      </c>
      <c r="E35" t="s">
        <v>8</v>
      </c>
      <c r="F35">
        <v>36.479999999999997</v>
      </c>
      <c r="G35">
        <v>3.5299999999999998E-2</v>
      </c>
      <c r="H35">
        <f t="shared" si="0"/>
        <v>35.299999999999997</v>
      </c>
      <c r="I35">
        <v>20</v>
      </c>
      <c r="J35">
        <v>455</v>
      </c>
      <c r="K35">
        <f t="shared" si="1"/>
        <v>1.1799999999999997</v>
      </c>
      <c r="L35">
        <f t="shared" si="2"/>
        <v>26.844999999999992</v>
      </c>
      <c r="O35">
        <v>35.723999999999997</v>
      </c>
      <c r="P35">
        <f t="shared" si="3"/>
        <v>0.75600000000000023</v>
      </c>
      <c r="Q35">
        <f t="shared" si="4"/>
        <v>0.42399999999999949</v>
      </c>
      <c r="R35">
        <f t="shared" si="5"/>
        <v>9.6459999999999884</v>
      </c>
      <c r="S35">
        <f t="shared" si="6"/>
        <v>17.199000000000005</v>
      </c>
    </row>
    <row r="36" spans="1:19" x14ac:dyDescent="0.3">
      <c r="A36">
        <v>153</v>
      </c>
      <c r="B36" s="1">
        <v>41870</v>
      </c>
      <c r="C36">
        <v>221</v>
      </c>
      <c r="D36">
        <v>2</v>
      </c>
      <c r="E36" t="s">
        <v>6</v>
      </c>
      <c r="F36">
        <v>38.445999999999998</v>
      </c>
      <c r="G36">
        <v>3.6600000000000001E-2</v>
      </c>
      <c r="H36">
        <f t="shared" si="0"/>
        <v>36.6</v>
      </c>
      <c r="I36">
        <v>20</v>
      </c>
      <c r="J36">
        <v>445</v>
      </c>
      <c r="K36">
        <f t="shared" si="1"/>
        <v>1.8459999999999965</v>
      </c>
      <c r="L36">
        <f t="shared" si="2"/>
        <v>41.073499999999925</v>
      </c>
      <c r="O36">
        <v>37.076000000000001</v>
      </c>
      <c r="P36">
        <f t="shared" si="3"/>
        <v>1.3699999999999974</v>
      </c>
      <c r="Q36">
        <f t="shared" si="4"/>
        <v>0.47599999999999909</v>
      </c>
      <c r="R36">
        <f t="shared" si="5"/>
        <v>10.59099999999998</v>
      </c>
      <c r="S36">
        <f t="shared" si="6"/>
        <v>30.482499999999941</v>
      </c>
    </row>
    <row r="37" spans="1:19" x14ac:dyDescent="0.3">
      <c r="A37">
        <v>154</v>
      </c>
      <c r="B37" s="1">
        <v>41870</v>
      </c>
      <c r="C37">
        <v>221</v>
      </c>
      <c r="D37">
        <v>2</v>
      </c>
      <c r="E37" t="s">
        <v>7</v>
      </c>
      <c r="F37">
        <v>36.456000000000003</v>
      </c>
      <c r="G37">
        <v>3.5400000000000001E-2</v>
      </c>
      <c r="H37">
        <f t="shared" si="0"/>
        <v>35.4</v>
      </c>
      <c r="I37">
        <v>20</v>
      </c>
      <c r="J37">
        <v>392</v>
      </c>
      <c r="K37">
        <f t="shared" si="1"/>
        <v>1.0560000000000045</v>
      </c>
      <c r="L37">
        <f t="shared" si="2"/>
        <v>20.697600000000087</v>
      </c>
      <c r="O37">
        <v>35.709000000000003</v>
      </c>
      <c r="P37">
        <f t="shared" si="3"/>
        <v>0.74699999999999989</v>
      </c>
      <c r="Q37">
        <f t="shared" si="4"/>
        <v>0.3090000000000046</v>
      </c>
      <c r="R37">
        <f t="shared" si="5"/>
        <v>6.0564000000000906</v>
      </c>
      <c r="S37">
        <f t="shared" si="6"/>
        <v>14.641199999999998</v>
      </c>
    </row>
    <row r="38" spans="1:19" x14ac:dyDescent="0.3">
      <c r="A38">
        <v>155</v>
      </c>
      <c r="B38" s="1">
        <v>41870</v>
      </c>
      <c r="C38">
        <v>221</v>
      </c>
      <c r="D38">
        <v>2</v>
      </c>
      <c r="E38" t="s">
        <v>8</v>
      </c>
      <c r="F38">
        <v>37.47</v>
      </c>
      <c r="G38">
        <v>3.5900000000000001E-2</v>
      </c>
      <c r="H38">
        <f t="shared" si="0"/>
        <v>35.9</v>
      </c>
      <c r="I38">
        <v>20</v>
      </c>
      <c r="J38">
        <v>280</v>
      </c>
      <c r="K38">
        <f t="shared" si="1"/>
        <v>1.5700000000000003</v>
      </c>
      <c r="L38">
        <f t="shared" si="2"/>
        <v>21.980000000000004</v>
      </c>
      <c r="O38">
        <v>36.158999999999999</v>
      </c>
      <c r="P38">
        <f t="shared" si="3"/>
        <v>1.3109999999999999</v>
      </c>
      <c r="Q38">
        <f t="shared" si="4"/>
        <v>0.25900000000000034</v>
      </c>
      <c r="R38">
        <f t="shared" si="5"/>
        <v>3.6260000000000048</v>
      </c>
      <c r="S38">
        <f t="shared" si="6"/>
        <v>18.353999999999999</v>
      </c>
    </row>
    <row r="39" spans="1:19" x14ac:dyDescent="0.3">
      <c r="A39">
        <v>156</v>
      </c>
      <c r="B39" s="1">
        <v>41870</v>
      </c>
      <c r="C39">
        <v>221</v>
      </c>
      <c r="D39">
        <v>3</v>
      </c>
      <c r="E39" t="s">
        <v>6</v>
      </c>
      <c r="F39">
        <v>40.988</v>
      </c>
      <c r="G39">
        <v>3.8800000000000001E-2</v>
      </c>
      <c r="H39">
        <f t="shared" si="0"/>
        <v>38.800000000000004</v>
      </c>
      <c r="I39">
        <v>20</v>
      </c>
      <c r="J39">
        <v>380</v>
      </c>
      <c r="K39">
        <f t="shared" si="1"/>
        <v>2.1879999999999953</v>
      </c>
      <c r="L39">
        <f t="shared" si="2"/>
        <v>41.57199999999991</v>
      </c>
      <c r="O39">
        <v>39.274000000000001</v>
      </c>
      <c r="P39">
        <f t="shared" si="3"/>
        <v>1.7139999999999986</v>
      </c>
      <c r="Q39">
        <f t="shared" si="4"/>
        <v>0.47399999999999665</v>
      </c>
      <c r="R39">
        <f t="shared" si="5"/>
        <v>9.0059999999999363</v>
      </c>
      <c r="S39">
        <f t="shared" si="6"/>
        <v>32.565999999999974</v>
      </c>
    </row>
    <row r="40" spans="1:19" x14ac:dyDescent="0.3">
      <c r="A40">
        <v>157</v>
      </c>
      <c r="B40" s="1">
        <v>41870</v>
      </c>
      <c r="C40">
        <v>221</v>
      </c>
      <c r="D40">
        <v>3</v>
      </c>
      <c r="E40" t="s">
        <v>7</v>
      </c>
      <c r="F40">
        <v>36.651000000000003</v>
      </c>
      <c r="G40">
        <v>3.5000000000000003E-2</v>
      </c>
      <c r="H40">
        <f t="shared" si="0"/>
        <v>35</v>
      </c>
      <c r="I40">
        <v>20</v>
      </c>
      <c r="J40">
        <v>397</v>
      </c>
      <c r="K40">
        <f t="shared" si="1"/>
        <v>1.6510000000000034</v>
      </c>
      <c r="L40">
        <f t="shared" si="2"/>
        <v>32.772350000000067</v>
      </c>
      <c r="O40">
        <v>35.545999999999999</v>
      </c>
      <c r="P40">
        <f t="shared" si="3"/>
        <v>1.105000000000004</v>
      </c>
      <c r="Q40">
        <f t="shared" si="4"/>
        <v>0.54599999999999937</v>
      </c>
      <c r="R40">
        <f t="shared" si="5"/>
        <v>10.838099999999988</v>
      </c>
      <c r="S40">
        <f t="shared" si="6"/>
        <v>21.93425000000008</v>
      </c>
    </row>
    <row r="41" spans="1:19" x14ac:dyDescent="0.3">
      <c r="A41">
        <v>158</v>
      </c>
      <c r="B41" s="1">
        <v>41870</v>
      </c>
      <c r="C41">
        <v>221</v>
      </c>
      <c r="D41">
        <v>3</v>
      </c>
      <c r="E41" t="s">
        <v>8</v>
      </c>
      <c r="F41">
        <v>38.503</v>
      </c>
      <c r="G41">
        <v>0.03</v>
      </c>
      <c r="H41">
        <f t="shared" si="0"/>
        <v>30</v>
      </c>
      <c r="I41">
        <v>20</v>
      </c>
      <c r="J41">
        <v>228</v>
      </c>
      <c r="K41">
        <f t="shared" si="1"/>
        <v>8.5030000000000001</v>
      </c>
      <c r="L41">
        <f t="shared" si="2"/>
        <v>96.934200000000004</v>
      </c>
      <c r="O41">
        <v>36.566000000000003</v>
      </c>
      <c r="P41">
        <f t="shared" si="3"/>
        <v>1.9369999999999976</v>
      </c>
      <c r="Q41">
        <f t="shared" si="4"/>
        <v>6.5660000000000025</v>
      </c>
      <c r="R41">
        <f t="shared" si="5"/>
        <v>74.852400000000031</v>
      </c>
      <c r="S41">
        <f t="shared" si="6"/>
        <v>22.081799999999973</v>
      </c>
    </row>
    <row r="42" spans="1:19" x14ac:dyDescent="0.3">
      <c r="A42">
        <v>159</v>
      </c>
      <c r="B42" s="1">
        <v>41870</v>
      </c>
      <c r="C42">
        <v>221</v>
      </c>
      <c r="D42">
        <v>4</v>
      </c>
      <c r="E42" t="s">
        <v>6</v>
      </c>
      <c r="F42">
        <v>37.17</v>
      </c>
      <c r="G42">
        <v>3.6400000000000002E-2</v>
      </c>
      <c r="H42">
        <f t="shared" si="0"/>
        <v>36.4</v>
      </c>
      <c r="I42">
        <v>20</v>
      </c>
      <c r="J42">
        <v>388</v>
      </c>
      <c r="K42">
        <f t="shared" si="1"/>
        <v>0.77000000000000313</v>
      </c>
      <c r="L42">
        <f t="shared" si="2"/>
        <v>14.938000000000061</v>
      </c>
      <c r="O42">
        <v>36.479999999999997</v>
      </c>
      <c r="P42">
        <f t="shared" si="3"/>
        <v>0.69000000000000483</v>
      </c>
      <c r="Q42">
        <f t="shared" si="4"/>
        <v>7.9999999999998295E-2</v>
      </c>
      <c r="R42">
        <f t="shared" si="5"/>
        <v>1.551999999999967</v>
      </c>
      <c r="S42">
        <f t="shared" si="6"/>
        <v>13.386000000000093</v>
      </c>
    </row>
    <row r="43" spans="1:19" x14ac:dyDescent="0.3">
      <c r="A43">
        <v>160</v>
      </c>
      <c r="B43" s="1">
        <v>41870</v>
      </c>
      <c r="C43">
        <v>221</v>
      </c>
      <c r="D43">
        <v>4</v>
      </c>
      <c r="E43" t="s">
        <v>7</v>
      </c>
      <c r="F43">
        <v>37.35</v>
      </c>
      <c r="G43">
        <v>3.5200000000000002E-2</v>
      </c>
      <c r="H43">
        <f t="shared" si="0"/>
        <v>35.200000000000003</v>
      </c>
      <c r="I43">
        <v>20</v>
      </c>
      <c r="J43">
        <v>298</v>
      </c>
      <c r="K43">
        <f t="shared" si="1"/>
        <v>2.1499999999999986</v>
      </c>
      <c r="L43">
        <f t="shared" si="2"/>
        <v>32.034999999999982</v>
      </c>
      <c r="O43">
        <v>36.445999999999998</v>
      </c>
      <c r="P43">
        <f t="shared" si="3"/>
        <v>0.90400000000000347</v>
      </c>
      <c r="Q43">
        <f t="shared" si="4"/>
        <v>1.2459999999999951</v>
      </c>
      <c r="R43">
        <f t="shared" si="5"/>
        <v>18.565399999999929</v>
      </c>
      <c r="S43">
        <f t="shared" si="6"/>
        <v>13.469600000000051</v>
      </c>
    </row>
    <row r="44" spans="1:19" x14ac:dyDescent="0.3">
      <c r="A44">
        <v>161</v>
      </c>
      <c r="B44" s="1">
        <v>41870</v>
      </c>
      <c r="C44">
        <v>221</v>
      </c>
      <c r="D44">
        <v>4</v>
      </c>
      <c r="E44" t="s">
        <v>8</v>
      </c>
      <c r="F44">
        <v>37.618000000000002</v>
      </c>
      <c r="G44">
        <v>3.5999999999999997E-2</v>
      </c>
      <c r="H44">
        <f t="shared" si="0"/>
        <v>36</v>
      </c>
      <c r="I44">
        <v>20</v>
      </c>
      <c r="J44">
        <v>280</v>
      </c>
      <c r="K44">
        <f t="shared" si="1"/>
        <v>1.6180000000000021</v>
      </c>
      <c r="L44">
        <f t="shared" si="2"/>
        <v>22.652000000000029</v>
      </c>
      <c r="O44">
        <v>35.926000000000002</v>
      </c>
      <c r="P44">
        <f t="shared" si="3"/>
        <v>1.6920000000000002</v>
      </c>
      <c r="Q44">
        <f t="shared" si="4"/>
        <v>-7.3999999999998067E-2</v>
      </c>
      <c r="R44">
        <f t="shared" si="5"/>
        <v>-1.0359999999999729</v>
      </c>
      <c r="S44">
        <f t="shared" si="6"/>
        <v>23.688000000000002</v>
      </c>
    </row>
    <row r="45" spans="1:19" x14ac:dyDescent="0.3">
      <c r="A45">
        <v>162</v>
      </c>
      <c r="B45" s="1">
        <v>41870</v>
      </c>
      <c r="C45">
        <v>221</v>
      </c>
      <c r="D45">
        <v>5</v>
      </c>
      <c r="E45" t="s">
        <v>6</v>
      </c>
      <c r="F45">
        <v>36.198</v>
      </c>
      <c r="G45">
        <v>3.5200000000000002E-2</v>
      </c>
      <c r="H45">
        <f t="shared" si="0"/>
        <v>35.200000000000003</v>
      </c>
      <c r="I45">
        <v>10</v>
      </c>
      <c r="J45">
        <v>494</v>
      </c>
      <c r="K45">
        <f t="shared" si="1"/>
        <v>0.99799999999999756</v>
      </c>
      <c r="L45">
        <f t="shared" si="2"/>
        <v>49.301199999999874</v>
      </c>
      <c r="O45">
        <v>35.521999999999998</v>
      </c>
      <c r="P45">
        <f t="shared" si="3"/>
        <v>0.67600000000000193</v>
      </c>
      <c r="Q45">
        <f t="shared" si="4"/>
        <v>0.32199999999999562</v>
      </c>
      <c r="R45">
        <f t="shared" si="5"/>
        <v>15.906799999999784</v>
      </c>
      <c r="S45">
        <f t="shared" si="6"/>
        <v>33.39440000000009</v>
      </c>
    </row>
    <row r="46" spans="1:19" x14ac:dyDescent="0.3">
      <c r="A46">
        <v>163</v>
      </c>
      <c r="B46" s="1">
        <v>41870</v>
      </c>
      <c r="C46">
        <v>221</v>
      </c>
      <c r="D46">
        <v>5</v>
      </c>
      <c r="E46" t="s">
        <v>7</v>
      </c>
      <c r="F46">
        <v>36.418999999999997</v>
      </c>
      <c r="G46">
        <v>3.5499999999999997E-2</v>
      </c>
      <c r="H46">
        <f t="shared" si="0"/>
        <v>35.5</v>
      </c>
      <c r="I46">
        <v>10</v>
      </c>
      <c r="J46">
        <v>528</v>
      </c>
      <c r="K46">
        <f t="shared" si="1"/>
        <v>0.91899999999999693</v>
      </c>
      <c r="L46">
        <f t="shared" si="2"/>
        <v>48.523199999999839</v>
      </c>
      <c r="O46">
        <v>35.774000000000001</v>
      </c>
      <c r="P46">
        <f t="shared" si="3"/>
        <v>0.64499999999999602</v>
      </c>
      <c r="Q46">
        <f t="shared" si="4"/>
        <v>0.27400000000000091</v>
      </c>
      <c r="R46">
        <f t="shared" si="5"/>
        <v>14.467200000000048</v>
      </c>
      <c r="S46">
        <f t="shared" si="6"/>
        <v>34.055999999999791</v>
      </c>
    </row>
    <row r="47" spans="1:19" x14ac:dyDescent="0.3">
      <c r="A47">
        <v>164</v>
      </c>
      <c r="B47" s="1">
        <v>41870</v>
      </c>
      <c r="C47">
        <v>221</v>
      </c>
      <c r="D47">
        <v>5</v>
      </c>
      <c r="E47" t="s">
        <v>8</v>
      </c>
      <c r="F47">
        <v>37.311</v>
      </c>
      <c r="G47">
        <v>3.6799999999999999E-2</v>
      </c>
      <c r="H47">
        <f t="shared" si="0"/>
        <v>36.799999999999997</v>
      </c>
      <c r="I47">
        <v>10</v>
      </c>
      <c r="J47">
        <v>525</v>
      </c>
      <c r="K47">
        <f t="shared" si="1"/>
        <v>0.51100000000000279</v>
      </c>
      <c r="L47">
        <f t="shared" si="2"/>
        <v>26.827500000000146</v>
      </c>
      <c r="O47">
        <v>36.835999999999999</v>
      </c>
      <c r="P47">
        <f t="shared" si="3"/>
        <v>0.47500000000000142</v>
      </c>
      <c r="Q47">
        <f t="shared" si="4"/>
        <v>3.6000000000001364E-2</v>
      </c>
      <c r="R47">
        <f t="shared" si="5"/>
        <v>1.8900000000000716</v>
      </c>
      <c r="S47">
        <f t="shared" si="6"/>
        <v>24.937500000000075</v>
      </c>
    </row>
    <row r="48" spans="1:19" x14ac:dyDescent="0.3">
      <c r="A48">
        <v>165</v>
      </c>
      <c r="B48" s="1">
        <v>41934</v>
      </c>
      <c r="C48">
        <v>221</v>
      </c>
      <c r="D48">
        <v>1</v>
      </c>
      <c r="E48" t="s">
        <v>6</v>
      </c>
      <c r="F48">
        <v>36.889000000000003</v>
      </c>
      <c r="G48">
        <v>3.5299999999999998E-2</v>
      </c>
      <c r="H48">
        <f t="shared" si="0"/>
        <v>35.299999999999997</v>
      </c>
      <c r="I48" s="6">
        <v>20</v>
      </c>
      <c r="J48">
        <v>235</v>
      </c>
      <c r="K48">
        <f t="shared" si="1"/>
        <v>1.5890000000000057</v>
      </c>
      <c r="L48">
        <f t="shared" si="2"/>
        <v>18.670750000000066</v>
      </c>
      <c r="O48">
        <v>35.918999999999997</v>
      </c>
      <c r="P48">
        <f t="shared" si="3"/>
        <v>0.97000000000000597</v>
      </c>
      <c r="Q48">
        <f t="shared" si="4"/>
        <v>0.61899999999999977</v>
      </c>
      <c r="R48">
        <f t="shared" si="5"/>
        <v>7.2732499999999973</v>
      </c>
      <c r="S48">
        <f t="shared" si="6"/>
        <v>11.39750000000007</v>
      </c>
    </row>
    <row r="49" spans="1:19" x14ac:dyDescent="0.3">
      <c r="A49">
        <v>166</v>
      </c>
      <c r="B49" s="1">
        <v>41934</v>
      </c>
      <c r="C49">
        <v>221</v>
      </c>
      <c r="D49">
        <v>1</v>
      </c>
      <c r="E49" t="s">
        <v>7</v>
      </c>
      <c r="F49">
        <v>36.893999999999998</v>
      </c>
      <c r="G49">
        <v>3.5499999999999997E-2</v>
      </c>
      <c r="H49">
        <f t="shared" si="0"/>
        <v>35.5</v>
      </c>
      <c r="I49" s="6">
        <v>20</v>
      </c>
      <c r="J49">
        <v>275</v>
      </c>
      <c r="K49">
        <f t="shared" si="1"/>
        <v>1.3939999999999984</v>
      </c>
      <c r="L49">
        <f t="shared" si="2"/>
        <v>19.167499999999976</v>
      </c>
      <c r="O49">
        <v>35.941000000000003</v>
      </c>
      <c r="P49">
        <f t="shared" si="3"/>
        <v>0.95299999999999585</v>
      </c>
      <c r="Q49">
        <f t="shared" si="4"/>
        <v>0.4410000000000025</v>
      </c>
      <c r="R49">
        <f t="shared" si="5"/>
        <v>6.0637500000000344</v>
      </c>
      <c r="S49">
        <f t="shared" si="6"/>
        <v>13.103749999999943</v>
      </c>
    </row>
    <row r="50" spans="1:19" x14ac:dyDescent="0.3">
      <c r="A50">
        <v>167</v>
      </c>
      <c r="B50" s="4">
        <v>41934</v>
      </c>
      <c r="C50" s="5">
        <v>221</v>
      </c>
      <c r="D50" s="5">
        <v>1</v>
      </c>
      <c r="E50" s="5" t="s">
        <v>8</v>
      </c>
      <c r="F50" s="5">
        <v>36.94</v>
      </c>
      <c r="G50" s="5">
        <v>3.5799999999999998E-2</v>
      </c>
      <c r="H50">
        <f t="shared" si="0"/>
        <v>35.799999999999997</v>
      </c>
      <c r="I50" s="6">
        <v>20</v>
      </c>
      <c r="J50">
        <v>240</v>
      </c>
      <c r="K50">
        <f t="shared" si="1"/>
        <v>1.1400000000000006</v>
      </c>
      <c r="L50">
        <f t="shared" si="2"/>
        <v>13.680000000000007</v>
      </c>
      <c r="O50">
        <v>36.155999999999999</v>
      </c>
      <c r="P50">
        <f t="shared" si="3"/>
        <v>0.78399999999999892</v>
      </c>
      <c r="Q50">
        <f t="shared" si="4"/>
        <v>0.35600000000000165</v>
      </c>
      <c r="R50">
        <f t="shared" si="5"/>
        <v>4.2720000000000198</v>
      </c>
      <c r="S50">
        <f t="shared" si="6"/>
        <v>9.407999999999987</v>
      </c>
    </row>
    <row r="51" spans="1:19" x14ac:dyDescent="0.3">
      <c r="A51">
        <v>168</v>
      </c>
      <c r="B51" s="1">
        <v>41934</v>
      </c>
      <c r="C51">
        <v>221</v>
      </c>
      <c r="D51">
        <v>2</v>
      </c>
      <c r="E51" t="s">
        <v>6</v>
      </c>
      <c r="F51" s="5">
        <v>36.896000000000001</v>
      </c>
      <c r="G51" s="5">
        <v>3.5299999999999998E-2</v>
      </c>
      <c r="H51">
        <f t="shared" si="0"/>
        <v>35.299999999999997</v>
      </c>
      <c r="I51" s="6">
        <v>20</v>
      </c>
      <c r="J51">
        <v>380</v>
      </c>
      <c r="K51">
        <f t="shared" si="1"/>
        <v>1.5960000000000036</v>
      </c>
      <c r="L51">
        <f t="shared" si="2"/>
        <v>30.324000000000066</v>
      </c>
      <c r="O51">
        <v>35.841000000000001</v>
      </c>
      <c r="P51">
        <f t="shared" si="3"/>
        <v>1.0549999999999997</v>
      </c>
      <c r="Q51">
        <f t="shared" si="4"/>
        <v>0.54100000000000392</v>
      </c>
      <c r="R51">
        <f t="shared" si="5"/>
        <v>10.279000000000075</v>
      </c>
      <c r="S51">
        <f t="shared" si="6"/>
        <v>20.044999999999995</v>
      </c>
    </row>
    <row r="52" spans="1:19" x14ac:dyDescent="0.3">
      <c r="A52">
        <v>169</v>
      </c>
      <c r="B52" s="1">
        <v>41934</v>
      </c>
      <c r="C52">
        <v>221</v>
      </c>
      <c r="D52">
        <v>2</v>
      </c>
      <c r="E52" t="s">
        <v>7</v>
      </c>
      <c r="F52" s="5">
        <v>36.234000000000002</v>
      </c>
      <c r="G52" s="5">
        <v>3.5299999999999998E-2</v>
      </c>
      <c r="H52">
        <f t="shared" si="0"/>
        <v>35.299999999999997</v>
      </c>
      <c r="I52" s="6">
        <v>20</v>
      </c>
      <c r="J52">
        <v>250</v>
      </c>
      <c r="K52">
        <f t="shared" si="1"/>
        <v>0.9340000000000046</v>
      </c>
      <c r="L52">
        <f t="shared" si="2"/>
        <v>11.675000000000058</v>
      </c>
      <c r="O52">
        <v>35.576999999999998</v>
      </c>
      <c r="P52">
        <f t="shared" si="3"/>
        <v>0.65700000000000358</v>
      </c>
      <c r="Q52">
        <f t="shared" si="4"/>
        <v>0.27700000000000102</v>
      </c>
      <c r="R52">
        <f t="shared" si="5"/>
        <v>3.4625000000000128</v>
      </c>
      <c r="S52">
        <f t="shared" si="6"/>
        <v>8.2125000000000448</v>
      </c>
    </row>
    <row r="53" spans="1:19" x14ac:dyDescent="0.3">
      <c r="A53">
        <v>170</v>
      </c>
      <c r="B53" s="1">
        <v>41934</v>
      </c>
      <c r="C53">
        <v>221</v>
      </c>
      <c r="D53">
        <v>2</v>
      </c>
      <c r="E53" t="s">
        <v>8</v>
      </c>
      <c r="F53" s="5">
        <v>36.590000000000003</v>
      </c>
      <c r="G53" s="5">
        <v>3.5700000000000003E-2</v>
      </c>
      <c r="H53">
        <f t="shared" si="0"/>
        <v>35.700000000000003</v>
      </c>
      <c r="I53" s="6">
        <v>20</v>
      </c>
      <c r="J53">
        <v>225</v>
      </c>
      <c r="K53">
        <f t="shared" si="1"/>
        <v>0.89000000000000057</v>
      </c>
      <c r="L53">
        <f t="shared" si="2"/>
        <v>10.012500000000006</v>
      </c>
      <c r="O53">
        <v>35.93</v>
      </c>
      <c r="P53">
        <f t="shared" si="3"/>
        <v>0.66000000000000369</v>
      </c>
      <c r="Q53">
        <f t="shared" si="4"/>
        <v>0.22999999999999687</v>
      </c>
      <c r="R53">
        <f t="shared" si="5"/>
        <v>2.5874999999999648</v>
      </c>
      <c r="S53">
        <f t="shared" si="6"/>
        <v>7.4250000000000407</v>
      </c>
    </row>
    <row r="54" spans="1:19" x14ac:dyDescent="0.3">
      <c r="A54">
        <v>171</v>
      </c>
      <c r="B54" s="1">
        <v>41934</v>
      </c>
      <c r="C54">
        <v>221</v>
      </c>
      <c r="D54">
        <v>3</v>
      </c>
      <c r="E54" t="s">
        <v>6</v>
      </c>
      <c r="F54" s="5">
        <v>36.326999999999998</v>
      </c>
      <c r="G54" s="5">
        <v>3.61E-2</v>
      </c>
      <c r="H54">
        <f t="shared" si="0"/>
        <v>36.1</v>
      </c>
      <c r="I54" s="6">
        <v>20</v>
      </c>
      <c r="J54">
        <v>230</v>
      </c>
      <c r="K54">
        <f t="shared" si="1"/>
        <v>0.22699999999999676</v>
      </c>
      <c r="L54">
        <f t="shared" si="2"/>
        <v>2.6104999999999627</v>
      </c>
      <c r="O54">
        <v>35.731000000000002</v>
      </c>
      <c r="P54">
        <f t="shared" si="3"/>
        <v>0.59599999999999653</v>
      </c>
      <c r="Q54">
        <f t="shared" si="4"/>
        <v>-0.36899999999999977</v>
      </c>
      <c r="R54">
        <f t="shared" si="5"/>
        <v>-4.2434999999999974</v>
      </c>
      <c r="S54">
        <f t="shared" si="6"/>
        <v>6.8539999999999601</v>
      </c>
    </row>
    <row r="55" spans="1:19" x14ac:dyDescent="0.3">
      <c r="A55">
        <v>172</v>
      </c>
      <c r="B55" s="1">
        <v>41934</v>
      </c>
      <c r="C55">
        <v>221</v>
      </c>
      <c r="D55">
        <v>3</v>
      </c>
      <c r="E55" t="s">
        <v>7</v>
      </c>
      <c r="F55" s="5">
        <v>36.651000000000003</v>
      </c>
      <c r="G55" s="5">
        <v>3.5900000000000001E-2</v>
      </c>
      <c r="H55">
        <f t="shared" si="0"/>
        <v>35.9</v>
      </c>
      <c r="I55" s="6">
        <v>20</v>
      </c>
      <c r="J55">
        <v>235</v>
      </c>
      <c r="K55">
        <f t="shared" si="1"/>
        <v>0.75100000000000477</v>
      </c>
      <c r="L55">
        <f t="shared" si="2"/>
        <v>8.8242500000000561</v>
      </c>
      <c r="O55">
        <v>36.094000000000001</v>
      </c>
      <c r="P55">
        <f t="shared" si="3"/>
        <v>0.55700000000000216</v>
      </c>
      <c r="Q55">
        <f t="shared" si="4"/>
        <v>0.19400000000000261</v>
      </c>
      <c r="R55">
        <f t="shared" si="5"/>
        <v>2.2795000000000307</v>
      </c>
      <c r="S55">
        <f t="shared" si="6"/>
        <v>6.5447500000000254</v>
      </c>
    </row>
    <row r="56" spans="1:19" x14ac:dyDescent="0.3">
      <c r="A56">
        <v>173</v>
      </c>
      <c r="B56" s="1">
        <v>41934</v>
      </c>
      <c r="C56">
        <v>221</v>
      </c>
      <c r="D56">
        <v>3</v>
      </c>
      <c r="E56" t="s">
        <v>8</v>
      </c>
      <c r="F56" s="5">
        <v>37.165999999999997</v>
      </c>
      <c r="G56" s="5">
        <v>3.5799999999999998E-2</v>
      </c>
      <c r="H56">
        <f t="shared" si="0"/>
        <v>35.799999999999997</v>
      </c>
      <c r="I56" s="6">
        <v>20</v>
      </c>
      <c r="J56">
        <v>215</v>
      </c>
      <c r="K56">
        <f t="shared" si="1"/>
        <v>1.3659999999999997</v>
      </c>
      <c r="L56">
        <f t="shared" si="2"/>
        <v>14.684499999999996</v>
      </c>
      <c r="O56">
        <v>36.289000000000001</v>
      </c>
      <c r="P56">
        <f t="shared" si="3"/>
        <v>0.87699999999999534</v>
      </c>
      <c r="Q56">
        <f t="shared" si="4"/>
        <v>0.48900000000000432</v>
      </c>
      <c r="R56">
        <f t="shared" si="5"/>
        <v>5.2567500000000464</v>
      </c>
      <c r="S56">
        <f t="shared" si="6"/>
        <v>9.4277499999999499</v>
      </c>
    </row>
    <row r="57" spans="1:19" x14ac:dyDescent="0.3">
      <c r="A57">
        <v>174</v>
      </c>
      <c r="B57" s="1">
        <v>41934</v>
      </c>
      <c r="C57">
        <v>221</v>
      </c>
      <c r="D57">
        <v>4</v>
      </c>
      <c r="E57" t="s">
        <v>6</v>
      </c>
      <c r="F57" s="5">
        <v>36.773000000000003</v>
      </c>
      <c r="G57" s="5">
        <v>3.5799999999999998E-2</v>
      </c>
      <c r="H57">
        <f t="shared" si="0"/>
        <v>35.799999999999997</v>
      </c>
      <c r="I57" s="6">
        <v>20</v>
      </c>
      <c r="J57">
        <v>230</v>
      </c>
      <c r="K57">
        <f t="shared" si="1"/>
        <v>0.97300000000000608</v>
      </c>
      <c r="L57">
        <f t="shared" si="2"/>
        <v>11.18950000000007</v>
      </c>
      <c r="O57">
        <v>36.045000000000002</v>
      </c>
      <c r="P57">
        <f t="shared" si="3"/>
        <v>0.72800000000000153</v>
      </c>
      <c r="Q57">
        <f t="shared" si="4"/>
        <v>0.24500000000000455</v>
      </c>
      <c r="R57">
        <f t="shared" si="5"/>
        <v>2.8175000000000523</v>
      </c>
      <c r="S57">
        <f t="shared" si="6"/>
        <v>8.3720000000000176</v>
      </c>
    </row>
    <row r="58" spans="1:19" x14ac:dyDescent="0.3">
      <c r="A58">
        <v>175</v>
      </c>
      <c r="B58" s="1">
        <v>41934</v>
      </c>
      <c r="C58">
        <v>221</v>
      </c>
      <c r="D58">
        <v>4</v>
      </c>
      <c r="E58" t="s">
        <v>7</v>
      </c>
      <c r="F58" s="5">
        <v>36.061</v>
      </c>
      <c r="G58" s="5">
        <v>3.5700000000000003E-2</v>
      </c>
      <c r="H58">
        <f t="shared" si="0"/>
        <v>35.700000000000003</v>
      </c>
      <c r="I58" s="6">
        <v>20</v>
      </c>
      <c r="J58">
        <v>220</v>
      </c>
      <c r="K58">
        <f t="shared" si="1"/>
        <v>0.3609999999999971</v>
      </c>
      <c r="L58">
        <f t="shared" si="2"/>
        <v>3.9709999999999681</v>
      </c>
      <c r="O58">
        <v>35.411999999999999</v>
      </c>
      <c r="P58">
        <f t="shared" si="3"/>
        <v>0.64900000000000091</v>
      </c>
      <c r="Q58">
        <f t="shared" si="4"/>
        <v>-0.28800000000000381</v>
      </c>
      <c r="R58">
        <f t="shared" si="5"/>
        <v>-3.1680000000000419</v>
      </c>
      <c r="S58">
        <f t="shared" si="6"/>
        <v>7.1390000000000109</v>
      </c>
    </row>
    <row r="59" spans="1:19" x14ac:dyDescent="0.3">
      <c r="A59">
        <v>176</v>
      </c>
      <c r="B59" s="1">
        <v>41934</v>
      </c>
      <c r="C59">
        <v>221</v>
      </c>
      <c r="D59">
        <v>4</v>
      </c>
      <c r="E59" t="s">
        <v>8</v>
      </c>
      <c r="F59" s="5">
        <v>36</v>
      </c>
      <c r="G59" s="5">
        <v>3.5400000000000001E-2</v>
      </c>
      <c r="H59">
        <f t="shared" si="0"/>
        <v>35.4</v>
      </c>
      <c r="I59" s="6">
        <v>20</v>
      </c>
      <c r="J59">
        <v>225</v>
      </c>
      <c r="K59">
        <f t="shared" si="1"/>
        <v>0.60000000000000142</v>
      </c>
      <c r="L59">
        <f t="shared" si="2"/>
        <v>6.750000000000016</v>
      </c>
      <c r="O59">
        <v>35.552999999999997</v>
      </c>
      <c r="P59">
        <f t="shared" si="3"/>
        <v>0.44700000000000273</v>
      </c>
      <c r="Q59">
        <f t="shared" si="4"/>
        <v>0.15299999999999869</v>
      </c>
      <c r="R59">
        <f t="shared" si="5"/>
        <v>1.7212499999999853</v>
      </c>
      <c r="S59">
        <f t="shared" si="6"/>
        <v>5.0287500000000307</v>
      </c>
    </row>
    <row r="60" spans="1:19" x14ac:dyDescent="0.3">
      <c r="A60">
        <v>177</v>
      </c>
      <c r="B60" s="1">
        <v>41934</v>
      </c>
      <c r="C60">
        <v>221</v>
      </c>
      <c r="D60">
        <v>5</v>
      </c>
      <c r="E60" t="s">
        <v>6</v>
      </c>
      <c r="F60" s="5">
        <v>36.747</v>
      </c>
      <c r="G60" s="5">
        <v>3.4799999999999998E-2</v>
      </c>
      <c r="H60">
        <f t="shared" si="0"/>
        <v>34.799999999999997</v>
      </c>
      <c r="I60" s="6">
        <v>20</v>
      </c>
      <c r="J60">
        <v>345</v>
      </c>
      <c r="K60">
        <f t="shared" si="1"/>
        <v>1.9470000000000027</v>
      </c>
      <c r="L60">
        <f t="shared" si="2"/>
        <v>33.585750000000047</v>
      </c>
      <c r="O60">
        <v>35.771000000000001</v>
      </c>
      <c r="P60">
        <f t="shared" si="3"/>
        <v>0.97599999999999909</v>
      </c>
      <c r="Q60">
        <f t="shared" si="4"/>
        <v>0.97100000000000364</v>
      </c>
      <c r="R60">
        <f t="shared" si="5"/>
        <v>16.749750000000063</v>
      </c>
      <c r="S60">
        <f t="shared" si="6"/>
        <v>16.835999999999984</v>
      </c>
    </row>
    <row r="61" spans="1:19" x14ac:dyDescent="0.3">
      <c r="A61">
        <v>178</v>
      </c>
      <c r="B61" s="1">
        <v>41934</v>
      </c>
      <c r="C61">
        <v>221</v>
      </c>
      <c r="D61">
        <v>5</v>
      </c>
      <c r="E61" t="s">
        <v>7</v>
      </c>
      <c r="F61" s="5">
        <v>36.56</v>
      </c>
      <c r="G61" s="5">
        <v>3.5400000000000001E-2</v>
      </c>
      <c r="H61">
        <f t="shared" si="0"/>
        <v>35.4</v>
      </c>
      <c r="I61" s="6">
        <v>20</v>
      </c>
      <c r="J61">
        <v>225</v>
      </c>
      <c r="K61">
        <f t="shared" si="1"/>
        <v>1.1600000000000037</v>
      </c>
      <c r="L61">
        <f t="shared" si="2"/>
        <v>13.050000000000042</v>
      </c>
      <c r="O61">
        <v>35.853999999999999</v>
      </c>
      <c r="P61">
        <f t="shared" si="3"/>
        <v>0.70600000000000307</v>
      </c>
      <c r="Q61">
        <f t="shared" si="4"/>
        <v>0.45400000000000063</v>
      </c>
      <c r="R61">
        <f t="shared" si="5"/>
        <v>5.107500000000007</v>
      </c>
      <c r="S61">
        <f t="shared" si="6"/>
        <v>7.9425000000000336</v>
      </c>
    </row>
    <row r="62" spans="1:19" x14ac:dyDescent="0.3">
      <c r="A62">
        <v>179</v>
      </c>
      <c r="B62" s="1">
        <v>41934</v>
      </c>
      <c r="C62">
        <v>221</v>
      </c>
      <c r="D62">
        <v>5</v>
      </c>
      <c r="E62" t="s">
        <v>8</v>
      </c>
      <c r="F62" s="5">
        <v>41.942</v>
      </c>
      <c r="G62" s="5">
        <v>3.5099999999999999E-2</v>
      </c>
      <c r="H62">
        <f t="shared" si="0"/>
        <v>35.1</v>
      </c>
      <c r="I62" s="6">
        <v>20</v>
      </c>
      <c r="J62">
        <v>305</v>
      </c>
      <c r="K62">
        <f t="shared" si="1"/>
        <v>6.8419999999999987</v>
      </c>
      <c r="L62">
        <f t="shared" si="2"/>
        <v>104.34049999999999</v>
      </c>
      <c r="O62">
        <v>37.872</v>
      </c>
      <c r="P62">
        <f t="shared" si="3"/>
        <v>4.07</v>
      </c>
      <c r="Q62">
        <f t="shared" si="4"/>
        <v>2.7719999999999985</v>
      </c>
      <c r="R62">
        <f t="shared" si="5"/>
        <v>42.272999999999975</v>
      </c>
      <c r="S62">
        <f t="shared" si="6"/>
        <v>62.067500000000003</v>
      </c>
    </row>
    <row r="64" spans="1:19" x14ac:dyDescent="0.3">
      <c r="B6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selection activeCell="A69" sqref="A69:XFD69"/>
    </sheetView>
  </sheetViews>
  <sheetFormatPr defaultRowHeight="14.4" x14ac:dyDescent="0.3"/>
  <sheetData>
    <row r="1" spans="1:19" x14ac:dyDescent="0.3">
      <c r="B1" t="s">
        <v>9</v>
      </c>
    </row>
    <row r="2" spans="1:19" x14ac:dyDescent="0.3">
      <c r="A2" t="s">
        <v>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10</v>
      </c>
      <c r="J2" t="s">
        <v>11</v>
      </c>
      <c r="K2" t="s">
        <v>18</v>
      </c>
      <c r="L2" t="s">
        <v>19</v>
      </c>
      <c r="O2" t="s">
        <v>27</v>
      </c>
      <c r="P2" t="s">
        <v>30</v>
      </c>
      <c r="Q2" t="s">
        <v>28</v>
      </c>
      <c r="R2" t="s">
        <v>29</v>
      </c>
      <c r="S2" t="s">
        <v>31</v>
      </c>
    </row>
    <row r="3" spans="1:19" x14ac:dyDescent="0.3">
      <c r="A3">
        <v>180</v>
      </c>
      <c r="B3" s="1">
        <v>42165</v>
      </c>
      <c r="C3">
        <v>222</v>
      </c>
      <c r="D3">
        <v>1</v>
      </c>
      <c r="E3" t="s">
        <v>6</v>
      </c>
      <c r="F3">
        <v>38.075000000000003</v>
      </c>
      <c r="G3">
        <v>3.7699999999999997E-2</v>
      </c>
      <c r="H3">
        <f>G3*1000</f>
        <v>37.699999999999996</v>
      </c>
      <c r="I3">
        <v>30</v>
      </c>
      <c r="J3">
        <v>460</v>
      </c>
      <c r="K3">
        <f>F3-H3</f>
        <v>0.37500000000000711</v>
      </c>
      <c r="L3">
        <f>(K3/I3)*J3</f>
        <v>5.7500000000001092</v>
      </c>
      <c r="O3">
        <v>37.56</v>
      </c>
      <c r="P3">
        <f>F3-O3</f>
        <v>0.51500000000000057</v>
      </c>
      <c r="Q3">
        <f>K3-P3</f>
        <v>-0.13999999999999346</v>
      </c>
      <c r="R3">
        <f>(Q3/I3)*J3</f>
        <v>-2.1466666666665661</v>
      </c>
      <c r="S3">
        <f>(P3/I3)*J3</f>
        <v>7.8966666666666745</v>
      </c>
    </row>
    <row r="4" spans="1:19" x14ac:dyDescent="0.3">
      <c r="A4">
        <v>181</v>
      </c>
      <c r="B4" s="1">
        <v>42165</v>
      </c>
      <c r="C4">
        <v>222</v>
      </c>
      <c r="D4">
        <v>1</v>
      </c>
      <c r="E4" t="s">
        <v>7</v>
      </c>
      <c r="F4">
        <v>38.929000000000002</v>
      </c>
      <c r="G4">
        <v>3.8100000000000002E-2</v>
      </c>
      <c r="H4">
        <f t="shared" ref="H4:H56" si="0">G4*1000</f>
        <v>38.1</v>
      </c>
      <c r="I4">
        <v>30</v>
      </c>
      <c r="J4">
        <v>450</v>
      </c>
      <c r="K4">
        <f t="shared" ref="K4:K56" si="1">F4-H4</f>
        <v>0.82900000000000063</v>
      </c>
      <c r="L4">
        <f t="shared" ref="L4:L56" si="2">(K4/I4)*J4</f>
        <v>12.435000000000009</v>
      </c>
      <c r="O4">
        <v>38.387</v>
      </c>
      <c r="P4">
        <f t="shared" ref="P4:P74" si="3">F4-O4</f>
        <v>0.54200000000000159</v>
      </c>
      <c r="Q4">
        <f t="shared" ref="Q4:Q67" si="4">K4-P4</f>
        <v>0.28699999999999903</v>
      </c>
      <c r="R4">
        <f t="shared" ref="R4:R67" si="5">(Q4/I4)*J4</f>
        <v>4.3049999999999855</v>
      </c>
      <c r="S4">
        <f t="shared" ref="S4:S74" si="6">(P4/I4)*J4</f>
        <v>8.1300000000000239</v>
      </c>
    </row>
    <row r="5" spans="1:19" x14ac:dyDescent="0.3">
      <c r="A5">
        <v>182</v>
      </c>
      <c r="B5" s="1">
        <v>42165</v>
      </c>
      <c r="C5">
        <v>222</v>
      </c>
      <c r="D5">
        <v>1</v>
      </c>
      <c r="E5" t="s">
        <v>8</v>
      </c>
      <c r="F5">
        <v>37.911999999999999</v>
      </c>
      <c r="G5">
        <v>3.73E-2</v>
      </c>
      <c r="H5">
        <f t="shared" si="0"/>
        <v>37.299999999999997</v>
      </c>
      <c r="I5">
        <v>30</v>
      </c>
      <c r="J5">
        <v>261</v>
      </c>
      <c r="K5">
        <f t="shared" si="1"/>
        <v>0.61200000000000188</v>
      </c>
      <c r="L5">
        <f t="shared" si="2"/>
        <v>5.3244000000000167</v>
      </c>
      <c r="O5">
        <v>37.387999999999998</v>
      </c>
      <c r="P5">
        <f t="shared" si="3"/>
        <v>0.52400000000000091</v>
      </c>
      <c r="Q5">
        <f t="shared" si="4"/>
        <v>8.8000000000000966E-2</v>
      </c>
      <c r="R5">
        <f t="shared" si="5"/>
        <v>0.76560000000000838</v>
      </c>
      <c r="S5">
        <f t="shared" si="6"/>
        <v>4.5588000000000077</v>
      </c>
    </row>
    <row r="6" spans="1:19" x14ac:dyDescent="0.3">
      <c r="A6">
        <v>183</v>
      </c>
      <c r="B6" s="1">
        <v>42165</v>
      </c>
      <c r="C6">
        <v>222</v>
      </c>
      <c r="D6">
        <v>2</v>
      </c>
      <c r="E6" t="s">
        <v>6</v>
      </c>
      <c r="F6">
        <v>38.548000000000002</v>
      </c>
      <c r="G6">
        <v>3.78E-2</v>
      </c>
      <c r="H6">
        <f t="shared" si="0"/>
        <v>37.799999999999997</v>
      </c>
      <c r="I6">
        <v>30</v>
      </c>
      <c r="J6">
        <v>416</v>
      </c>
      <c r="K6">
        <f t="shared" si="1"/>
        <v>0.74800000000000466</v>
      </c>
      <c r="L6">
        <f t="shared" si="2"/>
        <v>10.37226666666673</v>
      </c>
      <c r="O6">
        <v>37.929000000000002</v>
      </c>
      <c r="P6">
        <f t="shared" si="3"/>
        <v>0.61899999999999977</v>
      </c>
      <c r="Q6">
        <f t="shared" si="4"/>
        <v>0.12900000000000489</v>
      </c>
      <c r="R6">
        <f t="shared" si="5"/>
        <v>1.7888000000000679</v>
      </c>
      <c r="S6">
        <f t="shared" si="6"/>
        <v>8.5834666666666646</v>
      </c>
    </row>
    <row r="7" spans="1:19" x14ac:dyDescent="0.3">
      <c r="A7">
        <v>184</v>
      </c>
      <c r="B7" s="1">
        <v>42165</v>
      </c>
      <c r="C7">
        <v>222</v>
      </c>
      <c r="D7">
        <v>2</v>
      </c>
      <c r="E7" t="s">
        <v>7</v>
      </c>
      <c r="F7">
        <v>38.802999999999997</v>
      </c>
      <c r="G7">
        <v>3.7400000000000003E-2</v>
      </c>
      <c r="H7">
        <f t="shared" si="0"/>
        <v>37.400000000000006</v>
      </c>
      <c r="I7">
        <v>30</v>
      </c>
      <c r="J7">
        <v>236</v>
      </c>
      <c r="K7">
        <f t="shared" si="1"/>
        <v>1.4029999999999916</v>
      </c>
      <c r="L7">
        <f t="shared" si="2"/>
        <v>11.036933333333268</v>
      </c>
      <c r="O7">
        <v>37.765000000000001</v>
      </c>
      <c r="P7">
        <f t="shared" si="3"/>
        <v>1.0379999999999967</v>
      </c>
      <c r="Q7">
        <f t="shared" si="4"/>
        <v>0.36499999999999488</v>
      </c>
      <c r="R7">
        <f t="shared" si="5"/>
        <v>2.8713333333332929</v>
      </c>
      <c r="S7">
        <f t="shared" si="6"/>
        <v>8.1655999999999729</v>
      </c>
    </row>
    <row r="8" spans="1:19" x14ac:dyDescent="0.3">
      <c r="A8">
        <v>185</v>
      </c>
      <c r="B8" s="1">
        <v>42165</v>
      </c>
      <c r="C8">
        <v>222</v>
      </c>
      <c r="D8">
        <v>2</v>
      </c>
      <c r="E8" t="s">
        <v>8</v>
      </c>
      <c r="F8">
        <v>38.531999999999996</v>
      </c>
      <c r="G8">
        <v>3.6999999999999998E-2</v>
      </c>
      <c r="H8">
        <f t="shared" si="0"/>
        <v>37</v>
      </c>
      <c r="I8">
        <v>30</v>
      </c>
      <c r="J8">
        <v>361</v>
      </c>
      <c r="K8">
        <f t="shared" si="1"/>
        <v>1.5319999999999965</v>
      </c>
      <c r="L8">
        <f t="shared" si="2"/>
        <v>18.435066666666625</v>
      </c>
      <c r="O8">
        <v>37.896999999999998</v>
      </c>
      <c r="P8">
        <f t="shared" si="3"/>
        <v>0.63499999999999801</v>
      </c>
      <c r="Q8">
        <f t="shared" si="4"/>
        <v>0.89699999999999847</v>
      </c>
      <c r="R8">
        <f t="shared" si="5"/>
        <v>10.793899999999981</v>
      </c>
      <c r="S8">
        <f t="shared" si="6"/>
        <v>7.6411666666666429</v>
      </c>
    </row>
    <row r="9" spans="1:19" x14ac:dyDescent="0.3">
      <c r="A9">
        <v>186</v>
      </c>
      <c r="B9" s="1">
        <v>42165</v>
      </c>
      <c r="C9">
        <v>222</v>
      </c>
      <c r="D9">
        <v>3</v>
      </c>
      <c r="E9" t="s">
        <v>6</v>
      </c>
      <c r="F9">
        <v>40.576999999999998</v>
      </c>
      <c r="G9">
        <v>3.2000000000000001E-2</v>
      </c>
      <c r="H9">
        <f t="shared" si="0"/>
        <v>32</v>
      </c>
      <c r="I9">
        <v>30</v>
      </c>
      <c r="J9">
        <v>221</v>
      </c>
      <c r="K9">
        <f t="shared" si="1"/>
        <v>8.5769999999999982</v>
      </c>
      <c r="L9">
        <f t="shared" si="2"/>
        <v>63.183899999999987</v>
      </c>
      <c r="O9">
        <v>38.387999999999998</v>
      </c>
      <c r="P9">
        <f t="shared" si="3"/>
        <v>2.1890000000000001</v>
      </c>
      <c r="Q9">
        <f t="shared" si="4"/>
        <v>6.3879999999999981</v>
      </c>
      <c r="R9">
        <f t="shared" si="5"/>
        <v>47.058266666666654</v>
      </c>
      <c r="S9">
        <f t="shared" si="6"/>
        <v>16.125633333333333</v>
      </c>
    </row>
    <row r="10" spans="1:19" x14ac:dyDescent="0.3">
      <c r="A10">
        <v>187</v>
      </c>
      <c r="B10" s="1">
        <v>42165</v>
      </c>
      <c r="C10">
        <v>222</v>
      </c>
      <c r="D10">
        <v>3</v>
      </c>
      <c r="E10" t="s">
        <v>7</v>
      </c>
      <c r="F10">
        <v>38.741</v>
      </c>
      <c r="G10">
        <v>3.7600000000000001E-2</v>
      </c>
      <c r="H10">
        <f t="shared" si="0"/>
        <v>37.6</v>
      </c>
      <c r="I10">
        <v>30</v>
      </c>
      <c r="J10">
        <v>369</v>
      </c>
      <c r="K10">
        <f t="shared" si="1"/>
        <v>1.1409999999999982</v>
      </c>
      <c r="L10">
        <f t="shared" si="2"/>
        <v>14.034299999999979</v>
      </c>
      <c r="O10">
        <v>37.86</v>
      </c>
      <c r="P10">
        <f t="shared" si="3"/>
        <v>0.88100000000000023</v>
      </c>
      <c r="Q10">
        <f t="shared" si="4"/>
        <v>0.25999999999999801</v>
      </c>
      <c r="R10">
        <f t="shared" si="5"/>
        <v>3.1979999999999755</v>
      </c>
      <c r="S10">
        <f t="shared" si="6"/>
        <v>10.836300000000003</v>
      </c>
    </row>
    <row r="11" spans="1:19" x14ac:dyDescent="0.3">
      <c r="A11">
        <v>188</v>
      </c>
      <c r="B11" s="1">
        <v>42165</v>
      </c>
      <c r="C11">
        <v>222</v>
      </c>
      <c r="D11">
        <v>3</v>
      </c>
      <c r="E11" t="s">
        <v>8</v>
      </c>
      <c r="F11">
        <v>39.832000000000001</v>
      </c>
      <c r="G11">
        <v>3.6200000000000003E-2</v>
      </c>
      <c r="H11">
        <f t="shared" si="0"/>
        <v>36.200000000000003</v>
      </c>
      <c r="I11">
        <v>30</v>
      </c>
      <c r="J11">
        <v>175</v>
      </c>
      <c r="K11">
        <f t="shared" si="1"/>
        <v>3.6319999999999979</v>
      </c>
      <c r="L11">
        <f t="shared" si="2"/>
        <v>21.186666666666657</v>
      </c>
      <c r="O11">
        <v>38.095999999999997</v>
      </c>
      <c r="P11">
        <f t="shared" si="3"/>
        <v>1.7360000000000042</v>
      </c>
      <c r="Q11">
        <f t="shared" si="4"/>
        <v>1.8959999999999937</v>
      </c>
      <c r="R11">
        <f t="shared" si="5"/>
        <v>11.059999999999961</v>
      </c>
      <c r="S11">
        <f t="shared" si="6"/>
        <v>10.126666666666692</v>
      </c>
    </row>
    <row r="12" spans="1:19" x14ac:dyDescent="0.3">
      <c r="A12">
        <v>189</v>
      </c>
      <c r="B12" s="1">
        <v>42165</v>
      </c>
      <c r="C12">
        <v>222</v>
      </c>
      <c r="D12">
        <v>4</v>
      </c>
      <c r="E12" t="s">
        <v>6</v>
      </c>
      <c r="F12">
        <v>40.273000000000003</v>
      </c>
      <c r="G12">
        <v>3.7199999999999997E-2</v>
      </c>
      <c r="H12">
        <f t="shared" si="0"/>
        <v>37.199999999999996</v>
      </c>
      <c r="I12">
        <v>30</v>
      </c>
      <c r="J12">
        <v>186</v>
      </c>
      <c r="K12">
        <f t="shared" si="1"/>
        <v>3.0730000000000075</v>
      </c>
      <c r="L12">
        <f t="shared" si="2"/>
        <v>19.052600000000048</v>
      </c>
      <c r="O12">
        <v>38.271000000000001</v>
      </c>
      <c r="P12">
        <f t="shared" si="3"/>
        <v>2.0020000000000024</v>
      </c>
      <c r="Q12">
        <f t="shared" si="4"/>
        <v>1.0710000000000051</v>
      </c>
      <c r="R12">
        <f t="shared" si="5"/>
        <v>6.6402000000000312</v>
      </c>
      <c r="S12">
        <f t="shared" si="6"/>
        <v>12.412400000000014</v>
      </c>
    </row>
    <row r="13" spans="1:19" x14ac:dyDescent="0.3">
      <c r="A13">
        <v>190</v>
      </c>
      <c r="B13" s="1">
        <v>42165</v>
      </c>
      <c r="C13">
        <v>222</v>
      </c>
      <c r="D13">
        <v>4</v>
      </c>
      <c r="E13" t="s">
        <v>7</v>
      </c>
      <c r="F13">
        <v>42.262999999999998</v>
      </c>
      <c r="G13">
        <v>3.78E-2</v>
      </c>
      <c r="H13">
        <f t="shared" si="0"/>
        <v>37.799999999999997</v>
      </c>
      <c r="I13">
        <v>30</v>
      </c>
      <c r="J13">
        <v>161</v>
      </c>
      <c r="K13">
        <f t="shared" si="1"/>
        <v>4.463000000000001</v>
      </c>
      <c r="L13">
        <f t="shared" si="2"/>
        <v>23.951433333333338</v>
      </c>
      <c r="O13">
        <v>39.337000000000003</v>
      </c>
      <c r="P13">
        <f t="shared" si="3"/>
        <v>2.9259999999999948</v>
      </c>
      <c r="Q13">
        <f t="shared" si="4"/>
        <v>1.5370000000000061</v>
      </c>
      <c r="R13">
        <f t="shared" si="5"/>
        <v>8.2485666666667008</v>
      </c>
      <c r="S13">
        <f t="shared" si="6"/>
        <v>15.70286666666664</v>
      </c>
    </row>
    <row r="14" spans="1:19" x14ac:dyDescent="0.3">
      <c r="A14">
        <v>191</v>
      </c>
      <c r="B14" s="1">
        <v>42165</v>
      </c>
      <c r="C14">
        <v>222</v>
      </c>
      <c r="D14">
        <v>4</v>
      </c>
      <c r="E14" t="s">
        <v>8</v>
      </c>
      <c r="F14">
        <v>41.914000000000001</v>
      </c>
      <c r="G14">
        <v>3.8399999999999997E-2</v>
      </c>
      <c r="H14">
        <f t="shared" si="0"/>
        <v>38.4</v>
      </c>
      <c r="I14">
        <v>25</v>
      </c>
      <c r="J14">
        <v>181</v>
      </c>
      <c r="K14">
        <f t="shared" si="1"/>
        <v>3.5140000000000029</v>
      </c>
      <c r="L14">
        <f t="shared" si="2"/>
        <v>25.441360000000024</v>
      </c>
      <c r="O14">
        <v>39.706000000000003</v>
      </c>
      <c r="P14">
        <f t="shared" si="3"/>
        <v>2.2079999999999984</v>
      </c>
      <c r="Q14">
        <f t="shared" si="4"/>
        <v>1.3060000000000045</v>
      </c>
      <c r="R14">
        <f t="shared" si="5"/>
        <v>9.4554400000000332</v>
      </c>
      <c r="S14">
        <f t="shared" si="6"/>
        <v>15.985919999999989</v>
      </c>
    </row>
    <row r="15" spans="1:19" x14ac:dyDescent="0.3">
      <c r="A15">
        <v>192</v>
      </c>
      <c r="B15" s="1">
        <v>42165</v>
      </c>
      <c r="C15">
        <v>222</v>
      </c>
      <c r="D15">
        <v>5</v>
      </c>
      <c r="E15" t="s">
        <v>6</v>
      </c>
      <c r="F15">
        <v>40.200000000000003</v>
      </c>
      <c r="G15">
        <v>3.7199999999999997E-2</v>
      </c>
      <c r="H15">
        <f t="shared" si="0"/>
        <v>37.199999999999996</v>
      </c>
      <c r="I15">
        <v>30</v>
      </c>
      <c r="J15">
        <v>245</v>
      </c>
      <c r="K15">
        <f t="shared" si="1"/>
        <v>3.0000000000000071</v>
      </c>
      <c r="L15">
        <f t="shared" si="2"/>
        <v>24.50000000000006</v>
      </c>
      <c r="O15">
        <v>38.899000000000001</v>
      </c>
      <c r="P15">
        <f t="shared" si="3"/>
        <v>1.3010000000000019</v>
      </c>
      <c r="Q15">
        <f t="shared" si="4"/>
        <v>1.6990000000000052</v>
      </c>
      <c r="R15">
        <f t="shared" si="5"/>
        <v>13.87516666666671</v>
      </c>
      <c r="S15">
        <f t="shared" si="6"/>
        <v>10.624833333333349</v>
      </c>
    </row>
    <row r="16" spans="1:19" x14ac:dyDescent="0.3">
      <c r="A16">
        <v>193</v>
      </c>
      <c r="B16" s="1">
        <v>42165</v>
      </c>
      <c r="C16">
        <v>222</v>
      </c>
      <c r="D16">
        <v>5</v>
      </c>
      <c r="E16" t="s">
        <v>7</v>
      </c>
      <c r="F16">
        <v>39.972000000000001</v>
      </c>
      <c r="G16">
        <v>3.6799999999999999E-2</v>
      </c>
      <c r="H16">
        <f t="shared" si="0"/>
        <v>36.799999999999997</v>
      </c>
      <c r="I16">
        <v>30</v>
      </c>
      <c r="J16">
        <v>182</v>
      </c>
      <c r="K16">
        <f t="shared" si="1"/>
        <v>3.1720000000000041</v>
      </c>
      <c r="L16">
        <f t="shared" si="2"/>
        <v>19.243466666666691</v>
      </c>
      <c r="O16">
        <v>38.564</v>
      </c>
      <c r="P16">
        <f t="shared" si="3"/>
        <v>1.4080000000000013</v>
      </c>
      <c r="Q16">
        <f t="shared" si="4"/>
        <v>1.7640000000000029</v>
      </c>
      <c r="R16">
        <f t="shared" si="5"/>
        <v>10.701600000000017</v>
      </c>
      <c r="S16">
        <f t="shared" si="6"/>
        <v>8.5418666666666745</v>
      </c>
    </row>
    <row r="17" spans="1:19" x14ac:dyDescent="0.3">
      <c r="A17">
        <v>194</v>
      </c>
      <c r="B17" s="1">
        <v>42165</v>
      </c>
      <c r="C17">
        <v>222</v>
      </c>
      <c r="D17">
        <v>5</v>
      </c>
      <c r="E17" t="s">
        <v>8</v>
      </c>
      <c r="F17">
        <v>38.521000000000001</v>
      </c>
      <c r="G17">
        <v>3.7600000000000001E-2</v>
      </c>
      <c r="H17">
        <f t="shared" si="0"/>
        <v>37.6</v>
      </c>
      <c r="I17">
        <v>30</v>
      </c>
      <c r="J17">
        <v>329</v>
      </c>
      <c r="K17">
        <f t="shared" si="1"/>
        <v>0.92099999999999937</v>
      </c>
      <c r="L17">
        <f t="shared" si="2"/>
        <v>10.100299999999994</v>
      </c>
      <c r="O17">
        <v>37.692</v>
      </c>
      <c r="P17">
        <f t="shared" si="3"/>
        <v>0.82900000000000063</v>
      </c>
      <c r="Q17">
        <f t="shared" si="4"/>
        <v>9.1999999999998749E-2</v>
      </c>
      <c r="R17">
        <f t="shared" si="5"/>
        <v>1.0089333333333197</v>
      </c>
      <c r="S17">
        <f t="shared" si="6"/>
        <v>9.0913666666666728</v>
      </c>
    </row>
    <row r="18" spans="1:19" x14ac:dyDescent="0.3">
      <c r="A18">
        <v>195</v>
      </c>
      <c r="B18" s="1">
        <v>42165</v>
      </c>
      <c r="C18">
        <v>222</v>
      </c>
      <c r="D18">
        <v>6</v>
      </c>
      <c r="E18" t="s">
        <v>6</v>
      </c>
      <c r="F18">
        <v>38.35</v>
      </c>
      <c r="G18">
        <v>3.6900000000000002E-2</v>
      </c>
      <c r="H18">
        <f t="shared" si="0"/>
        <v>36.900000000000006</v>
      </c>
      <c r="I18">
        <v>30</v>
      </c>
      <c r="J18">
        <v>379</v>
      </c>
      <c r="K18">
        <f t="shared" si="1"/>
        <v>1.4499999999999957</v>
      </c>
      <c r="L18">
        <f t="shared" si="2"/>
        <v>18.318333333333282</v>
      </c>
      <c r="O18">
        <v>37.502000000000002</v>
      </c>
      <c r="P18">
        <f t="shared" si="3"/>
        <v>0.84799999999999898</v>
      </c>
      <c r="Q18">
        <f t="shared" si="4"/>
        <v>0.60199999999999676</v>
      </c>
      <c r="R18">
        <f t="shared" si="5"/>
        <v>7.6052666666666262</v>
      </c>
      <c r="S18">
        <f t="shared" si="6"/>
        <v>10.713066666666654</v>
      </c>
    </row>
    <row r="19" spans="1:19" x14ac:dyDescent="0.3">
      <c r="A19">
        <v>196</v>
      </c>
      <c r="B19" s="1">
        <v>42165</v>
      </c>
      <c r="C19">
        <v>222</v>
      </c>
      <c r="D19">
        <v>6</v>
      </c>
      <c r="E19" t="s">
        <v>7</v>
      </c>
      <c r="F19">
        <v>40.128</v>
      </c>
      <c r="G19">
        <v>3.8100000000000002E-2</v>
      </c>
      <c r="H19">
        <f t="shared" si="0"/>
        <v>38.1</v>
      </c>
      <c r="I19">
        <v>30</v>
      </c>
      <c r="J19">
        <v>205</v>
      </c>
      <c r="K19">
        <f t="shared" si="1"/>
        <v>2.0279999999999987</v>
      </c>
      <c r="L19">
        <f t="shared" si="2"/>
        <v>13.85799999999999</v>
      </c>
      <c r="O19">
        <v>38.936</v>
      </c>
      <c r="P19">
        <f t="shared" si="3"/>
        <v>1.1920000000000002</v>
      </c>
      <c r="Q19">
        <f t="shared" si="4"/>
        <v>0.83599999999999852</v>
      </c>
      <c r="R19">
        <f t="shared" si="5"/>
        <v>5.7126666666666566</v>
      </c>
      <c r="S19">
        <f t="shared" si="6"/>
        <v>8.1453333333333333</v>
      </c>
    </row>
    <row r="20" spans="1:19" x14ac:dyDescent="0.3">
      <c r="A20">
        <v>197</v>
      </c>
      <c r="B20" s="1">
        <v>42165</v>
      </c>
      <c r="C20">
        <v>222</v>
      </c>
      <c r="D20">
        <v>6</v>
      </c>
      <c r="E20" t="s">
        <v>8</v>
      </c>
      <c r="F20">
        <v>39.005000000000003</v>
      </c>
      <c r="G20">
        <v>3.7699999999999997E-2</v>
      </c>
      <c r="H20">
        <f t="shared" si="0"/>
        <v>37.699999999999996</v>
      </c>
      <c r="I20">
        <v>30</v>
      </c>
      <c r="J20">
        <v>394</v>
      </c>
      <c r="K20">
        <f t="shared" si="1"/>
        <v>1.3050000000000068</v>
      </c>
      <c r="L20">
        <f t="shared" si="2"/>
        <v>17.139000000000088</v>
      </c>
      <c r="O20">
        <v>38.051000000000002</v>
      </c>
      <c r="P20">
        <f t="shared" si="3"/>
        <v>0.95400000000000063</v>
      </c>
      <c r="Q20">
        <f t="shared" si="4"/>
        <v>0.3510000000000062</v>
      </c>
      <c r="R20">
        <f t="shared" si="5"/>
        <v>4.6098000000000816</v>
      </c>
      <c r="S20">
        <f t="shared" si="6"/>
        <v>12.529200000000008</v>
      </c>
    </row>
    <row r="21" spans="1:19" x14ac:dyDescent="0.3">
      <c r="A21">
        <v>198</v>
      </c>
      <c r="B21" s="1">
        <v>42193</v>
      </c>
      <c r="C21">
        <v>222</v>
      </c>
      <c r="D21">
        <v>1</v>
      </c>
      <c r="E21" t="s">
        <v>6</v>
      </c>
      <c r="F21">
        <v>38.67</v>
      </c>
      <c r="G21">
        <v>3.7400000000000003E-2</v>
      </c>
      <c r="H21">
        <f t="shared" si="0"/>
        <v>37.400000000000006</v>
      </c>
      <c r="I21">
        <v>25</v>
      </c>
      <c r="J21">
        <v>251</v>
      </c>
      <c r="K21">
        <f t="shared" si="1"/>
        <v>1.269999999999996</v>
      </c>
      <c r="L21">
        <f t="shared" si="2"/>
        <v>12.750799999999959</v>
      </c>
      <c r="O21">
        <v>37.780999999999999</v>
      </c>
      <c r="P21">
        <f t="shared" si="3"/>
        <v>0.8890000000000029</v>
      </c>
      <c r="Q21">
        <f t="shared" si="4"/>
        <v>0.38099999999999312</v>
      </c>
      <c r="R21">
        <f t="shared" si="5"/>
        <v>3.8252399999999307</v>
      </c>
      <c r="S21">
        <f t="shared" si="6"/>
        <v>8.9255600000000292</v>
      </c>
    </row>
    <row r="22" spans="1:19" x14ac:dyDescent="0.3">
      <c r="A22">
        <v>199</v>
      </c>
      <c r="B22" s="1">
        <v>42193</v>
      </c>
      <c r="C22">
        <v>222</v>
      </c>
      <c r="D22">
        <v>1</v>
      </c>
      <c r="E22" t="s">
        <v>7</v>
      </c>
      <c r="F22">
        <v>42.645000000000003</v>
      </c>
      <c r="G22">
        <v>3.5900000000000001E-2</v>
      </c>
      <c r="H22">
        <f t="shared" si="0"/>
        <v>35.9</v>
      </c>
      <c r="I22">
        <v>20</v>
      </c>
      <c r="J22">
        <v>255</v>
      </c>
      <c r="K22">
        <f t="shared" si="1"/>
        <v>6.7450000000000045</v>
      </c>
      <c r="L22">
        <f t="shared" si="2"/>
        <v>85.998750000000058</v>
      </c>
      <c r="O22">
        <v>40.402999999999999</v>
      </c>
      <c r="P22">
        <f t="shared" si="3"/>
        <v>2.2420000000000044</v>
      </c>
      <c r="Q22">
        <f t="shared" si="4"/>
        <v>4.5030000000000001</v>
      </c>
      <c r="R22">
        <f t="shared" si="5"/>
        <v>57.413250000000005</v>
      </c>
      <c r="S22">
        <f t="shared" si="6"/>
        <v>28.585500000000057</v>
      </c>
    </row>
    <row r="23" spans="1:19" x14ac:dyDescent="0.3">
      <c r="A23">
        <v>200</v>
      </c>
      <c r="B23" s="1">
        <v>42193</v>
      </c>
      <c r="C23">
        <v>222</v>
      </c>
      <c r="D23">
        <v>1</v>
      </c>
      <c r="E23" t="s">
        <v>8</v>
      </c>
      <c r="F23">
        <v>38.478999999999999</v>
      </c>
      <c r="G23">
        <v>3.6799999999999999E-2</v>
      </c>
      <c r="H23">
        <f t="shared" si="0"/>
        <v>36.799999999999997</v>
      </c>
      <c r="I23">
        <v>20</v>
      </c>
      <c r="J23">
        <v>254</v>
      </c>
      <c r="K23">
        <f t="shared" si="1"/>
        <v>1.679000000000002</v>
      </c>
      <c r="L23">
        <f t="shared" si="2"/>
        <v>21.323300000000028</v>
      </c>
      <c r="O23">
        <v>37.715000000000003</v>
      </c>
      <c r="P23">
        <f t="shared" si="3"/>
        <v>0.76399999999999579</v>
      </c>
      <c r="Q23">
        <f t="shared" si="4"/>
        <v>0.91500000000000625</v>
      </c>
      <c r="R23">
        <f t="shared" si="5"/>
        <v>11.62050000000008</v>
      </c>
      <c r="S23">
        <f t="shared" si="6"/>
        <v>9.7027999999999466</v>
      </c>
    </row>
    <row r="24" spans="1:19" x14ac:dyDescent="0.3">
      <c r="A24">
        <v>201</v>
      </c>
      <c r="B24" s="1">
        <v>42193</v>
      </c>
      <c r="C24">
        <v>222</v>
      </c>
      <c r="D24">
        <v>2</v>
      </c>
      <c r="E24" t="s">
        <v>6</v>
      </c>
      <c r="F24">
        <v>39.526000000000003</v>
      </c>
      <c r="G24">
        <v>3.7600000000000001E-2</v>
      </c>
      <c r="H24">
        <f t="shared" si="0"/>
        <v>37.6</v>
      </c>
      <c r="I24">
        <v>20</v>
      </c>
      <c r="J24">
        <v>414</v>
      </c>
      <c r="K24">
        <f t="shared" si="1"/>
        <v>1.9260000000000019</v>
      </c>
      <c r="L24">
        <f t="shared" si="2"/>
        <v>39.868200000000037</v>
      </c>
      <c r="O24">
        <v>38.283999999999999</v>
      </c>
      <c r="P24">
        <f t="shared" si="3"/>
        <v>1.2420000000000044</v>
      </c>
      <c r="Q24">
        <f t="shared" si="4"/>
        <v>0.6839999999999975</v>
      </c>
      <c r="R24">
        <f t="shared" si="5"/>
        <v>14.15879999999995</v>
      </c>
      <c r="S24">
        <f t="shared" si="6"/>
        <v>25.709400000000095</v>
      </c>
    </row>
    <row r="25" spans="1:19" x14ac:dyDescent="0.3">
      <c r="A25">
        <v>202</v>
      </c>
      <c r="B25" s="1">
        <v>42193</v>
      </c>
      <c r="C25">
        <v>222</v>
      </c>
      <c r="D25">
        <v>2</v>
      </c>
      <c r="E25" t="s">
        <v>7</v>
      </c>
      <c r="F25">
        <v>38.15</v>
      </c>
      <c r="G25">
        <v>3.6400000000000002E-2</v>
      </c>
      <c r="H25">
        <f t="shared" si="0"/>
        <v>36.4</v>
      </c>
      <c r="I25">
        <v>20</v>
      </c>
      <c r="J25">
        <v>472</v>
      </c>
      <c r="K25">
        <f t="shared" si="1"/>
        <v>1.75</v>
      </c>
      <c r="L25">
        <f t="shared" si="2"/>
        <v>41.3</v>
      </c>
      <c r="O25">
        <v>37.536000000000001</v>
      </c>
      <c r="P25">
        <f t="shared" si="3"/>
        <v>0.61399999999999721</v>
      </c>
      <c r="Q25">
        <f t="shared" si="4"/>
        <v>1.1360000000000028</v>
      </c>
      <c r="R25">
        <f t="shared" si="5"/>
        <v>26.809600000000067</v>
      </c>
      <c r="S25">
        <f t="shared" si="6"/>
        <v>14.490399999999934</v>
      </c>
    </row>
    <row r="26" spans="1:19" x14ac:dyDescent="0.3">
      <c r="A26">
        <v>203</v>
      </c>
      <c r="B26" s="1">
        <v>42193</v>
      </c>
      <c r="C26">
        <v>222</v>
      </c>
      <c r="D26">
        <v>2</v>
      </c>
      <c r="E26" t="s">
        <v>8</v>
      </c>
      <c r="F26">
        <v>38.484999999999999</v>
      </c>
      <c r="G26">
        <v>3.7999999999999999E-2</v>
      </c>
      <c r="H26">
        <f t="shared" si="0"/>
        <v>38</v>
      </c>
      <c r="I26">
        <v>20</v>
      </c>
      <c r="J26">
        <v>496</v>
      </c>
      <c r="K26">
        <f t="shared" si="1"/>
        <v>0.48499999999999943</v>
      </c>
      <c r="L26">
        <f t="shared" si="2"/>
        <v>12.027999999999986</v>
      </c>
      <c r="O26">
        <v>37.857999999999997</v>
      </c>
      <c r="P26">
        <f t="shared" si="3"/>
        <v>0.62700000000000244</v>
      </c>
      <c r="Q26">
        <f t="shared" si="4"/>
        <v>-0.14200000000000301</v>
      </c>
      <c r="R26">
        <f t="shared" si="5"/>
        <v>-3.5216000000000744</v>
      </c>
      <c r="S26">
        <f t="shared" si="6"/>
        <v>15.54960000000006</v>
      </c>
    </row>
    <row r="27" spans="1:19" x14ac:dyDescent="0.3">
      <c r="A27">
        <v>204</v>
      </c>
      <c r="B27" s="1">
        <v>42193</v>
      </c>
      <c r="C27">
        <v>222</v>
      </c>
      <c r="D27">
        <v>3</v>
      </c>
      <c r="E27" t="s">
        <v>6</v>
      </c>
      <c r="F27">
        <v>37.799999999999997</v>
      </c>
      <c r="G27">
        <v>3.7100000000000001E-2</v>
      </c>
      <c r="H27">
        <f t="shared" si="0"/>
        <v>37.1</v>
      </c>
      <c r="I27">
        <v>20</v>
      </c>
      <c r="J27">
        <v>495</v>
      </c>
      <c r="K27">
        <f t="shared" si="1"/>
        <v>0.69999999999999574</v>
      </c>
      <c r="L27">
        <f t="shared" si="2"/>
        <v>17.324999999999896</v>
      </c>
      <c r="O27">
        <v>37.174999999999997</v>
      </c>
      <c r="P27">
        <f t="shared" si="3"/>
        <v>0.625</v>
      </c>
      <c r="Q27">
        <f t="shared" si="4"/>
        <v>7.4999999999995737E-2</v>
      </c>
      <c r="R27">
        <f t="shared" si="5"/>
        <v>1.8562499999998945</v>
      </c>
      <c r="S27">
        <f t="shared" si="6"/>
        <v>15.46875</v>
      </c>
    </row>
    <row r="28" spans="1:19" x14ac:dyDescent="0.3">
      <c r="A28">
        <v>205</v>
      </c>
      <c r="B28" s="1">
        <v>42193</v>
      </c>
      <c r="C28">
        <v>222</v>
      </c>
      <c r="D28">
        <v>3</v>
      </c>
      <c r="E28" t="s">
        <v>7</v>
      </c>
      <c r="F28">
        <v>38.198999999999998</v>
      </c>
      <c r="G28">
        <v>3.6400000000000002E-2</v>
      </c>
      <c r="H28">
        <f t="shared" si="0"/>
        <v>36.4</v>
      </c>
      <c r="I28">
        <v>20</v>
      </c>
      <c r="J28">
        <v>493</v>
      </c>
      <c r="K28">
        <f t="shared" si="1"/>
        <v>1.7989999999999995</v>
      </c>
      <c r="L28">
        <f t="shared" si="2"/>
        <v>44.345349999999989</v>
      </c>
      <c r="O28">
        <v>37.414000000000001</v>
      </c>
      <c r="P28">
        <f t="shared" si="3"/>
        <v>0.78499999999999659</v>
      </c>
      <c r="Q28">
        <f t="shared" si="4"/>
        <v>1.0140000000000029</v>
      </c>
      <c r="R28">
        <f t="shared" si="5"/>
        <v>24.995100000000072</v>
      </c>
      <c r="S28">
        <f t="shared" si="6"/>
        <v>19.350249999999914</v>
      </c>
    </row>
    <row r="29" spans="1:19" x14ac:dyDescent="0.3">
      <c r="A29">
        <v>206</v>
      </c>
      <c r="B29" s="1">
        <v>42193</v>
      </c>
      <c r="C29">
        <v>222</v>
      </c>
      <c r="D29">
        <v>3</v>
      </c>
      <c r="E29" t="s">
        <v>8</v>
      </c>
      <c r="F29">
        <v>38.622</v>
      </c>
      <c r="G29">
        <v>3.7600000000000001E-2</v>
      </c>
      <c r="H29">
        <f t="shared" si="0"/>
        <v>37.6</v>
      </c>
      <c r="I29">
        <v>20</v>
      </c>
      <c r="J29">
        <v>327</v>
      </c>
      <c r="K29">
        <f t="shared" si="1"/>
        <v>1.0219999999999985</v>
      </c>
      <c r="L29">
        <f t="shared" si="2"/>
        <v>16.709699999999977</v>
      </c>
      <c r="O29">
        <v>37.753999999999998</v>
      </c>
      <c r="P29">
        <f t="shared" si="3"/>
        <v>0.8680000000000021</v>
      </c>
      <c r="Q29">
        <f t="shared" si="4"/>
        <v>0.15399999999999636</v>
      </c>
      <c r="R29">
        <f t="shared" si="5"/>
        <v>2.5178999999999405</v>
      </c>
      <c r="S29">
        <f t="shared" si="6"/>
        <v>14.191800000000034</v>
      </c>
    </row>
    <row r="30" spans="1:19" x14ac:dyDescent="0.3">
      <c r="A30">
        <v>207</v>
      </c>
      <c r="B30" s="1">
        <v>42193</v>
      </c>
      <c r="C30">
        <v>222</v>
      </c>
      <c r="D30">
        <v>4</v>
      </c>
      <c r="E30" t="s">
        <v>6</v>
      </c>
      <c r="F30">
        <v>39.064999999999998</v>
      </c>
      <c r="G30">
        <v>3.7199999999999997E-2</v>
      </c>
      <c r="H30">
        <f t="shared" si="0"/>
        <v>37.199999999999996</v>
      </c>
      <c r="I30">
        <v>20</v>
      </c>
      <c r="J30">
        <v>480</v>
      </c>
      <c r="K30">
        <f t="shared" si="1"/>
        <v>1.865000000000002</v>
      </c>
      <c r="L30">
        <f t="shared" si="2"/>
        <v>44.760000000000048</v>
      </c>
      <c r="O30">
        <v>38.26</v>
      </c>
      <c r="P30">
        <f t="shared" si="3"/>
        <v>0.80499999999999972</v>
      </c>
      <c r="Q30">
        <f t="shared" si="4"/>
        <v>1.0600000000000023</v>
      </c>
      <c r="R30">
        <f t="shared" si="5"/>
        <v>25.440000000000055</v>
      </c>
      <c r="S30">
        <f t="shared" si="6"/>
        <v>19.319999999999993</v>
      </c>
    </row>
    <row r="31" spans="1:19" x14ac:dyDescent="0.3">
      <c r="A31">
        <v>208</v>
      </c>
      <c r="B31" s="1">
        <v>42193</v>
      </c>
      <c r="C31">
        <v>222</v>
      </c>
      <c r="D31">
        <v>4</v>
      </c>
      <c r="E31" t="s">
        <v>7</v>
      </c>
      <c r="F31">
        <v>38.747999999999998</v>
      </c>
      <c r="G31">
        <v>3.78E-2</v>
      </c>
      <c r="H31">
        <f t="shared" si="0"/>
        <v>37.799999999999997</v>
      </c>
      <c r="I31">
        <v>20</v>
      </c>
      <c r="J31">
        <v>275</v>
      </c>
      <c r="K31">
        <f t="shared" si="1"/>
        <v>0.9480000000000004</v>
      </c>
      <c r="L31">
        <f t="shared" si="2"/>
        <v>13.035000000000005</v>
      </c>
      <c r="O31">
        <v>37.978000000000002</v>
      </c>
      <c r="P31">
        <f t="shared" si="3"/>
        <v>0.76999999999999602</v>
      </c>
      <c r="Q31">
        <f t="shared" si="4"/>
        <v>0.17800000000000438</v>
      </c>
      <c r="R31">
        <f t="shared" si="5"/>
        <v>2.4475000000000602</v>
      </c>
      <c r="S31">
        <f t="shared" si="6"/>
        <v>10.587499999999945</v>
      </c>
    </row>
    <row r="32" spans="1:19" x14ac:dyDescent="0.3">
      <c r="A32">
        <v>209</v>
      </c>
      <c r="B32" s="1">
        <v>42193</v>
      </c>
      <c r="C32">
        <v>222</v>
      </c>
      <c r="D32">
        <v>4</v>
      </c>
      <c r="E32" t="s">
        <v>8</v>
      </c>
      <c r="F32">
        <v>38.302999999999997</v>
      </c>
      <c r="G32">
        <v>3.7199999999999997E-2</v>
      </c>
      <c r="H32">
        <f t="shared" si="0"/>
        <v>37.199999999999996</v>
      </c>
      <c r="I32">
        <v>20</v>
      </c>
      <c r="J32">
        <v>465</v>
      </c>
      <c r="K32">
        <f t="shared" si="1"/>
        <v>1.1030000000000015</v>
      </c>
      <c r="L32">
        <f t="shared" si="2"/>
        <v>25.644750000000034</v>
      </c>
      <c r="O32">
        <v>37.450000000000003</v>
      </c>
      <c r="P32">
        <f t="shared" si="3"/>
        <v>0.85299999999999443</v>
      </c>
      <c r="Q32">
        <f t="shared" si="4"/>
        <v>0.25000000000000711</v>
      </c>
      <c r="R32">
        <f t="shared" si="5"/>
        <v>5.8125000000001652</v>
      </c>
      <c r="S32">
        <f t="shared" si="6"/>
        <v>19.83224999999987</v>
      </c>
    </row>
    <row r="33" spans="1:19" x14ac:dyDescent="0.3">
      <c r="A33">
        <v>210</v>
      </c>
      <c r="B33" s="1">
        <v>42193</v>
      </c>
      <c r="C33">
        <v>222</v>
      </c>
      <c r="D33">
        <v>5</v>
      </c>
      <c r="E33" t="s">
        <v>6</v>
      </c>
      <c r="F33">
        <v>37.868000000000002</v>
      </c>
      <c r="G33">
        <v>3.7199999999999997E-2</v>
      </c>
      <c r="H33">
        <f t="shared" si="0"/>
        <v>37.199999999999996</v>
      </c>
      <c r="I33">
        <v>20</v>
      </c>
      <c r="J33">
        <v>514</v>
      </c>
      <c r="K33">
        <f t="shared" si="1"/>
        <v>0.66800000000000637</v>
      </c>
      <c r="L33">
        <f t="shared" si="2"/>
        <v>17.167600000000164</v>
      </c>
      <c r="O33">
        <v>37.173000000000002</v>
      </c>
      <c r="P33">
        <f t="shared" si="3"/>
        <v>0.69500000000000028</v>
      </c>
      <c r="Q33">
        <f t="shared" si="4"/>
        <v>-2.6999999999993918E-2</v>
      </c>
      <c r="R33">
        <f t="shared" si="5"/>
        <v>-0.69389999999984364</v>
      </c>
      <c r="S33">
        <f t="shared" si="6"/>
        <v>17.86150000000001</v>
      </c>
    </row>
    <row r="34" spans="1:19" x14ac:dyDescent="0.3">
      <c r="A34">
        <v>211</v>
      </c>
      <c r="B34" s="1">
        <v>42193</v>
      </c>
      <c r="C34">
        <v>222</v>
      </c>
      <c r="D34">
        <v>5</v>
      </c>
      <c r="E34" t="s">
        <v>7</v>
      </c>
      <c r="F34">
        <v>38.451000000000001</v>
      </c>
      <c r="G34">
        <v>3.6700000000000003E-2</v>
      </c>
      <c r="H34">
        <f t="shared" si="0"/>
        <v>36.700000000000003</v>
      </c>
      <c r="I34">
        <v>20</v>
      </c>
      <c r="J34">
        <v>471</v>
      </c>
      <c r="K34">
        <f t="shared" si="1"/>
        <v>1.7509999999999977</v>
      </c>
      <c r="L34">
        <f t="shared" si="2"/>
        <v>41.236049999999942</v>
      </c>
      <c r="O34">
        <v>37.661000000000001</v>
      </c>
      <c r="P34">
        <f t="shared" si="3"/>
        <v>0.78999999999999915</v>
      </c>
      <c r="Q34">
        <f t="shared" si="4"/>
        <v>0.96099999999999852</v>
      </c>
      <c r="R34">
        <f t="shared" si="5"/>
        <v>22.631549999999965</v>
      </c>
      <c r="S34">
        <f t="shared" si="6"/>
        <v>18.60449999999998</v>
      </c>
    </row>
    <row r="35" spans="1:19" x14ac:dyDescent="0.3">
      <c r="A35">
        <v>212</v>
      </c>
      <c r="B35" s="1">
        <v>42193</v>
      </c>
      <c r="C35">
        <v>222</v>
      </c>
      <c r="D35">
        <v>5</v>
      </c>
      <c r="E35" t="s">
        <v>8</v>
      </c>
      <c r="F35">
        <v>39.454000000000001</v>
      </c>
      <c r="G35">
        <v>3.7400000000000003E-2</v>
      </c>
      <c r="H35">
        <f t="shared" si="0"/>
        <v>37.400000000000006</v>
      </c>
      <c r="I35">
        <v>20</v>
      </c>
      <c r="J35">
        <v>525</v>
      </c>
      <c r="K35">
        <f t="shared" si="1"/>
        <v>2.0539999999999949</v>
      </c>
      <c r="L35">
        <f t="shared" si="2"/>
        <v>53.917499999999869</v>
      </c>
      <c r="O35">
        <v>38.22</v>
      </c>
      <c r="P35">
        <f t="shared" si="3"/>
        <v>1.2340000000000018</v>
      </c>
      <c r="Q35">
        <f t="shared" si="4"/>
        <v>0.81999999999999318</v>
      </c>
      <c r="R35">
        <f t="shared" si="5"/>
        <v>21.524999999999821</v>
      </c>
      <c r="S35">
        <f t="shared" si="6"/>
        <v>32.392500000000048</v>
      </c>
    </row>
    <row r="36" spans="1:19" x14ac:dyDescent="0.3">
      <c r="A36">
        <v>213</v>
      </c>
      <c r="B36" s="1">
        <v>42193</v>
      </c>
      <c r="C36">
        <v>222</v>
      </c>
      <c r="D36">
        <v>6</v>
      </c>
      <c r="E36" t="s">
        <v>6</v>
      </c>
      <c r="F36">
        <v>38.956000000000003</v>
      </c>
      <c r="G36">
        <v>3.6499999999999998E-2</v>
      </c>
      <c r="H36">
        <f t="shared" si="0"/>
        <v>36.5</v>
      </c>
      <c r="I36">
        <v>20</v>
      </c>
      <c r="J36">
        <v>260</v>
      </c>
      <c r="K36">
        <f t="shared" si="1"/>
        <v>2.4560000000000031</v>
      </c>
      <c r="L36">
        <f t="shared" si="2"/>
        <v>31.92800000000004</v>
      </c>
      <c r="O36">
        <v>38.045999999999999</v>
      </c>
      <c r="P36">
        <f t="shared" si="3"/>
        <v>0.91000000000000369</v>
      </c>
      <c r="Q36">
        <f t="shared" si="4"/>
        <v>1.5459999999999994</v>
      </c>
      <c r="R36">
        <f t="shared" si="5"/>
        <v>20.097999999999992</v>
      </c>
      <c r="S36">
        <f t="shared" si="6"/>
        <v>11.830000000000048</v>
      </c>
    </row>
    <row r="37" spans="1:19" x14ac:dyDescent="0.3">
      <c r="A37">
        <v>214</v>
      </c>
      <c r="B37" s="1">
        <v>42193</v>
      </c>
      <c r="C37">
        <v>222</v>
      </c>
      <c r="D37">
        <v>6</v>
      </c>
      <c r="E37" t="s">
        <v>7</v>
      </c>
      <c r="F37">
        <v>37.402999999999999</v>
      </c>
      <c r="G37">
        <v>3.6400000000000002E-2</v>
      </c>
      <c r="H37">
        <f t="shared" si="0"/>
        <v>36.4</v>
      </c>
      <c r="I37">
        <v>20</v>
      </c>
      <c r="J37">
        <v>481</v>
      </c>
      <c r="K37">
        <f t="shared" si="1"/>
        <v>1.0030000000000001</v>
      </c>
      <c r="L37">
        <f t="shared" si="2"/>
        <v>24.122150000000005</v>
      </c>
      <c r="O37">
        <v>36.817999999999998</v>
      </c>
      <c r="P37">
        <f t="shared" si="3"/>
        <v>0.58500000000000085</v>
      </c>
      <c r="Q37">
        <f t="shared" si="4"/>
        <v>0.41799999999999926</v>
      </c>
      <c r="R37">
        <f t="shared" si="5"/>
        <v>10.052899999999983</v>
      </c>
      <c r="S37">
        <f t="shared" si="6"/>
        <v>14.069250000000022</v>
      </c>
    </row>
    <row r="38" spans="1:19" x14ac:dyDescent="0.3">
      <c r="A38">
        <v>215</v>
      </c>
      <c r="B38" s="1">
        <v>42193</v>
      </c>
      <c r="C38">
        <v>222</v>
      </c>
      <c r="D38">
        <v>6</v>
      </c>
      <c r="E38" t="s">
        <v>8</v>
      </c>
      <c r="F38">
        <v>38.256</v>
      </c>
      <c r="G38">
        <v>3.7400000000000003E-2</v>
      </c>
      <c r="H38">
        <f t="shared" si="0"/>
        <v>37.400000000000006</v>
      </c>
      <c r="I38">
        <v>20</v>
      </c>
      <c r="J38">
        <v>351</v>
      </c>
      <c r="K38">
        <f t="shared" si="1"/>
        <v>0.85599999999999454</v>
      </c>
      <c r="L38">
        <f t="shared" si="2"/>
        <v>15.022799999999904</v>
      </c>
      <c r="O38">
        <v>37.667999999999999</v>
      </c>
      <c r="P38">
        <f t="shared" si="3"/>
        <v>0.58800000000000097</v>
      </c>
      <c r="Q38">
        <f t="shared" si="4"/>
        <v>0.26799999999999358</v>
      </c>
      <c r="R38">
        <f t="shared" si="5"/>
        <v>4.7033999999998874</v>
      </c>
      <c r="S38">
        <f t="shared" si="6"/>
        <v>10.319400000000016</v>
      </c>
    </row>
    <row r="39" spans="1:19" x14ac:dyDescent="0.3">
      <c r="A39">
        <v>216</v>
      </c>
      <c r="B39" s="1">
        <v>42221</v>
      </c>
      <c r="C39">
        <v>222</v>
      </c>
      <c r="D39">
        <v>1</v>
      </c>
      <c r="E39" t="s">
        <v>6</v>
      </c>
      <c r="F39">
        <v>38.917999999999999</v>
      </c>
      <c r="G39">
        <v>3.7699999999999997E-2</v>
      </c>
      <c r="H39">
        <f t="shared" si="0"/>
        <v>37.699999999999996</v>
      </c>
      <c r="I39">
        <v>15</v>
      </c>
      <c r="J39">
        <v>235</v>
      </c>
      <c r="K39">
        <f t="shared" si="1"/>
        <v>1.2180000000000035</v>
      </c>
      <c r="L39">
        <f t="shared" si="2"/>
        <v>19.082000000000054</v>
      </c>
      <c r="O39">
        <v>38.156999999999996</v>
      </c>
      <c r="P39">
        <f t="shared" si="3"/>
        <v>0.76100000000000279</v>
      </c>
      <c r="Q39">
        <f t="shared" si="4"/>
        <v>0.45700000000000074</v>
      </c>
      <c r="R39">
        <f t="shared" si="5"/>
        <v>7.1596666666666779</v>
      </c>
      <c r="S39">
        <f t="shared" si="6"/>
        <v>11.922333333333377</v>
      </c>
    </row>
    <row r="40" spans="1:19" x14ac:dyDescent="0.3">
      <c r="A40">
        <v>217</v>
      </c>
      <c r="B40" s="1">
        <v>42221</v>
      </c>
      <c r="C40">
        <v>222</v>
      </c>
      <c r="D40">
        <v>1</v>
      </c>
      <c r="E40" t="s">
        <v>7</v>
      </c>
      <c r="F40">
        <v>38.856999999999999</v>
      </c>
      <c r="G40">
        <v>3.7999999999999999E-2</v>
      </c>
      <c r="H40">
        <f t="shared" si="0"/>
        <v>38</v>
      </c>
      <c r="I40">
        <v>15</v>
      </c>
      <c r="J40">
        <v>270</v>
      </c>
      <c r="K40">
        <f t="shared" si="1"/>
        <v>0.85699999999999932</v>
      </c>
      <c r="L40">
        <f t="shared" si="2"/>
        <v>15.425999999999988</v>
      </c>
      <c r="O40">
        <v>38.234000000000002</v>
      </c>
      <c r="P40">
        <f t="shared" si="3"/>
        <v>0.62299999999999756</v>
      </c>
      <c r="Q40">
        <f t="shared" si="4"/>
        <v>0.23400000000000176</v>
      </c>
      <c r="R40">
        <f t="shared" si="5"/>
        <v>4.2120000000000317</v>
      </c>
      <c r="S40">
        <f t="shared" si="6"/>
        <v>11.213999999999956</v>
      </c>
    </row>
    <row r="41" spans="1:19" x14ac:dyDescent="0.3">
      <c r="A41">
        <v>218</v>
      </c>
      <c r="B41" s="1">
        <v>42221</v>
      </c>
      <c r="C41">
        <v>222</v>
      </c>
      <c r="D41">
        <v>1</v>
      </c>
      <c r="E41" t="s">
        <v>8</v>
      </c>
      <c r="F41">
        <v>39.307000000000002</v>
      </c>
      <c r="G41">
        <v>3.8399999999999997E-2</v>
      </c>
      <c r="H41">
        <f t="shared" si="0"/>
        <v>38.4</v>
      </c>
      <c r="I41">
        <v>15</v>
      </c>
      <c r="J41">
        <v>240</v>
      </c>
      <c r="K41">
        <f t="shared" si="1"/>
        <v>0.90700000000000358</v>
      </c>
      <c r="L41">
        <f t="shared" si="2"/>
        <v>14.512000000000057</v>
      </c>
      <c r="O41">
        <v>38.573999999999998</v>
      </c>
      <c r="P41">
        <f t="shared" si="3"/>
        <v>0.73300000000000409</v>
      </c>
      <c r="Q41">
        <f t="shared" si="4"/>
        <v>0.17399999999999949</v>
      </c>
      <c r="R41">
        <f t="shared" si="5"/>
        <v>2.7839999999999918</v>
      </c>
      <c r="S41">
        <f t="shared" si="6"/>
        <v>11.728000000000065</v>
      </c>
    </row>
    <row r="42" spans="1:19" x14ac:dyDescent="0.3">
      <c r="A42">
        <v>219</v>
      </c>
      <c r="B42" s="1">
        <v>42221</v>
      </c>
      <c r="C42">
        <v>222</v>
      </c>
      <c r="D42">
        <v>2</v>
      </c>
      <c r="E42" t="s">
        <v>6</v>
      </c>
      <c r="F42">
        <v>39.405999999999999</v>
      </c>
      <c r="G42">
        <v>3.8699999999999998E-2</v>
      </c>
      <c r="H42">
        <f t="shared" si="0"/>
        <v>38.699999999999996</v>
      </c>
      <c r="I42">
        <v>10</v>
      </c>
      <c r="J42">
        <v>245</v>
      </c>
      <c r="K42">
        <f t="shared" si="1"/>
        <v>0.70600000000000307</v>
      </c>
      <c r="L42">
        <f t="shared" si="2"/>
        <v>17.297000000000075</v>
      </c>
      <c r="O42">
        <v>38.805999999999997</v>
      </c>
      <c r="P42">
        <f t="shared" si="3"/>
        <v>0.60000000000000142</v>
      </c>
      <c r="Q42">
        <f t="shared" si="4"/>
        <v>0.10600000000000165</v>
      </c>
      <c r="R42">
        <f t="shared" si="5"/>
        <v>2.5970000000000404</v>
      </c>
      <c r="S42">
        <f t="shared" si="6"/>
        <v>14.700000000000035</v>
      </c>
    </row>
    <row r="43" spans="1:19" x14ac:dyDescent="0.3">
      <c r="A43">
        <v>220</v>
      </c>
      <c r="B43" s="1">
        <v>42221</v>
      </c>
      <c r="C43">
        <v>222</v>
      </c>
      <c r="D43">
        <v>2</v>
      </c>
      <c r="E43" t="s">
        <v>7</v>
      </c>
      <c r="F43">
        <v>37.862000000000002</v>
      </c>
      <c r="G43">
        <v>3.7400000000000003E-2</v>
      </c>
      <c r="H43">
        <f t="shared" si="0"/>
        <v>37.400000000000006</v>
      </c>
      <c r="I43">
        <v>15</v>
      </c>
      <c r="J43">
        <v>501</v>
      </c>
      <c r="K43">
        <f t="shared" si="1"/>
        <v>0.46199999999999619</v>
      </c>
      <c r="L43">
        <f t="shared" si="2"/>
        <v>15.430799999999874</v>
      </c>
      <c r="O43">
        <v>37.396999999999998</v>
      </c>
      <c r="P43">
        <f t="shared" si="3"/>
        <v>0.46500000000000341</v>
      </c>
      <c r="Q43">
        <f t="shared" si="4"/>
        <v>-3.0000000000072191E-3</v>
      </c>
      <c r="R43">
        <f t="shared" si="5"/>
        <v>-0.10020000000024112</v>
      </c>
      <c r="S43">
        <f t="shared" si="6"/>
        <v>15.531000000000114</v>
      </c>
    </row>
    <row r="44" spans="1:19" x14ac:dyDescent="0.3">
      <c r="A44">
        <v>221</v>
      </c>
      <c r="B44" s="1">
        <v>42221</v>
      </c>
      <c r="C44">
        <v>222</v>
      </c>
      <c r="D44">
        <v>2</v>
      </c>
      <c r="E44" t="s">
        <v>8</v>
      </c>
      <c r="F44">
        <v>39.124000000000002</v>
      </c>
      <c r="G44">
        <v>3.7900000000000003E-2</v>
      </c>
      <c r="H44">
        <f t="shared" si="0"/>
        <v>37.900000000000006</v>
      </c>
      <c r="I44">
        <v>10</v>
      </c>
      <c r="J44">
        <v>339</v>
      </c>
      <c r="K44">
        <f t="shared" si="1"/>
        <v>1.2239999999999966</v>
      </c>
      <c r="L44">
        <f t="shared" si="2"/>
        <v>41.493599999999887</v>
      </c>
      <c r="O44">
        <v>38.299999999999997</v>
      </c>
      <c r="P44">
        <f t="shared" si="3"/>
        <v>0.82400000000000517</v>
      </c>
      <c r="Q44">
        <f t="shared" si="4"/>
        <v>0.39999999999999147</v>
      </c>
      <c r="R44">
        <f t="shared" si="5"/>
        <v>13.559999999999711</v>
      </c>
      <c r="S44">
        <f t="shared" si="6"/>
        <v>27.933600000000176</v>
      </c>
    </row>
    <row r="45" spans="1:19" x14ac:dyDescent="0.3">
      <c r="A45">
        <v>222</v>
      </c>
      <c r="B45" s="1">
        <v>42221</v>
      </c>
      <c r="C45">
        <v>222</v>
      </c>
      <c r="D45">
        <v>3</v>
      </c>
      <c r="E45" t="s">
        <v>6</v>
      </c>
      <c r="F45">
        <v>39.256</v>
      </c>
      <c r="G45">
        <v>3.8399999999999997E-2</v>
      </c>
      <c r="H45">
        <f t="shared" si="0"/>
        <v>38.4</v>
      </c>
      <c r="I45">
        <v>10</v>
      </c>
      <c r="J45">
        <v>284</v>
      </c>
      <c r="K45">
        <f t="shared" si="1"/>
        <v>0.85600000000000165</v>
      </c>
      <c r="L45">
        <f t="shared" si="2"/>
        <v>24.310400000000048</v>
      </c>
      <c r="O45">
        <v>38.563000000000002</v>
      </c>
      <c r="P45">
        <f t="shared" si="3"/>
        <v>0.69299999999999784</v>
      </c>
      <c r="Q45">
        <f t="shared" si="4"/>
        <v>0.16300000000000381</v>
      </c>
      <c r="R45">
        <f t="shared" si="5"/>
        <v>4.6292000000001083</v>
      </c>
      <c r="S45">
        <f t="shared" si="6"/>
        <v>19.681199999999937</v>
      </c>
    </row>
    <row r="46" spans="1:19" x14ac:dyDescent="0.3">
      <c r="A46">
        <v>223</v>
      </c>
      <c r="B46" s="1">
        <v>42221</v>
      </c>
      <c r="C46">
        <v>222</v>
      </c>
      <c r="D46">
        <v>3</v>
      </c>
      <c r="E46" t="s">
        <v>7</v>
      </c>
      <c r="F46">
        <v>38.573</v>
      </c>
      <c r="G46">
        <v>3.7699999999999997E-2</v>
      </c>
      <c r="H46">
        <f t="shared" si="0"/>
        <v>37.699999999999996</v>
      </c>
      <c r="I46">
        <v>10</v>
      </c>
      <c r="J46">
        <v>416</v>
      </c>
      <c r="K46">
        <f t="shared" si="1"/>
        <v>0.87300000000000466</v>
      </c>
      <c r="L46">
        <f t="shared" si="2"/>
        <v>36.316800000000192</v>
      </c>
      <c r="O46">
        <v>37.886000000000003</v>
      </c>
      <c r="P46">
        <f t="shared" si="3"/>
        <v>0.68699999999999761</v>
      </c>
      <c r="Q46">
        <f t="shared" si="4"/>
        <v>0.18600000000000705</v>
      </c>
      <c r="R46">
        <f t="shared" si="5"/>
        <v>7.7376000000002936</v>
      </c>
      <c r="S46">
        <f t="shared" si="6"/>
        <v>28.579199999999901</v>
      </c>
    </row>
    <row r="47" spans="1:19" x14ac:dyDescent="0.3">
      <c r="A47">
        <v>224</v>
      </c>
      <c r="B47" s="1">
        <v>42221</v>
      </c>
      <c r="C47">
        <v>222</v>
      </c>
      <c r="D47">
        <v>3</v>
      </c>
      <c r="E47" t="s">
        <v>8</v>
      </c>
      <c r="F47">
        <v>38.951999999999998</v>
      </c>
      <c r="G47">
        <v>3.7499999999999999E-2</v>
      </c>
      <c r="H47">
        <f t="shared" si="0"/>
        <v>37.5</v>
      </c>
      <c r="I47">
        <v>15</v>
      </c>
      <c r="J47">
        <v>261</v>
      </c>
      <c r="K47">
        <f t="shared" si="1"/>
        <v>1.4519999999999982</v>
      </c>
      <c r="L47">
        <f t="shared" si="2"/>
        <v>25.264799999999966</v>
      </c>
      <c r="O47">
        <v>37.975000000000001</v>
      </c>
      <c r="P47">
        <f t="shared" si="3"/>
        <v>0.97699999999999676</v>
      </c>
      <c r="Q47">
        <f t="shared" si="4"/>
        <v>0.47500000000000142</v>
      </c>
      <c r="R47">
        <f t="shared" si="5"/>
        <v>8.2650000000000237</v>
      </c>
      <c r="S47">
        <f t="shared" si="6"/>
        <v>16.999799999999944</v>
      </c>
    </row>
    <row r="48" spans="1:19" x14ac:dyDescent="0.3">
      <c r="A48">
        <v>225</v>
      </c>
      <c r="B48" s="1">
        <v>42221</v>
      </c>
      <c r="C48">
        <v>222</v>
      </c>
      <c r="D48">
        <v>4</v>
      </c>
      <c r="E48" t="s">
        <v>6</v>
      </c>
      <c r="F48">
        <v>38.005000000000003</v>
      </c>
      <c r="G48">
        <v>3.7199999999999997E-2</v>
      </c>
      <c r="H48">
        <f t="shared" si="0"/>
        <v>37.199999999999996</v>
      </c>
      <c r="I48">
        <v>10</v>
      </c>
      <c r="J48">
        <v>440</v>
      </c>
      <c r="K48">
        <f t="shared" si="1"/>
        <v>0.80500000000000682</v>
      </c>
      <c r="L48">
        <f t="shared" si="2"/>
        <v>35.4200000000003</v>
      </c>
      <c r="O48">
        <v>37.392000000000003</v>
      </c>
      <c r="P48">
        <f t="shared" si="3"/>
        <v>0.61299999999999955</v>
      </c>
      <c r="Q48">
        <f t="shared" si="4"/>
        <v>0.19200000000000728</v>
      </c>
      <c r="R48">
        <f t="shared" si="5"/>
        <v>8.4480000000003201</v>
      </c>
      <c r="S48">
        <f t="shared" si="6"/>
        <v>26.97199999999998</v>
      </c>
    </row>
    <row r="49" spans="1:19" x14ac:dyDescent="0.3">
      <c r="A49">
        <v>226</v>
      </c>
      <c r="B49" s="1">
        <v>42221</v>
      </c>
      <c r="C49">
        <v>222</v>
      </c>
      <c r="D49">
        <v>4</v>
      </c>
      <c r="E49" t="s">
        <v>7</v>
      </c>
      <c r="F49">
        <v>37.997</v>
      </c>
      <c r="G49">
        <v>3.7199999999999997E-2</v>
      </c>
      <c r="H49">
        <f t="shared" si="0"/>
        <v>37.199999999999996</v>
      </c>
      <c r="I49">
        <v>10</v>
      </c>
      <c r="J49">
        <v>323</v>
      </c>
      <c r="K49">
        <f t="shared" si="1"/>
        <v>0.79700000000000415</v>
      </c>
      <c r="L49">
        <f t="shared" si="2"/>
        <v>25.743100000000133</v>
      </c>
      <c r="O49">
        <v>37.399000000000001</v>
      </c>
      <c r="P49">
        <f t="shared" si="3"/>
        <v>0.59799999999999898</v>
      </c>
      <c r="Q49">
        <f t="shared" si="4"/>
        <v>0.19900000000000517</v>
      </c>
      <c r="R49">
        <f t="shared" si="5"/>
        <v>6.4277000000001676</v>
      </c>
      <c r="S49">
        <f t="shared" si="6"/>
        <v>19.315399999999965</v>
      </c>
    </row>
    <row r="50" spans="1:19" x14ac:dyDescent="0.3">
      <c r="A50">
        <v>227</v>
      </c>
      <c r="B50" s="1">
        <v>42221</v>
      </c>
      <c r="C50">
        <v>222</v>
      </c>
      <c r="D50">
        <v>4</v>
      </c>
      <c r="E50" t="s">
        <v>8</v>
      </c>
      <c r="F50">
        <v>37.39</v>
      </c>
      <c r="G50">
        <v>3.6400000000000002E-2</v>
      </c>
      <c r="H50">
        <f t="shared" si="0"/>
        <v>36.4</v>
      </c>
      <c r="I50">
        <v>10</v>
      </c>
      <c r="J50">
        <v>270</v>
      </c>
      <c r="K50">
        <f t="shared" si="1"/>
        <v>0.99000000000000199</v>
      </c>
      <c r="L50">
        <f t="shared" si="2"/>
        <v>26.730000000000054</v>
      </c>
      <c r="O50">
        <v>36.646000000000001</v>
      </c>
      <c r="P50">
        <f t="shared" si="3"/>
        <v>0.74399999999999977</v>
      </c>
      <c r="Q50">
        <f t="shared" si="4"/>
        <v>0.24600000000000222</v>
      </c>
      <c r="R50">
        <f t="shared" si="5"/>
        <v>6.6420000000000599</v>
      </c>
      <c r="S50">
        <f t="shared" si="6"/>
        <v>20.087999999999994</v>
      </c>
    </row>
    <row r="51" spans="1:19" x14ac:dyDescent="0.3">
      <c r="A51">
        <v>228</v>
      </c>
      <c r="B51" s="1">
        <v>42221</v>
      </c>
      <c r="C51">
        <v>222</v>
      </c>
      <c r="D51">
        <v>5</v>
      </c>
      <c r="E51" t="s">
        <v>6</v>
      </c>
      <c r="F51">
        <v>39.732999999999997</v>
      </c>
      <c r="G51">
        <v>3.8699999999999998E-2</v>
      </c>
      <c r="H51">
        <f t="shared" si="0"/>
        <v>38.699999999999996</v>
      </c>
      <c r="I51">
        <v>15</v>
      </c>
      <c r="J51">
        <v>250</v>
      </c>
      <c r="K51">
        <f t="shared" si="1"/>
        <v>1.0330000000000013</v>
      </c>
      <c r="L51">
        <f t="shared" si="2"/>
        <v>17.21666666666669</v>
      </c>
      <c r="O51">
        <v>38.959000000000003</v>
      </c>
      <c r="P51">
        <f t="shared" si="3"/>
        <v>0.7739999999999938</v>
      </c>
      <c r="Q51">
        <f t="shared" si="4"/>
        <v>0.25900000000000745</v>
      </c>
      <c r="R51">
        <f t="shared" si="5"/>
        <v>4.3166666666667908</v>
      </c>
      <c r="S51">
        <f t="shared" si="6"/>
        <v>12.899999999999896</v>
      </c>
    </row>
    <row r="52" spans="1:19" x14ac:dyDescent="0.3">
      <c r="A52">
        <v>229</v>
      </c>
      <c r="B52" s="1">
        <v>42221</v>
      </c>
      <c r="C52">
        <v>222</v>
      </c>
      <c r="D52">
        <v>5</v>
      </c>
      <c r="E52" t="s">
        <v>7</v>
      </c>
      <c r="F52">
        <v>38.344000000000001</v>
      </c>
      <c r="G52">
        <v>3.7100000000000001E-2</v>
      </c>
      <c r="H52">
        <f t="shared" si="0"/>
        <v>37.1</v>
      </c>
      <c r="I52">
        <v>10</v>
      </c>
      <c r="J52">
        <v>246</v>
      </c>
      <c r="K52">
        <f t="shared" si="1"/>
        <v>1.2439999999999998</v>
      </c>
      <c r="L52">
        <f t="shared" si="2"/>
        <v>30.602399999999996</v>
      </c>
      <c r="O52">
        <v>37.457999999999998</v>
      </c>
      <c r="P52">
        <f t="shared" si="3"/>
        <v>0.88600000000000279</v>
      </c>
      <c r="Q52">
        <f t="shared" si="4"/>
        <v>0.35799999999999699</v>
      </c>
      <c r="R52">
        <f t="shared" si="5"/>
        <v>8.8067999999999262</v>
      </c>
      <c r="S52">
        <f t="shared" si="6"/>
        <v>21.795600000000068</v>
      </c>
    </row>
    <row r="53" spans="1:19" x14ac:dyDescent="0.3">
      <c r="A53">
        <v>230</v>
      </c>
      <c r="B53" s="1">
        <v>42221</v>
      </c>
      <c r="C53">
        <v>222</v>
      </c>
      <c r="D53">
        <v>5</v>
      </c>
      <c r="E53" t="s">
        <v>8</v>
      </c>
      <c r="F53">
        <v>38.326999999999998</v>
      </c>
      <c r="G53">
        <v>3.7100000000000001E-2</v>
      </c>
      <c r="H53">
        <f t="shared" si="0"/>
        <v>37.1</v>
      </c>
      <c r="I53">
        <v>10</v>
      </c>
      <c r="J53">
        <v>304</v>
      </c>
      <c r="K53">
        <f t="shared" si="1"/>
        <v>1.2269999999999968</v>
      </c>
      <c r="L53">
        <f t="shared" si="2"/>
        <v>37.300799999999903</v>
      </c>
      <c r="O53">
        <v>37.531999999999996</v>
      </c>
      <c r="P53">
        <f t="shared" si="3"/>
        <v>0.79500000000000171</v>
      </c>
      <c r="Q53">
        <f t="shared" si="4"/>
        <v>0.43199999999999505</v>
      </c>
      <c r="R53">
        <f t="shared" si="5"/>
        <v>13.132799999999849</v>
      </c>
      <c r="S53">
        <f t="shared" si="6"/>
        <v>24.168000000000053</v>
      </c>
    </row>
    <row r="54" spans="1:19" x14ac:dyDescent="0.3">
      <c r="A54">
        <v>231</v>
      </c>
      <c r="B54" s="1">
        <v>42221</v>
      </c>
      <c r="C54">
        <v>222</v>
      </c>
      <c r="D54">
        <v>6</v>
      </c>
      <c r="E54" t="s">
        <v>6</v>
      </c>
      <c r="F54">
        <v>37.758000000000003</v>
      </c>
      <c r="G54">
        <v>3.6700000000000003E-2</v>
      </c>
      <c r="H54">
        <f t="shared" si="0"/>
        <v>36.700000000000003</v>
      </c>
      <c r="I54">
        <v>10</v>
      </c>
      <c r="J54">
        <v>240</v>
      </c>
      <c r="K54">
        <f t="shared" si="1"/>
        <v>1.0579999999999998</v>
      </c>
      <c r="L54">
        <f t="shared" si="2"/>
        <v>25.391999999999996</v>
      </c>
      <c r="O54">
        <v>37.112000000000002</v>
      </c>
      <c r="P54">
        <f t="shared" si="3"/>
        <v>0.6460000000000008</v>
      </c>
      <c r="Q54">
        <f t="shared" si="4"/>
        <v>0.41199999999999903</v>
      </c>
      <c r="R54">
        <f t="shared" si="5"/>
        <v>9.8879999999999768</v>
      </c>
      <c r="S54">
        <f t="shared" si="6"/>
        <v>15.504000000000017</v>
      </c>
    </row>
    <row r="55" spans="1:19" x14ac:dyDescent="0.3">
      <c r="A55">
        <v>232</v>
      </c>
      <c r="B55" s="1">
        <v>42221</v>
      </c>
      <c r="C55">
        <v>222</v>
      </c>
      <c r="D55">
        <v>6</v>
      </c>
      <c r="E55" t="s">
        <v>7</v>
      </c>
      <c r="F55">
        <v>39.009</v>
      </c>
      <c r="G55">
        <v>3.7999999999999999E-2</v>
      </c>
      <c r="H55">
        <f t="shared" si="0"/>
        <v>38</v>
      </c>
      <c r="I55">
        <v>15</v>
      </c>
      <c r="J55">
        <v>343</v>
      </c>
      <c r="K55">
        <f t="shared" si="1"/>
        <v>1.0090000000000003</v>
      </c>
      <c r="L55">
        <f t="shared" si="2"/>
        <v>23.072466666666671</v>
      </c>
      <c r="O55">
        <v>38.340000000000003</v>
      </c>
      <c r="P55">
        <f t="shared" si="3"/>
        <v>0.66899999999999693</v>
      </c>
      <c r="Q55">
        <f t="shared" si="4"/>
        <v>0.34000000000000341</v>
      </c>
      <c r="R55">
        <f t="shared" si="5"/>
        <v>7.7746666666667448</v>
      </c>
      <c r="S55">
        <f t="shared" si="6"/>
        <v>15.297799999999929</v>
      </c>
    </row>
    <row r="56" spans="1:19" x14ac:dyDescent="0.3">
      <c r="A56">
        <v>233</v>
      </c>
      <c r="B56" s="1">
        <v>42221</v>
      </c>
      <c r="C56">
        <v>222</v>
      </c>
      <c r="D56">
        <v>6</v>
      </c>
      <c r="E56" t="s">
        <v>8</v>
      </c>
      <c r="F56">
        <v>38.899000000000001</v>
      </c>
      <c r="G56">
        <v>3.7499999999999999E-2</v>
      </c>
      <c r="H56">
        <f t="shared" si="0"/>
        <v>37.5</v>
      </c>
      <c r="I56">
        <v>15</v>
      </c>
      <c r="J56">
        <v>260</v>
      </c>
      <c r="K56">
        <f t="shared" si="1"/>
        <v>1.3990000000000009</v>
      </c>
      <c r="L56">
        <f t="shared" si="2"/>
        <v>24.24933333333335</v>
      </c>
      <c r="O56">
        <v>38.158000000000001</v>
      </c>
      <c r="P56">
        <f t="shared" si="3"/>
        <v>0.74099999999999966</v>
      </c>
      <c r="Q56">
        <f t="shared" si="4"/>
        <v>0.65800000000000125</v>
      </c>
      <c r="R56">
        <f t="shared" si="5"/>
        <v>11.405333333333354</v>
      </c>
      <c r="S56">
        <f t="shared" si="6"/>
        <v>12.843999999999994</v>
      </c>
    </row>
    <row r="57" spans="1:19" x14ac:dyDescent="0.3">
      <c r="B57" s="1"/>
      <c r="C57">
        <v>222</v>
      </c>
      <c r="D57">
        <v>1</v>
      </c>
      <c r="E57" t="s">
        <v>6</v>
      </c>
      <c r="F57">
        <v>41.307000000000002</v>
      </c>
      <c r="H57">
        <v>38.624000000000002</v>
      </c>
      <c r="I57">
        <v>20</v>
      </c>
      <c r="J57">
        <v>260</v>
      </c>
      <c r="K57">
        <f t="shared" ref="K57:K74" si="7">F57-H57</f>
        <v>2.6829999999999998</v>
      </c>
      <c r="L57">
        <f t="shared" ref="L57:L74" si="8">(K57/I57)*J57</f>
        <v>34.878999999999998</v>
      </c>
      <c r="O57">
        <v>39.905000000000001</v>
      </c>
      <c r="P57">
        <f t="shared" si="3"/>
        <v>1.402000000000001</v>
      </c>
      <c r="Q57">
        <f t="shared" si="4"/>
        <v>1.2809999999999988</v>
      </c>
      <c r="R57">
        <f t="shared" si="5"/>
        <v>16.652999999999984</v>
      </c>
      <c r="S57">
        <f t="shared" si="6"/>
        <v>18.226000000000013</v>
      </c>
    </row>
    <row r="58" spans="1:19" x14ac:dyDescent="0.3">
      <c r="B58" s="1"/>
      <c r="C58">
        <v>222</v>
      </c>
      <c r="D58">
        <v>1</v>
      </c>
      <c r="E58" t="s">
        <v>7</v>
      </c>
      <c r="F58">
        <v>38.222999999999999</v>
      </c>
      <c r="H58">
        <v>37.49</v>
      </c>
      <c r="I58">
        <v>25</v>
      </c>
      <c r="J58">
        <v>240</v>
      </c>
      <c r="K58">
        <f t="shared" si="7"/>
        <v>0.73299999999999699</v>
      </c>
      <c r="L58">
        <f t="shared" si="8"/>
        <v>7.0367999999999711</v>
      </c>
      <c r="O58">
        <v>37.634</v>
      </c>
      <c r="P58">
        <f t="shared" si="3"/>
        <v>0.58899999999999864</v>
      </c>
      <c r="Q58">
        <f t="shared" si="4"/>
        <v>0.14399999999999835</v>
      </c>
      <c r="R58">
        <f t="shared" si="5"/>
        <v>1.3823999999999843</v>
      </c>
      <c r="S58">
        <f t="shared" si="6"/>
        <v>5.6543999999999865</v>
      </c>
    </row>
    <row r="59" spans="1:19" x14ac:dyDescent="0.3">
      <c r="B59" s="4"/>
      <c r="C59" s="5">
        <v>222</v>
      </c>
      <c r="D59" s="5">
        <v>1</v>
      </c>
      <c r="E59" s="5" t="s">
        <v>8</v>
      </c>
      <c r="F59">
        <v>38.558</v>
      </c>
      <c r="H59">
        <v>37.488</v>
      </c>
      <c r="I59">
        <v>25</v>
      </c>
      <c r="J59">
        <v>215</v>
      </c>
      <c r="K59">
        <f t="shared" si="7"/>
        <v>1.0700000000000003</v>
      </c>
      <c r="L59">
        <f t="shared" si="8"/>
        <v>9.2020000000000017</v>
      </c>
      <c r="O59">
        <v>37.872</v>
      </c>
      <c r="P59">
        <f t="shared" si="3"/>
        <v>0.68599999999999994</v>
      </c>
      <c r="Q59">
        <f t="shared" si="4"/>
        <v>0.38400000000000034</v>
      </c>
      <c r="R59">
        <f t="shared" si="5"/>
        <v>3.3024000000000031</v>
      </c>
      <c r="S59">
        <f t="shared" si="6"/>
        <v>5.8995999999999995</v>
      </c>
    </row>
    <row r="60" spans="1:19" x14ac:dyDescent="0.3">
      <c r="B60" s="1"/>
      <c r="C60">
        <v>222</v>
      </c>
      <c r="D60">
        <v>2</v>
      </c>
      <c r="E60" t="s">
        <v>6</v>
      </c>
      <c r="F60">
        <v>38.381</v>
      </c>
      <c r="H60">
        <v>37.484999999999999</v>
      </c>
      <c r="I60">
        <v>15</v>
      </c>
      <c r="J60">
        <v>275</v>
      </c>
      <c r="K60">
        <f t="shared" si="7"/>
        <v>0.8960000000000008</v>
      </c>
      <c r="L60">
        <f t="shared" si="8"/>
        <v>16.42666666666668</v>
      </c>
      <c r="O60">
        <v>37.682000000000002</v>
      </c>
      <c r="P60">
        <f t="shared" si="3"/>
        <v>0.69899999999999807</v>
      </c>
      <c r="Q60">
        <f t="shared" si="4"/>
        <v>0.19700000000000273</v>
      </c>
      <c r="R60">
        <f t="shared" si="5"/>
        <v>3.611666666666717</v>
      </c>
      <c r="S60">
        <f t="shared" si="6"/>
        <v>12.814999999999964</v>
      </c>
    </row>
    <row r="61" spans="1:19" x14ac:dyDescent="0.3">
      <c r="B61" s="1"/>
      <c r="C61">
        <v>222</v>
      </c>
      <c r="D61">
        <v>2</v>
      </c>
      <c r="E61" t="s">
        <v>7</v>
      </c>
      <c r="F61">
        <v>39.039000000000001</v>
      </c>
      <c r="H61">
        <v>37.484999999999999</v>
      </c>
      <c r="I61">
        <v>15</v>
      </c>
      <c r="J61">
        <v>225</v>
      </c>
      <c r="K61">
        <f t="shared" si="7"/>
        <v>1.554000000000002</v>
      </c>
      <c r="L61">
        <f t="shared" si="8"/>
        <v>23.310000000000031</v>
      </c>
      <c r="O61">
        <v>37.850999999999999</v>
      </c>
      <c r="P61">
        <f t="shared" si="3"/>
        <v>1.1880000000000024</v>
      </c>
      <c r="Q61">
        <f t="shared" si="4"/>
        <v>0.36599999999999966</v>
      </c>
      <c r="R61">
        <f t="shared" si="5"/>
        <v>5.4899999999999949</v>
      </c>
      <c r="S61">
        <f t="shared" si="6"/>
        <v>17.820000000000036</v>
      </c>
    </row>
    <row r="62" spans="1:19" x14ac:dyDescent="0.3">
      <c r="B62" s="1"/>
      <c r="C62">
        <v>222</v>
      </c>
      <c r="D62">
        <v>2</v>
      </c>
      <c r="E62" t="s">
        <v>8</v>
      </c>
      <c r="F62">
        <v>38.133000000000003</v>
      </c>
      <c r="H62">
        <v>37.430999999999997</v>
      </c>
      <c r="I62">
        <v>25</v>
      </c>
      <c r="J62">
        <v>220</v>
      </c>
      <c r="K62">
        <f t="shared" si="7"/>
        <v>0.70200000000000529</v>
      </c>
      <c r="L62">
        <f t="shared" si="8"/>
        <v>6.1776000000000471</v>
      </c>
      <c r="O62">
        <v>37.542999999999999</v>
      </c>
      <c r="P62">
        <f t="shared" si="3"/>
        <v>0.59000000000000341</v>
      </c>
      <c r="Q62">
        <f t="shared" si="4"/>
        <v>0.11200000000000188</v>
      </c>
      <c r="R62">
        <f t="shared" si="5"/>
        <v>0.98560000000001646</v>
      </c>
      <c r="S62">
        <f t="shared" si="6"/>
        <v>5.1920000000000295</v>
      </c>
    </row>
    <row r="63" spans="1:19" x14ac:dyDescent="0.3">
      <c r="B63" s="1"/>
      <c r="C63">
        <v>222</v>
      </c>
      <c r="D63">
        <v>3</v>
      </c>
      <c r="E63" t="s">
        <v>6</v>
      </c>
      <c r="F63">
        <v>39.366</v>
      </c>
      <c r="H63">
        <v>37.929000000000002</v>
      </c>
      <c r="I63">
        <v>25</v>
      </c>
      <c r="J63">
        <v>265</v>
      </c>
      <c r="K63">
        <f t="shared" si="7"/>
        <v>1.4369999999999976</v>
      </c>
      <c r="L63">
        <f t="shared" si="8"/>
        <v>15.232199999999976</v>
      </c>
      <c r="O63">
        <v>38.33</v>
      </c>
      <c r="P63">
        <f t="shared" si="3"/>
        <v>1.0360000000000014</v>
      </c>
      <c r="Q63">
        <f t="shared" si="4"/>
        <v>0.40099999999999625</v>
      </c>
      <c r="R63">
        <f t="shared" si="5"/>
        <v>4.2505999999999604</v>
      </c>
      <c r="S63">
        <f t="shared" si="6"/>
        <v>10.981600000000014</v>
      </c>
    </row>
    <row r="64" spans="1:19" x14ac:dyDescent="0.3">
      <c r="B64" s="1"/>
      <c r="C64">
        <v>222</v>
      </c>
      <c r="D64">
        <v>3</v>
      </c>
      <c r="E64" t="s">
        <v>7</v>
      </c>
      <c r="F64">
        <v>40.188000000000002</v>
      </c>
      <c r="H64">
        <v>37.682000000000002</v>
      </c>
      <c r="I64">
        <v>25</v>
      </c>
      <c r="J64">
        <v>215</v>
      </c>
      <c r="K64">
        <f t="shared" si="7"/>
        <v>2.5060000000000002</v>
      </c>
      <c r="L64">
        <f t="shared" si="8"/>
        <v>21.551600000000001</v>
      </c>
      <c r="O64">
        <v>38.576000000000001</v>
      </c>
      <c r="P64">
        <f t="shared" si="3"/>
        <v>1.6120000000000019</v>
      </c>
      <c r="Q64">
        <f t="shared" si="4"/>
        <v>0.89399999999999835</v>
      </c>
      <c r="R64">
        <f t="shared" si="5"/>
        <v>7.6883999999999855</v>
      </c>
      <c r="S64">
        <f t="shared" si="6"/>
        <v>13.863200000000017</v>
      </c>
    </row>
    <row r="65" spans="2:19" x14ac:dyDescent="0.3">
      <c r="B65" s="1"/>
      <c r="C65">
        <v>222</v>
      </c>
      <c r="D65">
        <v>3</v>
      </c>
      <c r="E65" t="s">
        <v>8</v>
      </c>
      <c r="F65">
        <v>38.628</v>
      </c>
      <c r="H65">
        <v>36.893999999999998</v>
      </c>
      <c r="I65">
        <v>25</v>
      </c>
      <c r="J65">
        <v>215</v>
      </c>
      <c r="K65">
        <f t="shared" si="7"/>
        <v>1.7340000000000018</v>
      </c>
      <c r="L65">
        <f t="shared" si="8"/>
        <v>14.912400000000016</v>
      </c>
      <c r="O65">
        <v>37.463999999999999</v>
      </c>
      <c r="P65">
        <f t="shared" si="3"/>
        <v>1.1640000000000015</v>
      </c>
      <c r="Q65">
        <f t="shared" si="4"/>
        <v>0.57000000000000028</v>
      </c>
      <c r="R65">
        <f t="shared" si="5"/>
        <v>4.9020000000000028</v>
      </c>
      <c r="S65">
        <f t="shared" si="6"/>
        <v>10.010400000000013</v>
      </c>
    </row>
    <row r="66" spans="2:19" x14ac:dyDescent="0.3">
      <c r="B66" s="1"/>
      <c r="C66">
        <v>222</v>
      </c>
      <c r="D66">
        <v>4</v>
      </c>
      <c r="E66" t="s">
        <v>6</v>
      </c>
      <c r="F66">
        <v>39.204000000000001</v>
      </c>
      <c r="H66">
        <v>36.881999999999998</v>
      </c>
      <c r="I66">
        <v>25</v>
      </c>
      <c r="J66">
        <v>220</v>
      </c>
      <c r="K66">
        <f t="shared" si="7"/>
        <v>2.3220000000000027</v>
      </c>
      <c r="L66">
        <f t="shared" si="8"/>
        <v>20.433600000000027</v>
      </c>
      <c r="O66">
        <v>38.201000000000001</v>
      </c>
      <c r="P66">
        <f t="shared" si="3"/>
        <v>1.0030000000000001</v>
      </c>
      <c r="Q66">
        <f t="shared" si="4"/>
        <v>1.3190000000000026</v>
      </c>
      <c r="R66">
        <f t="shared" si="5"/>
        <v>11.607200000000024</v>
      </c>
      <c r="S66">
        <f t="shared" si="6"/>
        <v>8.8264000000000014</v>
      </c>
    </row>
    <row r="67" spans="2:19" x14ac:dyDescent="0.3">
      <c r="B67" s="1"/>
      <c r="C67">
        <v>222</v>
      </c>
      <c r="D67">
        <v>4</v>
      </c>
      <c r="E67" t="s">
        <v>7</v>
      </c>
      <c r="F67">
        <v>38.518000000000001</v>
      </c>
      <c r="H67">
        <v>37.625999999999998</v>
      </c>
      <c r="I67">
        <v>25</v>
      </c>
      <c r="J67">
        <v>485</v>
      </c>
      <c r="K67">
        <f t="shared" si="7"/>
        <v>0.89200000000000301</v>
      </c>
      <c r="L67">
        <f t="shared" si="8"/>
        <v>17.304800000000061</v>
      </c>
      <c r="O67">
        <v>37.758000000000003</v>
      </c>
      <c r="P67">
        <f t="shared" si="3"/>
        <v>0.75999999999999801</v>
      </c>
      <c r="Q67">
        <f t="shared" si="4"/>
        <v>0.132000000000005</v>
      </c>
      <c r="R67">
        <f t="shared" si="5"/>
        <v>2.5608000000000972</v>
      </c>
      <c r="S67">
        <f t="shared" si="6"/>
        <v>14.743999999999961</v>
      </c>
    </row>
    <row r="68" spans="2:19" x14ac:dyDescent="0.3">
      <c r="B68" s="1"/>
      <c r="C68">
        <v>222</v>
      </c>
      <c r="D68">
        <v>4</v>
      </c>
      <c r="E68" t="s">
        <v>8</v>
      </c>
      <c r="F68">
        <v>38.234999999999999</v>
      </c>
      <c r="H68">
        <v>37.347999999999999</v>
      </c>
      <c r="I68">
        <v>25</v>
      </c>
      <c r="J68">
        <v>265</v>
      </c>
      <c r="K68">
        <f t="shared" si="7"/>
        <v>0.88700000000000045</v>
      </c>
      <c r="L68">
        <f t="shared" si="8"/>
        <v>9.4022000000000041</v>
      </c>
      <c r="O68">
        <v>37.459000000000003</v>
      </c>
      <c r="P68">
        <f t="shared" si="3"/>
        <v>0.77599999999999625</v>
      </c>
      <c r="Q68">
        <f t="shared" ref="Q68:Q74" si="9">K68-P68</f>
        <v>0.11100000000000421</v>
      </c>
      <c r="R68">
        <f t="shared" ref="R68:R74" si="10">(Q68/I68)*J68</f>
        <v>1.1766000000000447</v>
      </c>
      <c r="S68">
        <f t="shared" si="6"/>
        <v>8.2255999999999592</v>
      </c>
    </row>
    <row r="69" spans="2:19" x14ac:dyDescent="0.3">
      <c r="B69" s="1"/>
      <c r="C69">
        <v>222</v>
      </c>
      <c r="D69">
        <v>5</v>
      </c>
      <c r="E69" t="s">
        <v>6</v>
      </c>
      <c r="F69">
        <v>38.654000000000003</v>
      </c>
      <c r="H69">
        <v>38.165999999999997</v>
      </c>
      <c r="I69">
        <v>25</v>
      </c>
      <c r="J69">
        <v>410</v>
      </c>
      <c r="K69">
        <f t="shared" si="7"/>
        <v>0.48800000000000665</v>
      </c>
      <c r="L69">
        <f t="shared" si="8"/>
        <v>8.0032000000001098</v>
      </c>
      <c r="O69">
        <v>38.119</v>
      </c>
      <c r="P69">
        <f t="shared" si="3"/>
        <v>0.53500000000000369</v>
      </c>
      <c r="Q69">
        <f t="shared" si="9"/>
        <v>-4.6999999999997044E-2</v>
      </c>
      <c r="R69">
        <f t="shared" si="10"/>
        <v>-0.77079999999995152</v>
      </c>
      <c r="S69">
        <f t="shared" si="6"/>
        <v>8.7740000000000613</v>
      </c>
    </row>
    <row r="70" spans="2:19" x14ac:dyDescent="0.3">
      <c r="B70" s="1"/>
      <c r="C70">
        <v>222</v>
      </c>
      <c r="D70">
        <v>5</v>
      </c>
      <c r="E70" t="s">
        <v>7</v>
      </c>
      <c r="F70">
        <v>39.030999999999999</v>
      </c>
      <c r="H70">
        <v>37.677</v>
      </c>
      <c r="I70">
        <v>25</v>
      </c>
      <c r="J70">
        <v>235</v>
      </c>
      <c r="K70">
        <f t="shared" si="7"/>
        <v>1.3539999999999992</v>
      </c>
      <c r="L70">
        <f t="shared" si="8"/>
        <v>12.727599999999992</v>
      </c>
      <c r="O70">
        <v>38.110999999999997</v>
      </c>
      <c r="P70">
        <f t="shared" si="3"/>
        <v>0.92000000000000171</v>
      </c>
      <c r="Q70">
        <f t="shared" si="9"/>
        <v>0.4339999999999975</v>
      </c>
      <c r="R70">
        <f t="shared" si="10"/>
        <v>4.0795999999999761</v>
      </c>
      <c r="S70">
        <f t="shared" si="6"/>
        <v>8.6480000000000157</v>
      </c>
    </row>
    <row r="71" spans="2:19" x14ac:dyDescent="0.3">
      <c r="B71" s="1"/>
      <c r="C71">
        <v>222</v>
      </c>
      <c r="D71">
        <v>5</v>
      </c>
      <c r="E71" t="s">
        <v>8</v>
      </c>
      <c r="F71">
        <v>38.781999999999996</v>
      </c>
      <c r="H71">
        <v>38.122999999999998</v>
      </c>
      <c r="I71">
        <v>25</v>
      </c>
      <c r="J71">
        <v>285</v>
      </c>
      <c r="K71">
        <f t="shared" si="7"/>
        <v>0.65899999999999892</v>
      </c>
      <c r="L71">
        <f t="shared" si="8"/>
        <v>7.5125999999999875</v>
      </c>
      <c r="O71">
        <v>38.195999999999998</v>
      </c>
      <c r="P71">
        <f t="shared" si="3"/>
        <v>0.58599999999999852</v>
      </c>
      <c r="Q71">
        <f t="shared" si="9"/>
        <v>7.3000000000000398E-2</v>
      </c>
      <c r="R71">
        <f t="shared" si="10"/>
        <v>0.83220000000000449</v>
      </c>
      <c r="S71">
        <f t="shared" si="6"/>
        <v>6.6803999999999828</v>
      </c>
    </row>
    <row r="72" spans="2:19" x14ac:dyDescent="0.3">
      <c r="B72" s="1"/>
      <c r="C72">
        <v>222</v>
      </c>
      <c r="D72">
        <v>6</v>
      </c>
      <c r="E72" t="s">
        <v>6</v>
      </c>
      <c r="F72">
        <v>40.090000000000003</v>
      </c>
      <c r="H72">
        <v>37.734999999999999</v>
      </c>
      <c r="I72">
        <v>25</v>
      </c>
      <c r="J72">
        <v>275</v>
      </c>
      <c r="K72">
        <f t="shared" si="7"/>
        <v>2.355000000000004</v>
      </c>
      <c r="L72">
        <f t="shared" si="8"/>
        <v>25.905000000000044</v>
      </c>
      <c r="O72">
        <v>38.835999999999999</v>
      </c>
      <c r="P72">
        <f t="shared" si="3"/>
        <v>1.2540000000000049</v>
      </c>
      <c r="Q72">
        <f t="shared" si="9"/>
        <v>1.1009999999999991</v>
      </c>
      <c r="R72">
        <f t="shared" si="10"/>
        <v>12.11099999999999</v>
      </c>
      <c r="S72">
        <f t="shared" si="6"/>
        <v>13.794000000000054</v>
      </c>
    </row>
    <row r="73" spans="2:19" x14ac:dyDescent="0.3">
      <c r="B73" s="1"/>
      <c r="C73">
        <v>222</v>
      </c>
      <c r="D73">
        <v>6</v>
      </c>
      <c r="E73" t="s">
        <v>7</v>
      </c>
      <c r="F73">
        <v>39.281999999999996</v>
      </c>
      <c r="H73">
        <v>37.783999999999999</v>
      </c>
      <c r="I73">
        <v>25</v>
      </c>
      <c r="J73">
        <v>270</v>
      </c>
      <c r="K73">
        <f t="shared" si="7"/>
        <v>1.4979999999999976</v>
      </c>
      <c r="L73">
        <f t="shared" si="8"/>
        <v>16.178399999999975</v>
      </c>
      <c r="O73">
        <v>38.383000000000003</v>
      </c>
      <c r="P73">
        <f t="shared" si="3"/>
        <v>0.8989999999999938</v>
      </c>
      <c r="Q73">
        <f t="shared" si="9"/>
        <v>0.59900000000000375</v>
      </c>
      <c r="R73">
        <f t="shared" si="10"/>
        <v>6.4692000000000407</v>
      </c>
      <c r="S73">
        <f t="shared" si="6"/>
        <v>9.7091999999999317</v>
      </c>
    </row>
    <row r="74" spans="2:19" x14ac:dyDescent="0.3">
      <c r="B74" s="1"/>
      <c r="C74">
        <v>222</v>
      </c>
      <c r="D74">
        <v>6</v>
      </c>
      <c r="E74" t="s">
        <v>8</v>
      </c>
      <c r="F74">
        <v>39.914999999999999</v>
      </c>
      <c r="H74">
        <v>38.558999999999997</v>
      </c>
      <c r="I74">
        <v>15</v>
      </c>
      <c r="J74">
        <v>325</v>
      </c>
      <c r="K74">
        <f t="shared" si="7"/>
        <v>1.3560000000000016</v>
      </c>
      <c r="L74">
        <f t="shared" si="8"/>
        <v>29.380000000000035</v>
      </c>
      <c r="O74">
        <v>39.076000000000001</v>
      </c>
      <c r="P74">
        <f t="shared" si="3"/>
        <v>0.83899999999999864</v>
      </c>
      <c r="Q74">
        <f t="shared" si="9"/>
        <v>0.51700000000000301</v>
      </c>
      <c r="R74">
        <f t="shared" si="10"/>
        <v>11.201666666666732</v>
      </c>
      <c r="S74">
        <f t="shared" si="6"/>
        <v>18.178333333333306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workbookViewId="0">
      <selection activeCell="A56" sqref="A56:XFD56"/>
    </sheetView>
  </sheetViews>
  <sheetFormatPr defaultRowHeight="14.4" x14ac:dyDescent="0.3"/>
  <cols>
    <col min="2" max="2" width="9.21875" bestFit="1" customWidth="1"/>
  </cols>
  <sheetData>
    <row r="1" spans="1:19" x14ac:dyDescent="0.3">
      <c r="B1" t="s">
        <v>0</v>
      </c>
    </row>
    <row r="2" spans="1:19" x14ac:dyDescent="0.3">
      <c r="A2" t="s">
        <v>20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17</v>
      </c>
      <c r="I2" t="s">
        <v>10</v>
      </c>
      <c r="J2" t="s">
        <v>11</v>
      </c>
      <c r="K2" t="s">
        <v>18</v>
      </c>
      <c r="L2" t="s">
        <v>19</v>
      </c>
      <c r="O2" t="s">
        <v>26</v>
      </c>
      <c r="P2" t="s">
        <v>30</v>
      </c>
      <c r="Q2" t="s">
        <v>28</v>
      </c>
      <c r="R2" t="s">
        <v>29</v>
      </c>
      <c r="S2" t="s">
        <v>31</v>
      </c>
    </row>
    <row r="3" spans="1:19" x14ac:dyDescent="0.3">
      <c r="A3">
        <v>234</v>
      </c>
      <c r="B3" s="1">
        <v>42165</v>
      </c>
      <c r="C3">
        <v>221</v>
      </c>
      <c r="D3">
        <v>1</v>
      </c>
      <c r="E3" t="s">
        <v>6</v>
      </c>
      <c r="F3">
        <v>39.146999999999998</v>
      </c>
      <c r="G3">
        <v>3.7499999999999999E-2</v>
      </c>
      <c r="H3">
        <f>G3*1000</f>
        <v>37.5</v>
      </c>
      <c r="I3">
        <v>30</v>
      </c>
      <c r="J3">
        <v>308</v>
      </c>
      <c r="K3">
        <f>F3-H3</f>
        <v>1.6469999999999985</v>
      </c>
      <c r="L3">
        <f>(K3/I3)*J3</f>
        <v>16.909199999999984</v>
      </c>
      <c r="O3">
        <v>37.914000000000001</v>
      </c>
      <c r="P3">
        <f>F3-O3</f>
        <v>1.232999999999997</v>
      </c>
      <c r="Q3">
        <f>K3-P3</f>
        <v>0.41400000000000148</v>
      </c>
      <c r="R3">
        <f>(Q3/I3)*J3</f>
        <v>4.2504000000000151</v>
      </c>
      <c r="S3">
        <f>(P3/I3)*J3</f>
        <v>12.658799999999969</v>
      </c>
    </row>
    <row r="4" spans="1:19" x14ac:dyDescent="0.3">
      <c r="A4">
        <v>235</v>
      </c>
      <c r="B4" s="1">
        <v>42165</v>
      </c>
      <c r="C4">
        <v>221</v>
      </c>
      <c r="D4">
        <v>1</v>
      </c>
      <c r="E4" t="s">
        <v>7</v>
      </c>
      <c r="F4">
        <v>38.854999999999997</v>
      </c>
      <c r="G4">
        <v>3.8199999999999998E-2</v>
      </c>
      <c r="H4">
        <f t="shared" ref="H4:H47" si="0">G4*1000</f>
        <v>38.199999999999996</v>
      </c>
      <c r="I4">
        <v>30</v>
      </c>
      <c r="J4">
        <v>449</v>
      </c>
      <c r="K4">
        <f t="shared" ref="K4:K47" si="1">F4-H4</f>
        <v>0.65500000000000114</v>
      </c>
      <c r="L4">
        <f t="shared" ref="L4:L47" si="2">(K4/I4)*J4</f>
        <v>9.8031666666666837</v>
      </c>
      <c r="O4">
        <v>38.18</v>
      </c>
      <c r="P4">
        <f t="shared" ref="P4:P62" si="3">F4-O4</f>
        <v>0.67499999999999716</v>
      </c>
      <c r="Q4">
        <f t="shared" ref="Q4:Q47" si="4">K4-P4</f>
        <v>-1.9999999999996021E-2</v>
      </c>
      <c r="R4">
        <f t="shared" ref="R4:R47" si="5">(Q4/I4)*J4</f>
        <v>-0.29933333333327378</v>
      </c>
      <c r="S4">
        <f t="shared" ref="S4:S62" si="6">(P4/I4)*J4</f>
        <v>10.102499999999958</v>
      </c>
    </row>
    <row r="5" spans="1:19" x14ac:dyDescent="0.3">
      <c r="A5">
        <v>236</v>
      </c>
      <c r="B5" s="1">
        <v>42165</v>
      </c>
      <c r="C5">
        <v>221</v>
      </c>
      <c r="D5">
        <v>1</v>
      </c>
      <c r="E5" t="s">
        <v>8</v>
      </c>
      <c r="F5">
        <v>38.031999999999996</v>
      </c>
      <c r="G5">
        <v>3.73E-2</v>
      </c>
      <c r="H5">
        <f t="shared" si="0"/>
        <v>37.299999999999997</v>
      </c>
      <c r="I5">
        <v>30</v>
      </c>
      <c r="J5">
        <v>261</v>
      </c>
      <c r="K5">
        <f t="shared" si="1"/>
        <v>0.73199999999999932</v>
      </c>
      <c r="L5">
        <f t="shared" si="2"/>
        <v>6.3683999999999941</v>
      </c>
      <c r="O5">
        <v>37.174999999999997</v>
      </c>
      <c r="P5">
        <f t="shared" si="3"/>
        <v>0.85699999999999932</v>
      </c>
      <c r="Q5">
        <f t="shared" si="4"/>
        <v>-0.125</v>
      </c>
      <c r="R5">
        <f t="shared" si="5"/>
        <v>-1.0874999999999999</v>
      </c>
      <c r="S5">
        <f t="shared" si="6"/>
        <v>7.4558999999999935</v>
      </c>
    </row>
    <row r="6" spans="1:19" x14ac:dyDescent="0.3">
      <c r="A6">
        <v>237</v>
      </c>
      <c r="B6" s="1">
        <v>42165</v>
      </c>
      <c r="C6">
        <v>221</v>
      </c>
      <c r="D6">
        <v>2</v>
      </c>
      <c r="E6" t="s">
        <v>6</v>
      </c>
      <c r="F6">
        <v>40.433999999999997</v>
      </c>
      <c r="G6">
        <v>3.7499999999999999E-2</v>
      </c>
      <c r="H6">
        <f t="shared" si="0"/>
        <v>37.5</v>
      </c>
      <c r="I6">
        <v>30</v>
      </c>
      <c r="J6">
        <v>169</v>
      </c>
      <c r="K6">
        <f t="shared" si="1"/>
        <v>2.9339999999999975</v>
      </c>
      <c r="L6">
        <f t="shared" si="2"/>
        <v>16.528199999999984</v>
      </c>
      <c r="O6">
        <v>37.881999999999998</v>
      </c>
      <c r="P6">
        <f t="shared" si="3"/>
        <v>2.5519999999999996</v>
      </c>
      <c r="Q6">
        <f t="shared" si="4"/>
        <v>0.3819999999999979</v>
      </c>
      <c r="R6">
        <f t="shared" si="5"/>
        <v>2.1519333333333215</v>
      </c>
      <c r="S6">
        <f t="shared" si="6"/>
        <v>14.376266666666664</v>
      </c>
    </row>
    <row r="7" spans="1:19" x14ac:dyDescent="0.3">
      <c r="A7">
        <v>238</v>
      </c>
      <c r="B7" s="1">
        <v>42165</v>
      </c>
      <c r="C7">
        <v>221</v>
      </c>
      <c r="D7">
        <v>2</v>
      </c>
      <c r="E7" t="s">
        <v>7</v>
      </c>
      <c r="F7">
        <v>39.584000000000003</v>
      </c>
      <c r="G7">
        <v>3.73E-2</v>
      </c>
      <c r="H7">
        <f t="shared" si="0"/>
        <v>37.299999999999997</v>
      </c>
      <c r="I7">
        <v>30</v>
      </c>
      <c r="J7">
        <v>258</v>
      </c>
      <c r="K7">
        <f t="shared" si="1"/>
        <v>2.284000000000006</v>
      </c>
      <c r="L7">
        <f t="shared" si="2"/>
        <v>19.642400000000052</v>
      </c>
      <c r="O7">
        <v>38.152000000000001</v>
      </c>
      <c r="P7">
        <f t="shared" si="3"/>
        <v>1.4320000000000022</v>
      </c>
      <c r="Q7">
        <f t="shared" si="4"/>
        <v>0.85200000000000387</v>
      </c>
      <c r="R7">
        <f t="shared" si="5"/>
        <v>7.3272000000000332</v>
      </c>
      <c r="S7">
        <f t="shared" si="6"/>
        <v>12.315200000000019</v>
      </c>
    </row>
    <row r="8" spans="1:19" x14ac:dyDescent="0.3">
      <c r="A8">
        <v>239</v>
      </c>
      <c r="B8" s="1">
        <v>42165</v>
      </c>
      <c r="C8">
        <v>221</v>
      </c>
      <c r="D8">
        <v>2</v>
      </c>
      <c r="E8" t="s">
        <v>8</v>
      </c>
      <c r="F8">
        <v>41.131</v>
      </c>
      <c r="G8">
        <v>3.8100000000000002E-2</v>
      </c>
      <c r="H8">
        <f t="shared" si="0"/>
        <v>38.1</v>
      </c>
      <c r="I8">
        <v>30</v>
      </c>
      <c r="J8">
        <v>165</v>
      </c>
      <c r="K8">
        <f t="shared" si="1"/>
        <v>3.0309999999999988</v>
      </c>
      <c r="L8">
        <f t="shared" si="2"/>
        <v>16.670499999999993</v>
      </c>
      <c r="O8">
        <v>38.506999999999998</v>
      </c>
      <c r="P8">
        <f t="shared" si="3"/>
        <v>2.6240000000000023</v>
      </c>
      <c r="Q8">
        <f t="shared" si="4"/>
        <v>0.40699999999999648</v>
      </c>
      <c r="R8">
        <f t="shared" si="5"/>
        <v>2.2384999999999806</v>
      </c>
      <c r="S8">
        <f t="shared" si="6"/>
        <v>14.432000000000013</v>
      </c>
    </row>
    <row r="9" spans="1:19" x14ac:dyDescent="0.3">
      <c r="A9">
        <v>240</v>
      </c>
      <c r="B9" s="1">
        <v>42165</v>
      </c>
      <c r="C9">
        <v>221</v>
      </c>
      <c r="D9">
        <v>3</v>
      </c>
      <c r="E9" t="s">
        <v>6</v>
      </c>
      <c r="F9">
        <v>39.957000000000001</v>
      </c>
      <c r="G9">
        <v>3.8100000000000002E-2</v>
      </c>
      <c r="H9">
        <f t="shared" si="0"/>
        <v>38.1</v>
      </c>
      <c r="I9">
        <v>20</v>
      </c>
      <c r="J9">
        <v>140</v>
      </c>
      <c r="K9">
        <f t="shared" si="1"/>
        <v>1.8569999999999993</v>
      </c>
      <c r="L9">
        <f t="shared" si="2"/>
        <v>12.998999999999995</v>
      </c>
      <c r="O9">
        <v>38.848999999999997</v>
      </c>
      <c r="P9">
        <f t="shared" si="3"/>
        <v>1.1080000000000041</v>
      </c>
      <c r="Q9">
        <f t="shared" si="4"/>
        <v>0.74899999999999523</v>
      </c>
      <c r="R9">
        <f t="shared" si="5"/>
        <v>5.2429999999999666</v>
      </c>
      <c r="S9">
        <f t="shared" si="6"/>
        <v>7.7560000000000286</v>
      </c>
    </row>
    <row r="10" spans="1:19" x14ac:dyDescent="0.3">
      <c r="A10">
        <v>241</v>
      </c>
      <c r="B10" s="1">
        <v>42165</v>
      </c>
      <c r="C10">
        <v>221</v>
      </c>
      <c r="D10">
        <v>3</v>
      </c>
      <c r="E10" t="s">
        <v>7</v>
      </c>
      <c r="F10">
        <v>38.377000000000002</v>
      </c>
      <c r="G10">
        <v>3.6299999999999999E-2</v>
      </c>
      <c r="H10">
        <f t="shared" si="0"/>
        <v>36.299999999999997</v>
      </c>
      <c r="I10">
        <v>30</v>
      </c>
      <c r="J10">
        <v>199</v>
      </c>
      <c r="K10">
        <f t="shared" si="1"/>
        <v>2.0770000000000053</v>
      </c>
      <c r="L10">
        <f t="shared" si="2"/>
        <v>13.777433333333368</v>
      </c>
      <c r="O10">
        <v>37.131999999999998</v>
      </c>
      <c r="P10">
        <f t="shared" si="3"/>
        <v>1.2450000000000045</v>
      </c>
      <c r="Q10">
        <f t="shared" si="4"/>
        <v>0.83200000000000074</v>
      </c>
      <c r="R10">
        <f t="shared" si="5"/>
        <v>5.5189333333333384</v>
      </c>
      <c r="S10">
        <f t="shared" si="6"/>
        <v>8.2585000000000299</v>
      </c>
    </row>
    <row r="11" spans="1:19" x14ac:dyDescent="0.3">
      <c r="A11">
        <v>242</v>
      </c>
      <c r="B11" s="1">
        <v>42165</v>
      </c>
      <c r="C11">
        <v>221</v>
      </c>
      <c r="D11">
        <v>3</v>
      </c>
      <c r="E11" t="s">
        <v>8</v>
      </c>
      <c r="F11">
        <v>38.862000000000002</v>
      </c>
      <c r="G11">
        <v>3.7199999999999997E-2</v>
      </c>
      <c r="H11">
        <f t="shared" si="0"/>
        <v>37.199999999999996</v>
      </c>
      <c r="I11">
        <v>30</v>
      </c>
      <c r="J11">
        <v>154</v>
      </c>
      <c r="K11">
        <f t="shared" si="1"/>
        <v>1.6620000000000061</v>
      </c>
      <c r="L11">
        <f t="shared" si="2"/>
        <v>8.5316000000000312</v>
      </c>
      <c r="O11">
        <v>37.402999999999999</v>
      </c>
      <c r="P11">
        <f t="shared" si="3"/>
        <v>1.4590000000000032</v>
      </c>
      <c r="Q11">
        <f t="shared" si="4"/>
        <v>0.20300000000000296</v>
      </c>
      <c r="R11">
        <f t="shared" si="5"/>
        <v>1.0420666666666818</v>
      </c>
      <c r="S11">
        <f t="shared" si="6"/>
        <v>7.4895333333333491</v>
      </c>
    </row>
    <row r="12" spans="1:19" x14ac:dyDescent="0.3">
      <c r="A12">
        <v>243</v>
      </c>
      <c r="B12" s="1">
        <v>42165</v>
      </c>
      <c r="C12">
        <v>221</v>
      </c>
      <c r="D12">
        <v>4</v>
      </c>
      <c r="E12" t="s">
        <v>6</v>
      </c>
      <c r="F12">
        <v>38.25</v>
      </c>
      <c r="G12">
        <v>3.7100000000000001E-2</v>
      </c>
      <c r="H12">
        <f t="shared" si="0"/>
        <v>37.1</v>
      </c>
      <c r="I12">
        <v>30</v>
      </c>
      <c r="J12">
        <v>293</v>
      </c>
      <c r="K12">
        <f t="shared" si="1"/>
        <v>1.1499999999999986</v>
      </c>
      <c r="L12">
        <f t="shared" si="2"/>
        <v>11.231666666666653</v>
      </c>
      <c r="O12">
        <v>37.167999999999999</v>
      </c>
      <c r="P12">
        <f t="shared" si="3"/>
        <v>1.0820000000000007</v>
      </c>
      <c r="Q12">
        <f t="shared" si="4"/>
        <v>6.799999999999784E-2</v>
      </c>
      <c r="R12">
        <f t="shared" si="5"/>
        <v>0.66413333333331226</v>
      </c>
      <c r="S12">
        <f t="shared" si="6"/>
        <v>10.567533333333341</v>
      </c>
    </row>
    <row r="13" spans="1:19" x14ac:dyDescent="0.3">
      <c r="A13">
        <v>244</v>
      </c>
      <c r="B13" s="1">
        <v>42165</v>
      </c>
      <c r="C13">
        <v>221</v>
      </c>
      <c r="D13">
        <v>4</v>
      </c>
      <c r="E13" t="s">
        <v>7</v>
      </c>
      <c r="F13">
        <v>38.435000000000002</v>
      </c>
      <c r="G13">
        <v>3.8199999999999998E-2</v>
      </c>
      <c r="H13">
        <f t="shared" si="0"/>
        <v>38.199999999999996</v>
      </c>
      <c r="I13">
        <v>30</v>
      </c>
      <c r="J13">
        <v>296</v>
      </c>
      <c r="K13">
        <f t="shared" si="1"/>
        <v>0.23500000000000654</v>
      </c>
      <c r="L13">
        <f t="shared" si="2"/>
        <v>2.318666666666731</v>
      </c>
      <c r="O13">
        <v>37.664000000000001</v>
      </c>
      <c r="P13">
        <f t="shared" si="3"/>
        <v>0.7710000000000008</v>
      </c>
      <c r="Q13">
        <f t="shared" si="4"/>
        <v>-0.53599999999999426</v>
      </c>
      <c r="R13">
        <f t="shared" si="5"/>
        <v>-5.2885333333332767</v>
      </c>
      <c r="S13">
        <f t="shared" si="6"/>
        <v>7.6072000000000077</v>
      </c>
    </row>
    <row r="14" spans="1:19" x14ac:dyDescent="0.3">
      <c r="A14">
        <v>245</v>
      </c>
      <c r="B14" s="1">
        <v>42165</v>
      </c>
      <c r="C14">
        <v>221</v>
      </c>
      <c r="D14">
        <v>4</v>
      </c>
      <c r="E14" t="s">
        <v>8</v>
      </c>
      <c r="F14">
        <v>37.930999999999997</v>
      </c>
      <c r="G14">
        <v>3.6400000000000002E-2</v>
      </c>
      <c r="H14">
        <f t="shared" si="0"/>
        <v>36.4</v>
      </c>
      <c r="I14">
        <v>30</v>
      </c>
      <c r="J14">
        <v>279</v>
      </c>
      <c r="K14">
        <f t="shared" si="1"/>
        <v>1.5309999999999988</v>
      </c>
      <c r="L14">
        <f t="shared" si="2"/>
        <v>14.238299999999988</v>
      </c>
      <c r="O14">
        <v>37.185000000000002</v>
      </c>
      <c r="P14">
        <f t="shared" si="3"/>
        <v>0.74599999999999511</v>
      </c>
      <c r="Q14">
        <f t="shared" si="4"/>
        <v>0.78500000000000369</v>
      </c>
      <c r="R14">
        <f t="shared" si="5"/>
        <v>7.3005000000000342</v>
      </c>
      <c r="S14">
        <f t="shared" si="6"/>
        <v>6.937799999999954</v>
      </c>
    </row>
    <row r="15" spans="1:19" x14ac:dyDescent="0.3">
      <c r="A15">
        <v>246</v>
      </c>
      <c r="B15" s="1">
        <v>42165</v>
      </c>
      <c r="C15">
        <v>221</v>
      </c>
      <c r="D15">
        <v>5</v>
      </c>
      <c r="E15" t="s">
        <v>6</v>
      </c>
      <c r="F15">
        <v>39.776000000000003</v>
      </c>
      <c r="G15">
        <v>3.6700000000000003E-2</v>
      </c>
      <c r="H15">
        <f t="shared" si="0"/>
        <v>36.700000000000003</v>
      </c>
      <c r="I15">
        <v>30</v>
      </c>
      <c r="J15">
        <v>177</v>
      </c>
      <c r="K15">
        <f t="shared" si="1"/>
        <v>3.0760000000000005</v>
      </c>
      <c r="L15">
        <f t="shared" si="2"/>
        <v>18.148400000000002</v>
      </c>
      <c r="O15">
        <v>37.962000000000003</v>
      </c>
      <c r="P15">
        <f t="shared" si="3"/>
        <v>1.8140000000000001</v>
      </c>
      <c r="Q15">
        <f t="shared" si="4"/>
        <v>1.2620000000000005</v>
      </c>
      <c r="R15">
        <f t="shared" si="5"/>
        <v>7.4458000000000029</v>
      </c>
      <c r="S15">
        <f t="shared" si="6"/>
        <v>10.7026</v>
      </c>
    </row>
    <row r="16" spans="1:19" x14ac:dyDescent="0.3">
      <c r="A16">
        <v>247</v>
      </c>
      <c r="B16" s="1">
        <v>42165</v>
      </c>
      <c r="C16">
        <v>221</v>
      </c>
      <c r="D16">
        <v>5</v>
      </c>
      <c r="E16" t="s">
        <v>7</v>
      </c>
      <c r="F16">
        <v>39.238999999999997</v>
      </c>
      <c r="G16">
        <v>3.78E-2</v>
      </c>
      <c r="H16">
        <f t="shared" si="0"/>
        <v>37.799999999999997</v>
      </c>
      <c r="I16">
        <v>30</v>
      </c>
      <c r="J16">
        <v>239</v>
      </c>
      <c r="K16">
        <f t="shared" si="1"/>
        <v>1.4390000000000001</v>
      </c>
      <c r="L16">
        <f t="shared" si="2"/>
        <v>11.464033333333335</v>
      </c>
      <c r="O16">
        <v>38.136000000000003</v>
      </c>
      <c r="P16">
        <f t="shared" si="3"/>
        <v>1.1029999999999944</v>
      </c>
      <c r="Q16">
        <f t="shared" si="4"/>
        <v>0.33600000000000563</v>
      </c>
      <c r="R16">
        <f t="shared" si="5"/>
        <v>2.6768000000000449</v>
      </c>
      <c r="S16">
        <f t="shared" si="6"/>
        <v>8.7872333333332886</v>
      </c>
    </row>
    <row r="17" spans="1:19" x14ac:dyDescent="0.3">
      <c r="A17">
        <v>248</v>
      </c>
      <c r="B17" s="1">
        <v>42165</v>
      </c>
      <c r="C17">
        <v>221</v>
      </c>
      <c r="D17">
        <v>5</v>
      </c>
      <c r="E17" t="s">
        <v>8</v>
      </c>
      <c r="F17">
        <v>39.119</v>
      </c>
      <c r="G17">
        <v>3.7100000000000001E-2</v>
      </c>
      <c r="H17">
        <f t="shared" si="0"/>
        <v>37.1</v>
      </c>
      <c r="I17">
        <v>30</v>
      </c>
      <c r="J17">
        <v>175</v>
      </c>
      <c r="K17">
        <f t="shared" si="1"/>
        <v>2.0189999999999984</v>
      </c>
      <c r="L17">
        <f t="shared" si="2"/>
        <v>11.777499999999989</v>
      </c>
      <c r="O17">
        <v>37.789000000000001</v>
      </c>
      <c r="P17">
        <f t="shared" si="3"/>
        <v>1.3299999999999983</v>
      </c>
      <c r="Q17">
        <f t="shared" si="4"/>
        <v>0.68900000000000006</v>
      </c>
      <c r="R17">
        <f t="shared" si="5"/>
        <v>4.019166666666667</v>
      </c>
      <c r="S17">
        <f t="shared" si="6"/>
        <v>7.7583333333333231</v>
      </c>
    </row>
    <row r="18" spans="1:19" x14ac:dyDescent="0.3">
      <c r="A18">
        <v>249</v>
      </c>
      <c r="B18" s="1">
        <v>42193</v>
      </c>
      <c r="C18">
        <v>221</v>
      </c>
      <c r="D18">
        <v>1</v>
      </c>
      <c r="E18" t="s">
        <v>6</v>
      </c>
      <c r="F18">
        <v>41.329000000000001</v>
      </c>
      <c r="G18">
        <v>3.7999999999999999E-2</v>
      </c>
      <c r="H18">
        <f t="shared" si="0"/>
        <v>38</v>
      </c>
      <c r="I18">
        <v>30</v>
      </c>
      <c r="J18">
        <v>275</v>
      </c>
      <c r="K18">
        <f t="shared" si="1"/>
        <v>3.3290000000000006</v>
      </c>
      <c r="L18">
        <f t="shared" si="2"/>
        <v>30.51583333333334</v>
      </c>
      <c r="O18">
        <v>38.704999999999998</v>
      </c>
      <c r="P18">
        <f t="shared" si="3"/>
        <v>2.6240000000000023</v>
      </c>
      <c r="Q18">
        <f t="shared" si="4"/>
        <v>0.70499999999999829</v>
      </c>
      <c r="R18">
        <f t="shared" si="5"/>
        <v>6.4624999999999844</v>
      </c>
      <c r="S18">
        <f t="shared" si="6"/>
        <v>24.053333333333356</v>
      </c>
    </row>
    <row r="19" spans="1:19" x14ac:dyDescent="0.3">
      <c r="A19">
        <v>250</v>
      </c>
      <c r="B19" s="1">
        <v>42193</v>
      </c>
      <c r="C19">
        <v>221</v>
      </c>
      <c r="D19">
        <v>1</v>
      </c>
      <c r="E19" t="s">
        <v>7</v>
      </c>
      <c r="F19">
        <v>43.439</v>
      </c>
      <c r="G19">
        <v>3.85E-2</v>
      </c>
      <c r="H19">
        <f t="shared" si="0"/>
        <v>38.5</v>
      </c>
      <c r="I19">
        <v>25</v>
      </c>
      <c r="J19">
        <v>468</v>
      </c>
      <c r="K19">
        <f t="shared" si="1"/>
        <v>4.9390000000000001</v>
      </c>
      <c r="L19">
        <f t="shared" si="2"/>
        <v>92.45808000000001</v>
      </c>
      <c r="O19">
        <v>39.722000000000001</v>
      </c>
      <c r="P19">
        <f t="shared" si="3"/>
        <v>3.7169999999999987</v>
      </c>
      <c r="Q19">
        <f t="shared" si="4"/>
        <v>1.2220000000000013</v>
      </c>
      <c r="R19">
        <f t="shared" si="5"/>
        <v>22.875840000000025</v>
      </c>
      <c r="S19">
        <f t="shared" si="6"/>
        <v>69.58223999999997</v>
      </c>
    </row>
    <row r="20" spans="1:19" x14ac:dyDescent="0.3">
      <c r="A20">
        <v>251</v>
      </c>
      <c r="B20" s="1">
        <v>42193</v>
      </c>
      <c r="C20">
        <v>221</v>
      </c>
      <c r="D20">
        <v>1</v>
      </c>
      <c r="E20" t="s">
        <v>8</v>
      </c>
      <c r="F20">
        <v>39.9</v>
      </c>
      <c r="G20">
        <v>3.7499999999999999E-2</v>
      </c>
      <c r="H20">
        <f t="shared" si="0"/>
        <v>37.5</v>
      </c>
      <c r="I20">
        <v>25</v>
      </c>
      <c r="J20">
        <v>474</v>
      </c>
      <c r="K20">
        <f t="shared" si="1"/>
        <v>2.3999999999999986</v>
      </c>
      <c r="L20">
        <f t="shared" si="2"/>
        <v>45.503999999999976</v>
      </c>
      <c r="O20">
        <v>37.796999999999997</v>
      </c>
      <c r="P20">
        <f t="shared" si="3"/>
        <v>2.1030000000000015</v>
      </c>
      <c r="Q20">
        <f t="shared" si="4"/>
        <v>0.29699999999999704</v>
      </c>
      <c r="R20">
        <f t="shared" si="5"/>
        <v>5.6311199999999442</v>
      </c>
      <c r="S20">
        <f t="shared" si="6"/>
        <v>39.872880000000023</v>
      </c>
    </row>
    <row r="21" spans="1:19" x14ac:dyDescent="0.3">
      <c r="A21">
        <v>252</v>
      </c>
      <c r="B21" s="1">
        <v>42193</v>
      </c>
      <c r="C21">
        <v>221</v>
      </c>
      <c r="D21">
        <v>2</v>
      </c>
      <c r="E21" t="s">
        <v>6</v>
      </c>
      <c r="F21">
        <v>38.024999999999999</v>
      </c>
      <c r="G21">
        <v>3.7199999999999997E-2</v>
      </c>
      <c r="H21">
        <f t="shared" si="0"/>
        <v>37.199999999999996</v>
      </c>
      <c r="I21">
        <v>25</v>
      </c>
      <c r="J21">
        <v>420</v>
      </c>
      <c r="K21">
        <f t="shared" si="1"/>
        <v>0.82500000000000284</v>
      </c>
      <c r="L21">
        <f t="shared" si="2"/>
        <v>13.860000000000047</v>
      </c>
      <c r="O21">
        <v>37.32</v>
      </c>
      <c r="P21">
        <f t="shared" si="3"/>
        <v>0.70499999999999829</v>
      </c>
      <c r="Q21">
        <f t="shared" si="4"/>
        <v>0.12000000000000455</v>
      </c>
      <c r="R21">
        <f t="shared" si="5"/>
        <v>2.0160000000000764</v>
      </c>
      <c r="S21">
        <f t="shared" si="6"/>
        <v>11.843999999999973</v>
      </c>
    </row>
    <row r="22" spans="1:19" x14ac:dyDescent="0.3">
      <c r="A22">
        <v>253</v>
      </c>
      <c r="B22" s="1">
        <v>42193</v>
      </c>
      <c r="C22">
        <v>221</v>
      </c>
      <c r="D22">
        <v>2</v>
      </c>
      <c r="E22" t="s">
        <v>7</v>
      </c>
      <c r="F22">
        <v>37.835000000000001</v>
      </c>
      <c r="G22">
        <v>3.7400000000000003E-2</v>
      </c>
      <c r="H22">
        <f t="shared" si="0"/>
        <v>37.400000000000006</v>
      </c>
      <c r="I22">
        <v>25</v>
      </c>
      <c r="J22">
        <v>405</v>
      </c>
      <c r="K22">
        <f t="shared" si="1"/>
        <v>0.43499999999999517</v>
      </c>
      <c r="L22">
        <f t="shared" si="2"/>
        <v>7.0469999999999224</v>
      </c>
      <c r="O22">
        <v>37.259</v>
      </c>
      <c r="P22">
        <f t="shared" si="3"/>
        <v>0.57600000000000051</v>
      </c>
      <c r="Q22">
        <f t="shared" si="4"/>
        <v>-0.14100000000000534</v>
      </c>
      <c r="R22">
        <f t="shared" si="5"/>
        <v>-2.2842000000000864</v>
      </c>
      <c r="S22">
        <f t="shared" si="6"/>
        <v>9.3312000000000079</v>
      </c>
    </row>
    <row r="23" spans="1:19" x14ac:dyDescent="0.3">
      <c r="A23">
        <v>254</v>
      </c>
      <c r="B23" s="1">
        <v>42193</v>
      </c>
      <c r="C23">
        <v>221</v>
      </c>
      <c r="D23">
        <v>2</v>
      </c>
      <c r="E23" t="s">
        <v>8</v>
      </c>
      <c r="F23">
        <v>37.779000000000003</v>
      </c>
      <c r="G23">
        <v>3.7199999999999997E-2</v>
      </c>
      <c r="H23">
        <f t="shared" si="0"/>
        <v>37.199999999999996</v>
      </c>
      <c r="I23">
        <v>25</v>
      </c>
      <c r="J23">
        <v>445</v>
      </c>
      <c r="K23">
        <f t="shared" si="1"/>
        <v>0.57900000000000773</v>
      </c>
      <c r="L23">
        <f t="shared" si="2"/>
        <v>10.306200000000137</v>
      </c>
      <c r="O23">
        <v>37.177</v>
      </c>
      <c r="P23">
        <f t="shared" si="3"/>
        <v>0.60200000000000387</v>
      </c>
      <c r="Q23">
        <f t="shared" si="4"/>
        <v>-2.2999999999996135E-2</v>
      </c>
      <c r="R23">
        <f t="shared" si="5"/>
        <v>-0.40939999999993121</v>
      </c>
      <c r="S23">
        <f t="shared" si="6"/>
        <v>10.715600000000068</v>
      </c>
    </row>
    <row r="24" spans="1:19" x14ac:dyDescent="0.3">
      <c r="A24">
        <v>255</v>
      </c>
      <c r="B24" s="1">
        <v>42193</v>
      </c>
      <c r="C24">
        <v>221</v>
      </c>
      <c r="D24">
        <v>3</v>
      </c>
      <c r="E24" t="s">
        <v>6</v>
      </c>
      <c r="F24">
        <v>38.186</v>
      </c>
      <c r="G24">
        <v>3.7600000000000001E-2</v>
      </c>
      <c r="H24">
        <f t="shared" si="0"/>
        <v>37.6</v>
      </c>
      <c r="I24">
        <v>25</v>
      </c>
      <c r="J24">
        <v>290</v>
      </c>
      <c r="K24">
        <f t="shared" si="1"/>
        <v>0.58599999999999852</v>
      </c>
      <c r="L24">
        <f t="shared" si="2"/>
        <v>6.7975999999999823</v>
      </c>
      <c r="O24">
        <v>37.671999999999997</v>
      </c>
      <c r="P24">
        <f t="shared" si="3"/>
        <v>0.5140000000000029</v>
      </c>
      <c r="Q24">
        <f t="shared" si="4"/>
        <v>7.1999999999995623E-2</v>
      </c>
      <c r="R24">
        <f t="shared" si="5"/>
        <v>0.83519999999994921</v>
      </c>
      <c r="S24">
        <f t="shared" si="6"/>
        <v>5.9624000000000335</v>
      </c>
    </row>
    <row r="25" spans="1:19" x14ac:dyDescent="0.3">
      <c r="A25">
        <v>256</v>
      </c>
      <c r="B25" s="1">
        <v>42193</v>
      </c>
      <c r="C25">
        <v>221</v>
      </c>
      <c r="D25">
        <v>3</v>
      </c>
      <c r="E25" t="s">
        <v>7</v>
      </c>
      <c r="F25">
        <v>38.314999999999998</v>
      </c>
      <c r="G25">
        <v>3.6799999999999999E-2</v>
      </c>
      <c r="H25">
        <f t="shared" si="0"/>
        <v>36.799999999999997</v>
      </c>
      <c r="I25">
        <v>25</v>
      </c>
      <c r="J25">
        <v>440</v>
      </c>
      <c r="K25">
        <f t="shared" si="1"/>
        <v>1.5150000000000006</v>
      </c>
      <c r="L25">
        <f t="shared" si="2"/>
        <v>26.664000000000009</v>
      </c>
      <c r="O25">
        <v>37.732999999999997</v>
      </c>
      <c r="P25">
        <f t="shared" si="3"/>
        <v>0.58200000000000074</v>
      </c>
      <c r="Q25">
        <f t="shared" si="4"/>
        <v>0.93299999999999983</v>
      </c>
      <c r="R25">
        <f t="shared" si="5"/>
        <v>16.420799999999996</v>
      </c>
      <c r="S25">
        <f t="shared" si="6"/>
        <v>10.243200000000012</v>
      </c>
    </row>
    <row r="26" spans="1:19" x14ac:dyDescent="0.3">
      <c r="A26">
        <v>257</v>
      </c>
      <c r="B26" s="1">
        <v>42193</v>
      </c>
      <c r="C26">
        <v>221</v>
      </c>
      <c r="D26">
        <v>3</v>
      </c>
      <c r="E26" t="s">
        <v>8</v>
      </c>
      <c r="F26">
        <v>37.655000000000001</v>
      </c>
      <c r="G26">
        <v>3.6999999999999998E-2</v>
      </c>
      <c r="H26">
        <f t="shared" si="0"/>
        <v>37</v>
      </c>
      <c r="I26">
        <v>25</v>
      </c>
      <c r="J26">
        <v>270</v>
      </c>
      <c r="K26">
        <f t="shared" si="1"/>
        <v>0.65500000000000114</v>
      </c>
      <c r="L26">
        <f t="shared" si="2"/>
        <v>7.0740000000000123</v>
      </c>
      <c r="O26">
        <v>36.988999999999997</v>
      </c>
      <c r="P26">
        <f t="shared" si="3"/>
        <v>0.66600000000000392</v>
      </c>
      <c r="Q26">
        <f t="shared" si="4"/>
        <v>-1.1000000000002785E-2</v>
      </c>
      <c r="R26">
        <f t="shared" si="5"/>
        <v>-0.11880000000003008</v>
      </c>
      <c r="S26">
        <f t="shared" si="6"/>
        <v>7.1928000000000427</v>
      </c>
    </row>
    <row r="27" spans="1:19" x14ac:dyDescent="0.3">
      <c r="A27">
        <v>258</v>
      </c>
      <c r="B27" s="1">
        <v>42193</v>
      </c>
      <c r="C27">
        <v>221</v>
      </c>
      <c r="D27">
        <v>4</v>
      </c>
      <c r="E27" t="s">
        <v>6</v>
      </c>
      <c r="F27">
        <v>38.265000000000001</v>
      </c>
      <c r="G27">
        <v>3.7499999999999999E-2</v>
      </c>
      <c r="H27">
        <f t="shared" si="0"/>
        <v>37.5</v>
      </c>
      <c r="I27">
        <v>25</v>
      </c>
      <c r="J27">
        <v>280</v>
      </c>
      <c r="K27">
        <f t="shared" si="1"/>
        <v>0.76500000000000057</v>
      </c>
      <c r="L27">
        <f t="shared" si="2"/>
        <v>8.5680000000000067</v>
      </c>
      <c r="O27">
        <v>37.639000000000003</v>
      </c>
      <c r="P27">
        <f t="shared" si="3"/>
        <v>0.62599999999999767</v>
      </c>
      <c r="Q27">
        <f t="shared" si="4"/>
        <v>0.1390000000000029</v>
      </c>
      <c r="R27">
        <f t="shared" si="5"/>
        <v>1.5568000000000326</v>
      </c>
      <c r="S27">
        <f t="shared" si="6"/>
        <v>7.0111999999999739</v>
      </c>
    </row>
    <row r="28" spans="1:19" x14ac:dyDescent="0.3">
      <c r="A28">
        <v>259</v>
      </c>
      <c r="B28" s="1">
        <v>42193</v>
      </c>
      <c r="C28">
        <v>221</v>
      </c>
      <c r="D28">
        <v>4</v>
      </c>
      <c r="E28" t="s">
        <v>7</v>
      </c>
      <c r="F28">
        <v>37.817999999999998</v>
      </c>
      <c r="G28">
        <v>3.6999999999999998E-2</v>
      </c>
      <c r="H28">
        <f t="shared" si="0"/>
        <v>37</v>
      </c>
      <c r="I28">
        <v>25</v>
      </c>
      <c r="J28">
        <v>510</v>
      </c>
      <c r="K28">
        <f t="shared" si="1"/>
        <v>0.81799999999999784</v>
      </c>
      <c r="L28">
        <f t="shared" si="2"/>
        <v>16.687199999999958</v>
      </c>
      <c r="O28">
        <v>37.076999999999998</v>
      </c>
      <c r="P28">
        <f t="shared" si="3"/>
        <v>0.74099999999999966</v>
      </c>
      <c r="Q28">
        <f t="shared" si="4"/>
        <v>7.6999999999998181E-2</v>
      </c>
      <c r="R28">
        <f t="shared" si="5"/>
        <v>1.5707999999999629</v>
      </c>
      <c r="S28">
        <f t="shared" si="6"/>
        <v>15.116399999999993</v>
      </c>
    </row>
    <row r="29" spans="1:19" x14ac:dyDescent="0.3">
      <c r="A29">
        <v>260</v>
      </c>
      <c r="B29" s="1">
        <v>42193</v>
      </c>
      <c r="C29">
        <v>221</v>
      </c>
      <c r="D29">
        <v>4</v>
      </c>
      <c r="E29" t="s">
        <v>8</v>
      </c>
      <c r="F29">
        <v>37.816000000000003</v>
      </c>
      <c r="G29">
        <v>3.7400000000000003E-2</v>
      </c>
      <c r="H29">
        <f t="shared" si="0"/>
        <v>37.400000000000006</v>
      </c>
      <c r="I29">
        <v>25</v>
      </c>
      <c r="J29">
        <v>280</v>
      </c>
      <c r="K29">
        <f t="shared" si="1"/>
        <v>0.41599999999999682</v>
      </c>
      <c r="L29">
        <f t="shared" si="2"/>
        <v>4.6591999999999647</v>
      </c>
      <c r="O29">
        <v>37.281999999999996</v>
      </c>
      <c r="P29">
        <f t="shared" si="3"/>
        <v>0.53400000000000603</v>
      </c>
      <c r="Q29">
        <f t="shared" si="4"/>
        <v>-0.11800000000000921</v>
      </c>
      <c r="R29">
        <f t="shared" si="5"/>
        <v>-1.3216000000001031</v>
      </c>
      <c r="S29">
        <f t="shared" si="6"/>
        <v>5.980800000000067</v>
      </c>
    </row>
    <row r="30" spans="1:19" x14ac:dyDescent="0.3">
      <c r="A30">
        <v>261</v>
      </c>
      <c r="B30" s="1">
        <v>42193</v>
      </c>
      <c r="C30">
        <v>221</v>
      </c>
      <c r="D30">
        <v>5</v>
      </c>
      <c r="E30" t="s">
        <v>6</v>
      </c>
      <c r="F30">
        <v>37.015000000000001</v>
      </c>
      <c r="G30">
        <v>3.5200000000000002E-2</v>
      </c>
      <c r="H30">
        <f t="shared" si="0"/>
        <v>35.200000000000003</v>
      </c>
      <c r="I30">
        <v>25</v>
      </c>
      <c r="J30">
        <v>494</v>
      </c>
      <c r="K30">
        <f t="shared" si="1"/>
        <v>1.8149999999999977</v>
      </c>
      <c r="L30">
        <f t="shared" si="2"/>
        <v>35.864399999999961</v>
      </c>
      <c r="O30">
        <v>35.613</v>
      </c>
      <c r="P30">
        <f t="shared" si="3"/>
        <v>1.402000000000001</v>
      </c>
      <c r="Q30">
        <f t="shared" si="4"/>
        <v>0.4129999999999967</v>
      </c>
      <c r="R30">
        <f t="shared" si="5"/>
        <v>8.1608799999999349</v>
      </c>
      <c r="S30">
        <f t="shared" si="6"/>
        <v>27.703520000000019</v>
      </c>
    </row>
    <row r="31" spans="1:19" x14ac:dyDescent="0.3">
      <c r="A31">
        <v>262</v>
      </c>
      <c r="B31" s="1">
        <v>42193</v>
      </c>
      <c r="C31">
        <v>221</v>
      </c>
      <c r="D31">
        <v>5</v>
      </c>
      <c r="E31" t="s">
        <v>7</v>
      </c>
      <c r="F31">
        <v>38.020000000000003</v>
      </c>
      <c r="G31">
        <v>3.7199999999999997E-2</v>
      </c>
      <c r="H31">
        <f t="shared" si="0"/>
        <v>37.199999999999996</v>
      </c>
      <c r="I31">
        <v>20</v>
      </c>
      <c r="J31">
        <v>509</v>
      </c>
      <c r="K31">
        <f t="shared" si="1"/>
        <v>0.82000000000000739</v>
      </c>
      <c r="L31">
        <f t="shared" si="2"/>
        <v>20.869000000000188</v>
      </c>
      <c r="O31">
        <v>37.231999999999999</v>
      </c>
      <c r="P31">
        <f t="shared" si="3"/>
        <v>0.78800000000000381</v>
      </c>
      <c r="Q31">
        <f t="shared" si="4"/>
        <v>3.2000000000003581E-2</v>
      </c>
      <c r="R31">
        <f t="shared" si="5"/>
        <v>0.81440000000009105</v>
      </c>
      <c r="S31">
        <f t="shared" si="6"/>
        <v>20.054600000000097</v>
      </c>
    </row>
    <row r="32" spans="1:19" x14ac:dyDescent="0.3">
      <c r="A32">
        <v>263</v>
      </c>
      <c r="B32" s="1">
        <v>42193</v>
      </c>
      <c r="C32">
        <v>221</v>
      </c>
      <c r="D32">
        <v>5</v>
      </c>
      <c r="E32" t="s">
        <v>8</v>
      </c>
      <c r="F32">
        <v>39.439</v>
      </c>
      <c r="G32">
        <v>3.8600000000000002E-2</v>
      </c>
      <c r="H32">
        <f t="shared" si="0"/>
        <v>38.6</v>
      </c>
      <c r="I32">
        <v>20</v>
      </c>
      <c r="J32">
        <v>501</v>
      </c>
      <c r="K32">
        <f t="shared" si="1"/>
        <v>0.83899999999999864</v>
      </c>
      <c r="L32">
        <f t="shared" si="2"/>
        <v>21.016949999999966</v>
      </c>
      <c r="O32">
        <v>38.567999999999998</v>
      </c>
      <c r="P32">
        <f t="shared" si="3"/>
        <v>0.87100000000000222</v>
      </c>
      <c r="Q32">
        <f t="shared" si="4"/>
        <v>-3.2000000000003581E-2</v>
      </c>
      <c r="R32">
        <f t="shared" si="5"/>
        <v>-0.80160000000008969</v>
      </c>
      <c r="S32">
        <f t="shared" si="6"/>
        <v>21.818550000000055</v>
      </c>
    </row>
    <row r="33" spans="1:19" x14ac:dyDescent="0.3">
      <c r="A33">
        <v>264</v>
      </c>
      <c r="B33" s="1">
        <v>42221</v>
      </c>
      <c r="C33">
        <v>221</v>
      </c>
      <c r="D33">
        <v>1</v>
      </c>
      <c r="E33" t="s">
        <v>6</v>
      </c>
      <c r="F33">
        <v>38.741999999999997</v>
      </c>
      <c r="G33">
        <v>3.6999999999999998E-2</v>
      </c>
      <c r="H33">
        <f t="shared" si="0"/>
        <v>37</v>
      </c>
      <c r="I33">
        <v>20</v>
      </c>
      <c r="J33">
        <v>210</v>
      </c>
      <c r="K33">
        <f t="shared" si="1"/>
        <v>1.7419999999999973</v>
      </c>
      <c r="L33">
        <f t="shared" si="2"/>
        <v>18.290999999999972</v>
      </c>
      <c r="O33">
        <v>37.167000000000002</v>
      </c>
      <c r="P33">
        <f t="shared" si="3"/>
        <v>1.5749999999999957</v>
      </c>
      <c r="Q33">
        <f t="shared" si="4"/>
        <v>0.16700000000000159</v>
      </c>
      <c r="R33">
        <f t="shared" si="5"/>
        <v>1.7535000000000167</v>
      </c>
      <c r="S33">
        <f t="shared" si="6"/>
        <v>16.537499999999955</v>
      </c>
    </row>
    <row r="34" spans="1:19" x14ac:dyDescent="0.3">
      <c r="A34">
        <v>265</v>
      </c>
      <c r="B34" s="1">
        <v>42221</v>
      </c>
      <c r="C34">
        <v>221</v>
      </c>
      <c r="D34">
        <v>1</v>
      </c>
      <c r="E34" t="s">
        <v>7</v>
      </c>
      <c r="F34">
        <v>38.799999999999997</v>
      </c>
      <c r="G34">
        <v>3.7999999999999999E-2</v>
      </c>
      <c r="H34">
        <f t="shared" si="0"/>
        <v>38</v>
      </c>
      <c r="I34">
        <v>20</v>
      </c>
      <c r="J34">
        <v>215</v>
      </c>
      <c r="K34">
        <f t="shared" si="1"/>
        <v>0.79999999999999716</v>
      </c>
      <c r="L34">
        <f t="shared" si="2"/>
        <v>8.5999999999999694</v>
      </c>
      <c r="O34">
        <v>38.064</v>
      </c>
      <c r="P34">
        <f t="shared" si="3"/>
        <v>0.7359999999999971</v>
      </c>
      <c r="Q34">
        <f t="shared" si="4"/>
        <v>6.4000000000000057E-2</v>
      </c>
      <c r="R34">
        <f t="shared" si="5"/>
        <v>0.68800000000000061</v>
      </c>
      <c r="S34">
        <f t="shared" si="6"/>
        <v>7.9119999999999688</v>
      </c>
    </row>
    <row r="35" spans="1:19" x14ac:dyDescent="0.3">
      <c r="A35">
        <v>266</v>
      </c>
      <c r="B35" s="1">
        <v>42221</v>
      </c>
      <c r="C35">
        <v>221</v>
      </c>
      <c r="D35">
        <v>1</v>
      </c>
      <c r="E35" t="s">
        <v>8</v>
      </c>
      <c r="F35">
        <v>39.247</v>
      </c>
      <c r="G35">
        <v>3.8100000000000002E-2</v>
      </c>
      <c r="H35">
        <f t="shared" si="0"/>
        <v>38.1</v>
      </c>
      <c r="I35">
        <v>15</v>
      </c>
      <c r="J35">
        <v>210</v>
      </c>
      <c r="K35">
        <f t="shared" si="1"/>
        <v>1.1469999999999985</v>
      </c>
      <c r="L35">
        <f t="shared" si="2"/>
        <v>16.057999999999979</v>
      </c>
      <c r="O35">
        <v>37.487000000000002</v>
      </c>
      <c r="P35">
        <f t="shared" si="3"/>
        <v>1.759999999999998</v>
      </c>
      <c r="Q35">
        <f t="shared" si="4"/>
        <v>-0.61299999999999955</v>
      </c>
      <c r="R35">
        <f t="shared" si="5"/>
        <v>-8.5819999999999936</v>
      </c>
      <c r="S35">
        <f t="shared" si="6"/>
        <v>24.639999999999972</v>
      </c>
    </row>
    <row r="36" spans="1:19" x14ac:dyDescent="0.3">
      <c r="A36">
        <v>267</v>
      </c>
      <c r="B36" s="1">
        <v>42221</v>
      </c>
      <c r="C36">
        <v>221</v>
      </c>
      <c r="D36">
        <v>2</v>
      </c>
      <c r="E36" t="s">
        <v>6</v>
      </c>
      <c r="F36">
        <v>37.789000000000001</v>
      </c>
      <c r="G36">
        <v>3.6999999999999998E-2</v>
      </c>
      <c r="H36">
        <f t="shared" si="0"/>
        <v>37</v>
      </c>
      <c r="I36">
        <v>20</v>
      </c>
      <c r="J36">
        <v>435</v>
      </c>
      <c r="K36">
        <f t="shared" si="1"/>
        <v>0.78900000000000148</v>
      </c>
      <c r="L36">
        <f t="shared" si="2"/>
        <v>17.160750000000032</v>
      </c>
      <c r="O36">
        <v>37.021999999999998</v>
      </c>
      <c r="P36">
        <f t="shared" si="3"/>
        <v>0.76700000000000301</v>
      </c>
      <c r="Q36">
        <f t="shared" si="4"/>
        <v>2.1999999999998465E-2</v>
      </c>
      <c r="R36">
        <f t="shared" si="5"/>
        <v>0.47849999999996662</v>
      </c>
      <c r="S36">
        <f t="shared" si="6"/>
        <v>16.682250000000064</v>
      </c>
    </row>
    <row r="37" spans="1:19" x14ac:dyDescent="0.3">
      <c r="A37">
        <v>268</v>
      </c>
      <c r="B37" s="1">
        <v>42221</v>
      </c>
      <c r="C37">
        <v>221</v>
      </c>
      <c r="D37">
        <v>2</v>
      </c>
      <c r="E37" t="s">
        <v>7</v>
      </c>
      <c r="F37">
        <v>39.802999999999997</v>
      </c>
      <c r="G37">
        <v>3.8600000000000002E-2</v>
      </c>
      <c r="H37">
        <f t="shared" si="0"/>
        <v>38.6</v>
      </c>
      <c r="I37">
        <v>15</v>
      </c>
      <c r="J37">
        <v>220</v>
      </c>
      <c r="K37">
        <f t="shared" si="1"/>
        <v>1.2029999999999959</v>
      </c>
      <c r="L37">
        <f t="shared" si="2"/>
        <v>17.643999999999942</v>
      </c>
      <c r="O37">
        <v>38.865000000000002</v>
      </c>
      <c r="P37">
        <f t="shared" si="3"/>
        <v>0.93799999999999528</v>
      </c>
      <c r="Q37">
        <f t="shared" si="4"/>
        <v>0.26500000000000057</v>
      </c>
      <c r="R37">
        <f t="shared" si="5"/>
        <v>3.8866666666666752</v>
      </c>
      <c r="S37">
        <f t="shared" si="6"/>
        <v>13.757333333333266</v>
      </c>
    </row>
    <row r="38" spans="1:19" x14ac:dyDescent="0.3">
      <c r="A38">
        <v>269</v>
      </c>
      <c r="B38" s="1">
        <v>42221</v>
      </c>
      <c r="C38">
        <v>221</v>
      </c>
      <c r="D38">
        <v>2</v>
      </c>
      <c r="E38" t="s">
        <v>8</v>
      </c>
      <c r="F38">
        <v>39.420999999999999</v>
      </c>
      <c r="G38">
        <v>3.8300000000000001E-2</v>
      </c>
      <c r="H38">
        <f t="shared" si="0"/>
        <v>38.299999999999997</v>
      </c>
      <c r="I38">
        <v>15</v>
      </c>
      <c r="J38">
        <v>230</v>
      </c>
      <c r="K38">
        <f t="shared" si="1"/>
        <v>1.1210000000000022</v>
      </c>
      <c r="L38">
        <f t="shared" si="2"/>
        <v>17.188666666666702</v>
      </c>
      <c r="O38">
        <v>38.460999999999999</v>
      </c>
      <c r="P38">
        <f t="shared" si="3"/>
        <v>0.96000000000000085</v>
      </c>
      <c r="Q38">
        <f t="shared" si="4"/>
        <v>0.16100000000000136</v>
      </c>
      <c r="R38">
        <f t="shared" si="5"/>
        <v>2.4686666666666874</v>
      </c>
      <c r="S38">
        <f t="shared" si="6"/>
        <v>14.720000000000013</v>
      </c>
    </row>
    <row r="39" spans="1:19" x14ac:dyDescent="0.3">
      <c r="A39">
        <v>270</v>
      </c>
      <c r="B39" s="1">
        <v>42221</v>
      </c>
      <c r="C39">
        <v>221</v>
      </c>
      <c r="D39">
        <v>3</v>
      </c>
      <c r="E39" t="s">
        <v>6</v>
      </c>
      <c r="F39">
        <v>38.825000000000003</v>
      </c>
      <c r="G39">
        <v>3.7699999999999997E-2</v>
      </c>
      <c r="H39">
        <f t="shared" si="0"/>
        <v>37.699999999999996</v>
      </c>
      <c r="I39">
        <v>25</v>
      </c>
      <c r="J39">
        <v>397</v>
      </c>
      <c r="K39">
        <f t="shared" si="1"/>
        <v>1.1250000000000071</v>
      </c>
      <c r="L39">
        <f t="shared" si="2"/>
        <v>17.865000000000112</v>
      </c>
      <c r="O39">
        <v>38.024000000000001</v>
      </c>
      <c r="P39">
        <f t="shared" si="3"/>
        <v>0.80100000000000193</v>
      </c>
      <c r="Q39">
        <f t="shared" si="4"/>
        <v>0.32400000000000517</v>
      </c>
      <c r="R39">
        <f t="shared" si="5"/>
        <v>5.1451200000000821</v>
      </c>
      <c r="S39">
        <f t="shared" si="6"/>
        <v>12.71988000000003</v>
      </c>
    </row>
    <row r="40" spans="1:19" x14ac:dyDescent="0.3">
      <c r="A40">
        <v>271</v>
      </c>
      <c r="B40" s="1">
        <v>42221</v>
      </c>
      <c r="C40">
        <v>221</v>
      </c>
      <c r="D40">
        <v>3</v>
      </c>
      <c r="E40" t="s">
        <v>7</v>
      </c>
      <c r="F40">
        <v>39.03</v>
      </c>
      <c r="G40">
        <v>3.6700000000000003E-2</v>
      </c>
      <c r="H40">
        <f t="shared" si="0"/>
        <v>36.700000000000003</v>
      </c>
      <c r="I40">
        <v>25</v>
      </c>
      <c r="J40">
        <v>237</v>
      </c>
      <c r="K40">
        <f t="shared" si="1"/>
        <v>2.3299999999999983</v>
      </c>
      <c r="L40">
        <f t="shared" si="2"/>
        <v>22.088399999999986</v>
      </c>
      <c r="O40">
        <v>37.36</v>
      </c>
      <c r="P40">
        <f t="shared" si="3"/>
        <v>1.6700000000000017</v>
      </c>
      <c r="Q40">
        <f t="shared" si="4"/>
        <v>0.65999999999999659</v>
      </c>
      <c r="R40">
        <f t="shared" si="5"/>
        <v>6.2567999999999682</v>
      </c>
      <c r="S40">
        <f t="shared" si="6"/>
        <v>15.831600000000016</v>
      </c>
    </row>
    <row r="41" spans="1:19" x14ac:dyDescent="0.3">
      <c r="A41">
        <v>272</v>
      </c>
      <c r="B41" s="1">
        <v>42221</v>
      </c>
      <c r="C41">
        <v>221</v>
      </c>
      <c r="D41">
        <v>3</v>
      </c>
      <c r="E41" t="s">
        <v>8</v>
      </c>
      <c r="F41">
        <v>41.04</v>
      </c>
      <c r="G41">
        <v>3.7999999999999999E-2</v>
      </c>
      <c r="H41">
        <f t="shared" si="0"/>
        <v>38</v>
      </c>
      <c r="I41">
        <v>20</v>
      </c>
      <c r="J41">
        <v>240</v>
      </c>
      <c r="K41">
        <f t="shared" si="1"/>
        <v>3.0399999999999991</v>
      </c>
      <c r="L41">
        <f t="shared" si="2"/>
        <v>36.47999999999999</v>
      </c>
      <c r="O41">
        <v>38.674999999999997</v>
      </c>
      <c r="P41">
        <f t="shared" si="3"/>
        <v>2.365000000000002</v>
      </c>
      <c r="Q41">
        <f t="shared" si="4"/>
        <v>0.67499999999999716</v>
      </c>
      <c r="R41">
        <f t="shared" si="5"/>
        <v>8.0999999999999659</v>
      </c>
      <c r="S41">
        <f t="shared" si="6"/>
        <v>28.380000000000024</v>
      </c>
    </row>
    <row r="42" spans="1:19" x14ac:dyDescent="0.3">
      <c r="A42">
        <v>273</v>
      </c>
      <c r="B42" s="1">
        <v>42221</v>
      </c>
      <c r="C42">
        <v>221</v>
      </c>
      <c r="D42">
        <v>4</v>
      </c>
      <c r="E42" t="s">
        <v>6</v>
      </c>
      <c r="F42">
        <v>37.997999999999998</v>
      </c>
      <c r="G42">
        <v>3.6799999999999999E-2</v>
      </c>
      <c r="H42">
        <f t="shared" si="0"/>
        <v>36.799999999999997</v>
      </c>
      <c r="I42">
        <v>20</v>
      </c>
      <c r="J42">
        <v>235</v>
      </c>
      <c r="K42">
        <f t="shared" si="1"/>
        <v>1.1980000000000004</v>
      </c>
      <c r="L42">
        <f t="shared" si="2"/>
        <v>14.076500000000005</v>
      </c>
      <c r="O42">
        <v>37.152999999999999</v>
      </c>
      <c r="P42">
        <f t="shared" si="3"/>
        <v>0.84499999999999886</v>
      </c>
      <c r="Q42">
        <f t="shared" si="4"/>
        <v>0.35300000000000153</v>
      </c>
      <c r="R42">
        <f t="shared" si="5"/>
        <v>4.147750000000018</v>
      </c>
      <c r="S42">
        <f t="shared" si="6"/>
        <v>9.9287499999999866</v>
      </c>
    </row>
    <row r="43" spans="1:19" x14ac:dyDescent="0.3">
      <c r="A43">
        <v>274</v>
      </c>
      <c r="B43" s="1">
        <v>42221</v>
      </c>
      <c r="C43">
        <v>221</v>
      </c>
      <c r="D43">
        <v>4</v>
      </c>
      <c r="E43" t="s">
        <v>7</v>
      </c>
      <c r="F43">
        <v>38.843000000000004</v>
      </c>
      <c r="G43">
        <v>3.78E-2</v>
      </c>
      <c r="H43">
        <f t="shared" si="0"/>
        <v>37.799999999999997</v>
      </c>
      <c r="I43">
        <v>20</v>
      </c>
      <c r="J43">
        <v>231</v>
      </c>
      <c r="K43">
        <f t="shared" si="1"/>
        <v>1.0430000000000064</v>
      </c>
      <c r="L43">
        <f t="shared" si="2"/>
        <v>12.046650000000074</v>
      </c>
      <c r="O43">
        <v>37.912999999999997</v>
      </c>
      <c r="P43">
        <f t="shared" si="3"/>
        <v>0.93000000000000682</v>
      </c>
      <c r="Q43">
        <f t="shared" si="4"/>
        <v>0.11299999999999955</v>
      </c>
      <c r="R43">
        <f t="shared" si="5"/>
        <v>1.3051499999999947</v>
      </c>
      <c r="S43">
        <f t="shared" si="6"/>
        <v>10.741500000000078</v>
      </c>
    </row>
    <row r="44" spans="1:19" x14ac:dyDescent="0.3">
      <c r="A44">
        <v>275</v>
      </c>
      <c r="B44" s="1">
        <v>42221</v>
      </c>
      <c r="C44">
        <v>221</v>
      </c>
      <c r="D44">
        <v>4</v>
      </c>
      <c r="E44" t="s">
        <v>8</v>
      </c>
      <c r="F44">
        <v>38.417000000000002</v>
      </c>
      <c r="G44">
        <v>3.7699999999999997E-2</v>
      </c>
      <c r="H44">
        <f t="shared" si="0"/>
        <v>37.699999999999996</v>
      </c>
      <c r="I44">
        <v>20</v>
      </c>
      <c r="J44">
        <v>241</v>
      </c>
      <c r="K44">
        <f t="shared" si="1"/>
        <v>0.71700000000000585</v>
      </c>
      <c r="L44">
        <f t="shared" si="2"/>
        <v>8.6398500000000702</v>
      </c>
      <c r="O44">
        <v>37.738</v>
      </c>
      <c r="P44">
        <f t="shared" si="3"/>
        <v>0.67900000000000205</v>
      </c>
      <c r="Q44">
        <f t="shared" si="4"/>
        <v>3.8000000000003809E-2</v>
      </c>
      <c r="R44">
        <f t="shared" si="5"/>
        <v>0.45790000000004588</v>
      </c>
      <c r="S44">
        <f t="shared" si="6"/>
        <v>8.1819500000000254</v>
      </c>
    </row>
    <row r="45" spans="1:19" x14ac:dyDescent="0.3">
      <c r="A45">
        <v>276</v>
      </c>
      <c r="B45" s="1">
        <v>42221</v>
      </c>
      <c r="C45">
        <v>221</v>
      </c>
      <c r="D45">
        <v>5</v>
      </c>
      <c r="E45" t="s">
        <v>6</v>
      </c>
      <c r="F45">
        <v>39.993000000000002</v>
      </c>
      <c r="G45">
        <v>3.8699999999999998E-2</v>
      </c>
      <c r="H45">
        <f t="shared" si="0"/>
        <v>38.699999999999996</v>
      </c>
      <c r="I45">
        <v>10</v>
      </c>
      <c r="J45">
        <v>255</v>
      </c>
      <c r="K45">
        <f t="shared" si="1"/>
        <v>1.2930000000000064</v>
      </c>
      <c r="L45">
        <f t="shared" si="2"/>
        <v>32.971500000000162</v>
      </c>
      <c r="O45">
        <v>38.966999999999999</v>
      </c>
      <c r="P45">
        <f t="shared" si="3"/>
        <v>1.0260000000000034</v>
      </c>
      <c r="Q45">
        <f t="shared" si="4"/>
        <v>0.26700000000000301</v>
      </c>
      <c r="R45">
        <f t="shared" si="5"/>
        <v>6.8085000000000768</v>
      </c>
      <c r="S45">
        <f t="shared" si="6"/>
        <v>26.163000000000086</v>
      </c>
    </row>
    <row r="46" spans="1:19" x14ac:dyDescent="0.3">
      <c r="A46">
        <v>277</v>
      </c>
      <c r="B46" s="1">
        <v>42221</v>
      </c>
      <c r="C46">
        <v>221</v>
      </c>
      <c r="D46">
        <v>5</v>
      </c>
      <c r="E46" t="s">
        <v>7</v>
      </c>
      <c r="F46">
        <v>37.93</v>
      </c>
      <c r="G46">
        <v>3.7100000000000001E-2</v>
      </c>
      <c r="H46">
        <f t="shared" si="0"/>
        <v>37.1</v>
      </c>
      <c r="I46">
        <v>10</v>
      </c>
      <c r="J46">
        <v>247</v>
      </c>
      <c r="K46">
        <f t="shared" si="1"/>
        <v>0.82999999999999829</v>
      </c>
      <c r="L46">
        <f t="shared" si="2"/>
        <v>20.500999999999955</v>
      </c>
      <c r="O46">
        <v>37.188000000000002</v>
      </c>
      <c r="P46">
        <f t="shared" si="3"/>
        <v>0.74199999999999733</v>
      </c>
      <c r="Q46">
        <f t="shared" si="4"/>
        <v>8.8000000000000966E-2</v>
      </c>
      <c r="R46">
        <f t="shared" si="5"/>
        <v>2.1736000000000235</v>
      </c>
      <c r="S46">
        <f t="shared" si="6"/>
        <v>18.327399999999937</v>
      </c>
    </row>
    <row r="47" spans="1:19" x14ac:dyDescent="0.3">
      <c r="A47">
        <v>278</v>
      </c>
      <c r="B47" s="1">
        <v>42221</v>
      </c>
      <c r="C47">
        <v>221</v>
      </c>
      <c r="D47">
        <v>5</v>
      </c>
      <c r="E47" t="s">
        <v>8</v>
      </c>
      <c r="F47">
        <v>40.186999999999998</v>
      </c>
      <c r="G47">
        <v>3.8199999999999998E-2</v>
      </c>
      <c r="H47">
        <f t="shared" si="0"/>
        <v>38.199999999999996</v>
      </c>
      <c r="I47">
        <v>10</v>
      </c>
      <c r="J47">
        <v>241</v>
      </c>
      <c r="K47">
        <f t="shared" si="1"/>
        <v>1.9870000000000019</v>
      </c>
      <c r="L47">
        <f t="shared" si="2"/>
        <v>47.886700000000047</v>
      </c>
      <c r="O47">
        <v>38.703000000000003</v>
      </c>
      <c r="P47">
        <f t="shared" si="3"/>
        <v>1.4839999999999947</v>
      </c>
      <c r="Q47">
        <f t="shared" si="4"/>
        <v>0.50300000000000722</v>
      </c>
      <c r="R47">
        <f t="shared" si="5"/>
        <v>12.122300000000173</v>
      </c>
      <c r="S47">
        <f t="shared" si="6"/>
        <v>35.764399999999874</v>
      </c>
    </row>
    <row r="48" spans="1:19" x14ac:dyDescent="0.3">
      <c r="A48" t="s">
        <v>25</v>
      </c>
      <c r="B48" s="1">
        <v>42305</v>
      </c>
      <c r="C48">
        <v>221</v>
      </c>
      <c r="D48">
        <v>1</v>
      </c>
      <c r="E48" t="s">
        <v>6</v>
      </c>
      <c r="F48">
        <v>38.533999999999999</v>
      </c>
      <c r="H48">
        <v>36.988999999999997</v>
      </c>
      <c r="I48">
        <v>25</v>
      </c>
      <c r="J48">
        <v>350</v>
      </c>
      <c r="K48">
        <f t="shared" ref="K48:K62" si="7">F48-H48</f>
        <v>1.5450000000000017</v>
      </c>
      <c r="L48">
        <f t="shared" ref="L48:L62" si="8">(K48/I48)*J48</f>
        <v>21.630000000000024</v>
      </c>
      <c r="O48">
        <v>37.26</v>
      </c>
      <c r="P48">
        <f t="shared" si="3"/>
        <v>1.2740000000000009</v>
      </c>
      <c r="Q48">
        <f t="shared" ref="Q48:Q62" si="9">K48-P48</f>
        <v>0.2710000000000008</v>
      </c>
      <c r="R48">
        <f t="shared" ref="R48:R62" si="10">(Q48/I48)*J48</f>
        <v>3.7940000000000111</v>
      </c>
      <c r="S48">
        <f t="shared" si="6"/>
        <v>17.836000000000013</v>
      </c>
    </row>
    <row r="49" spans="2:19" x14ac:dyDescent="0.3">
      <c r="B49" s="1">
        <v>42305</v>
      </c>
      <c r="C49">
        <v>221</v>
      </c>
      <c r="D49">
        <v>1</v>
      </c>
      <c r="E49" t="s">
        <v>7</v>
      </c>
      <c r="F49">
        <v>39.146000000000001</v>
      </c>
      <c r="H49">
        <v>38.100999999999999</v>
      </c>
      <c r="I49">
        <v>25</v>
      </c>
      <c r="J49">
        <v>251</v>
      </c>
      <c r="K49">
        <f t="shared" si="7"/>
        <v>1.0450000000000017</v>
      </c>
      <c r="L49">
        <f t="shared" si="8"/>
        <v>10.491800000000017</v>
      </c>
      <c r="O49">
        <v>38.225999999999999</v>
      </c>
      <c r="P49">
        <f t="shared" si="3"/>
        <v>0.92000000000000171</v>
      </c>
      <c r="Q49">
        <f t="shared" si="9"/>
        <v>0.125</v>
      </c>
      <c r="R49">
        <f t="shared" si="10"/>
        <v>1.2550000000000001</v>
      </c>
      <c r="S49">
        <f t="shared" si="6"/>
        <v>9.2368000000000166</v>
      </c>
    </row>
    <row r="50" spans="2:19" x14ac:dyDescent="0.3">
      <c r="B50" s="1">
        <v>42305</v>
      </c>
      <c r="C50" s="5">
        <v>221</v>
      </c>
      <c r="D50" s="5">
        <v>1</v>
      </c>
      <c r="E50" s="5" t="s">
        <v>8</v>
      </c>
      <c r="F50" s="5">
        <v>38.71</v>
      </c>
      <c r="H50">
        <v>37.722999999999999</v>
      </c>
      <c r="I50">
        <v>25</v>
      </c>
      <c r="J50">
        <v>220</v>
      </c>
      <c r="K50">
        <f t="shared" si="7"/>
        <v>0.98700000000000188</v>
      </c>
      <c r="L50">
        <f t="shared" si="8"/>
        <v>8.6856000000000169</v>
      </c>
      <c r="O50">
        <v>37.825000000000003</v>
      </c>
      <c r="P50">
        <f t="shared" si="3"/>
        <v>0.88499999999999801</v>
      </c>
      <c r="Q50">
        <f t="shared" si="9"/>
        <v>0.10200000000000387</v>
      </c>
      <c r="R50">
        <f t="shared" si="10"/>
        <v>0.89760000000003404</v>
      </c>
      <c r="S50">
        <f t="shared" si="6"/>
        <v>7.7879999999999816</v>
      </c>
    </row>
    <row r="51" spans="2:19" x14ac:dyDescent="0.3">
      <c r="B51" s="1">
        <v>42305</v>
      </c>
      <c r="C51">
        <v>221</v>
      </c>
      <c r="D51">
        <v>2</v>
      </c>
      <c r="E51" t="s">
        <v>6</v>
      </c>
      <c r="F51" s="5">
        <v>39.402999999999999</v>
      </c>
      <c r="H51">
        <v>37.340000000000003</v>
      </c>
      <c r="I51">
        <v>25</v>
      </c>
      <c r="J51">
        <v>233</v>
      </c>
      <c r="K51">
        <f t="shared" si="7"/>
        <v>2.0629999999999953</v>
      </c>
      <c r="L51">
        <f t="shared" si="8"/>
        <v>19.227159999999959</v>
      </c>
      <c r="O51">
        <v>37.868000000000002</v>
      </c>
      <c r="P51">
        <f t="shared" si="3"/>
        <v>1.5349999999999966</v>
      </c>
      <c r="Q51">
        <f t="shared" si="9"/>
        <v>0.52799999999999869</v>
      </c>
      <c r="R51">
        <f t="shared" si="10"/>
        <v>4.9209599999999876</v>
      </c>
      <c r="S51">
        <f t="shared" si="6"/>
        <v>14.306199999999968</v>
      </c>
    </row>
    <row r="52" spans="2:19" x14ac:dyDescent="0.3">
      <c r="B52" s="1">
        <v>42305</v>
      </c>
      <c r="C52">
        <v>221</v>
      </c>
      <c r="D52">
        <v>2</v>
      </c>
      <c r="E52" t="s">
        <v>7</v>
      </c>
      <c r="F52" s="5">
        <v>39.896000000000001</v>
      </c>
      <c r="H52">
        <v>37.448999999999998</v>
      </c>
      <c r="I52">
        <v>25</v>
      </c>
      <c r="J52">
        <v>230</v>
      </c>
      <c r="K52">
        <f t="shared" si="7"/>
        <v>2.4470000000000027</v>
      </c>
      <c r="L52">
        <f t="shared" si="8"/>
        <v>22.512400000000024</v>
      </c>
      <c r="O52">
        <v>38.076000000000001</v>
      </c>
      <c r="P52">
        <f t="shared" si="3"/>
        <v>1.8200000000000003</v>
      </c>
      <c r="Q52">
        <f t="shared" si="9"/>
        <v>0.62700000000000244</v>
      </c>
      <c r="R52">
        <f t="shared" si="10"/>
        <v>5.7684000000000228</v>
      </c>
      <c r="S52">
        <f t="shared" si="6"/>
        <v>16.744000000000003</v>
      </c>
    </row>
    <row r="53" spans="2:19" x14ac:dyDescent="0.3">
      <c r="B53" s="1">
        <v>42305</v>
      </c>
      <c r="C53">
        <v>221</v>
      </c>
      <c r="D53">
        <v>2</v>
      </c>
      <c r="E53" t="s">
        <v>8</v>
      </c>
      <c r="F53" s="5">
        <v>38.767000000000003</v>
      </c>
      <c r="H53">
        <v>37.802</v>
      </c>
      <c r="I53">
        <v>25</v>
      </c>
      <c r="J53">
        <v>250</v>
      </c>
      <c r="K53">
        <f t="shared" si="7"/>
        <v>0.96500000000000341</v>
      </c>
      <c r="L53">
        <f t="shared" si="8"/>
        <v>9.6500000000000341</v>
      </c>
      <c r="O53">
        <v>37.936</v>
      </c>
      <c r="P53">
        <f t="shared" si="3"/>
        <v>0.83100000000000307</v>
      </c>
      <c r="Q53">
        <f t="shared" si="9"/>
        <v>0.13400000000000034</v>
      </c>
      <c r="R53">
        <f t="shared" si="10"/>
        <v>1.3400000000000034</v>
      </c>
      <c r="S53">
        <f t="shared" si="6"/>
        <v>8.3100000000000307</v>
      </c>
    </row>
    <row r="54" spans="2:19" x14ac:dyDescent="0.3">
      <c r="B54" s="1">
        <v>42305</v>
      </c>
      <c r="C54">
        <v>221</v>
      </c>
      <c r="D54">
        <v>3</v>
      </c>
      <c r="E54" t="s">
        <v>6</v>
      </c>
      <c r="F54" s="5">
        <v>39.402000000000001</v>
      </c>
      <c r="H54">
        <v>38.555999999999997</v>
      </c>
      <c r="I54">
        <v>25</v>
      </c>
      <c r="J54">
        <v>370</v>
      </c>
      <c r="K54">
        <f t="shared" si="7"/>
        <v>0.84600000000000364</v>
      </c>
      <c r="L54">
        <f t="shared" si="8"/>
        <v>12.520800000000055</v>
      </c>
      <c r="O54">
        <v>38.497</v>
      </c>
      <c r="P54">
        <f t="shared" si="3"/>
        <v>0.90500000000000114</v>
      </c>
      <c r="Q54">
        <f t="shared" si="9"/>
        <v>-5.8999999999997499E-2</v>
      </c>
      <c r="R54">
        <f t="shared" si="10"/>
        <v>-0.87319999999996301</v>
      </c>
      <c r="S54">
        <f t="shared" si="6"/>
        <v>13.394000000000016</v>
      </c>
    </row>
    <row r="55" spans="2:19" x14ac:dyDescent="0.3">
      <c r="B55" s="1">
        <v>42305</v>
      </c>
      <c r="C55">
        <v>221</v>
      </c>
      <c r="D55">
        <v>3</v>
      </c>
      <c r="E55" t="s">
        <v>7</v>
      </c>
      <c r="F55" s="5">
        <v>38.877000000000002</v>
      </c>
      <c r="H55">
        <v>38.136000000000003</v>
      </c>
      <c r="I55">
        <v>25</v>
      </c>
      <c r="J55">
        <v>240</v>
      </c>
      <c r="K55">
        <f t="shared" si="7"/>
        <v>0.74099999999999966</v>
      </c>
      <c r="L55">
        <f t="shared" si="8"/>
        <v>7.1135999999999964</v>
      </c>
      <c r="O55">
        <v>38.21</v>
      </c>
      <c r="P55">
        <f t="shared" si="3"/>
        <v>0.66700000000000159</v>
      </c>
      <c r="Q55">
        <f t="shared" si="9"/>
        <v>7.3999999999998067E-2</v>
      </c>
      <c r="R55">
        <f t="shared" si="10"/>
        <v>0.71039999999998149</v>
      </c>
      <c r="S55">
        <f t="shared" si="6"/>
        <v>6.403200000000016</v>
      </c>
    </row>
    <row r="56" spans="2:19" x14ac:dyDescent="0.3">
      <c r="B56" s="1">
        <v>42305</v>
      </c>
      <c r="C56">
        <v>221</v>
      </c>
      <c r="D56">
        <v>3</v>
      </c>
      <c r="E56" t="s">
        <v>8</v>
      </c>
      <c r="F56" s="5">
        <v>38.517000000000003</v>
      </c>
      <c r="H56">
        <v>37.877000000000002</v>
      </c>
      <c r="I56">
        <v>25</v>
      </c>
      <c r="J56">
        <v>205</v>
      </c>
      <c r="K56">
        <f t="shared" si="7"/>
        <v>0.64000000000000057</v>
      </c>
      <c r="L56">
        <f t="shared" si="8"/>
        <v>5.2480000000000047</v>
      </c>
      <c r="O56">
        <v>37.850999999999999</v>
      </c>
      <c r="P56">
        <f t="shared" si="3"/>
        <v>0.66600000000000392</v>
      </c>
      <c r="Q56">
        <f t="shared" si="9"/>
        <v>-2.6000000000003354E-2</v>
      </c>
      <c r="R56">
        <f t="shared" si="10"/>
        <v>-0.21320000000002751</v>
      </c>
      <c r="S56">
        <f t="shared" si="6"/>
        <v>5.4612000000000318</v>
      </c>
    </row>
    <row r="57" spans="2:19" x14ac:dyDescent="0.3">
      <c r="B57" s="1">
        <v>42305</v>
      </c>
      <c r="C57">
        <v>221</v>
      </c>
      <c r="D57">
        <v>4</v>
      </c>
      <c r="E57" t="s">
        <v>6</v>
      </c>
      <c r="F57" s="5">
        <v>41.811999999999998</v>
      </c>
      <c r="H57">
        <v>37.795000000000002</v>
      </c>
      <c r="I57">
        <v>25</v>
      </c>
      <c r="J57">
        <v>210</v>
      </c>
      <c r="K57">
        <f t="shared" si="7"/>
        <v>4.0169999999999959</v>
      </c>
      <c r="L57">
        <f t="shared" si="8"/>
        <v>33.74279999999996</v>
      </c>
      <c r="O57">
        <v>38.576000000000001</v>
      </c>
      <c r="P57">
        <f t="shared" si="3"/>
        <v>3.2359999999999971</v>
      </c>
      <c r="Q57">
        <f t="shared" si="9"/>
        <v>0.78099999999999881</v>
      </c>
      <c r="R57">
        <f t="shared" si="10"/>
        <v>6.5603999999999898</v>
      </c>
      <c r="S57">
        <f t="shared" si="6"/>
        <v>27.182399999999976</v>
      </c>
    </row>
    <row r="58" spans="2:19" x14ac:dyDescent="0.3">
      <c r="B58" s="1">
        <v>42305</v>
      </c>
      <c r="C58">
        <v>221</v>
      </c>
      <c r="D58">
        <v>4</v>
      </c>
      <c r="E58" t="s">
        <v>7</v>
      </c>
      <c r="F58" s="5">
        <v>41.655000000000001</v>
      </c>
      <c r="H58">
        <v>37.713999999999999</v>
      </c>
      <c r="I58">
        <v>25</v>
      </c>
      <c r="J58">
        <v>275</v>
      </c>
      <c r="K58">
        <f t="shared" si="7"/>
        <v>3.9410000000000025</v>
      </c>
      <c r="L58">
        <f t="shared" si="8"/>
        <v>43.351000000000035</v>
      </c>
      <c r="O58">
        <v>39.176000000000002</v>
      </c>
      <c r="P58">
        <f t="shared" si="3"/>
        <v>2.4789999999999992</v>
      </c>
      <c r="Q58">
        <f t="shared" si="9"/>
        <v>1.4620000000000033</v>
      </c>
      <c r="R58">
        <f t="shared" si="10"/>
        <v>16.082000000000036</v>
      </c>
      <c r="S58">
        <f t="shared" si="6"/>
        <v>27.268999999999991</v>
      </c>
    </row>
    <row r="59" spans="2:19" x14ac:dyDescent="0.3">
      <c r="B59" s="1">
        <v>42305</v>
      </c>
      <c r="C59">
        <v>221</v>
      </c>
      <c r="D59">
        <v>4</v>
      </c>
      <c r="E59" t="s">
        <v>8</v>
      </c>
      <c r="F59" s="5">
        <v>38.863999999999997</v>
      </c>
      <c r="H59">
        <v>37.493000000000002</v>
      </c>
      <c r="I59">
        <v>25</v>
      </c>
      <c r="J59">
        <v>285</v>
      </c>
      <c r="K59">
        <f t="shared" si="7"/>
        <v>1.3709999999999951</v>
      </c>
      <c r="L59">
        <f t="shared" si="8"/>
        <v>15.629399999999945</v>
      </c>
      <c r="O59">
        <v>37.823</v>
      </c>
      <c r="P59">
        <f t="shared" si="3"/>
        <v>1.0409999999999968</v>
      </c>
      <c r="Q59">
        <f t="shared" si="9"/>
        <v>0.32999999999999829</v>
      </c>
      <c r="R59">
        <f t="shared" si="10"/>
        <v>3.7619999999999809</v>
      </c>
      <c r="S59">
        <f t="shared" si="6"/>
        <v>11.867399999999963</v>
      </c>
    </row>
    <row r="60" spans="2:19" x14ac:dyDescent="0.3">
      <c r="B60" s="1">
        <v>42305</v>
      </c>
      <c r="C60">
        <v>221</v>
      </c>
      <c r="D60">
        <v>5</v>
      </c>
      <c r="E60" t="s">
        <v>6</v>
      </c>
      <c r="F60" s="5">
        <v>39.543999999999997</v>
      </c>
      <c r="H60">
        <v>37.405000000000001</v>
      </c>
      <c r="I60">
        <v>25</v>
      </c>
      <c r="J60">
        <v>195</v>
      </c>
      <c r="K60">
        <f t="shared" si="7"/>
        <v>2.1389999999999958</v>
      </c>
      <c r="L60">
        <f t="shared" si="8"/>
        <v>16.684199999999969</v>
      </c>
      <c r="O60">
        <v>38.268000000000001</v>
      </c>
      <c r="P60">
        <f t="shared" si="3"/>
        <v>1.2759999999999962</v>
      </c>
      <c r="Q60">
        <f t="shared" si="9"/>
        <v>0.86299999999999955</v>
      </c>
      <c r="R60">
        <f t="shared" si="10"/>
        <v>6.7313999999999963</v>
      </c>
      <c r="S60">
        <f t="shared" si="6"/>
        <v>9.9527999999999714</v>
      </c>
    </row>
    <row r="61" spans="2:19" x14ac:dyDescent="0.3">
      <c r="B61" s="1">
        <v>42305</v>
      </c>
      <c r="C61">
        <v>221</v>
      </c>
      <c r="D61">
        <v>5</v>
      </c>
      <c r="E61" t="s">
        <v>7</v>
      </c>
      <c r="F61" s="5">
        <v>39.283000000000001</v>
      </c>
      <c r="H61">
        <v>37.412999999999997</v>
      </c>
      <c r="I61">
        <v>25</v>
      </c>
      <c r="J61">
        <v>285</v>
      </c>
      <c r="K61">
        <f t="shared" si="7"/>
        <v>1.8700000000000045</v>
      </c>
      <c r="L61">
        <f t="shared" si="8"/>
        <v>21.318000000000055</v>
      </c>
      <c r="O61">
        <v>37.902999999999999</v>
      </c>
      <c r="P61">
        <f t="shared" si="3"/>
        <v>1.3800000000000026</v>
      </c>
      <c r="Q61">
        <f t="shared" si="9"/>
        <v>0.49000000000000199</v>
      </c>
      <c r="R61">
        <f t="shared" si="10"/>
        <v>5.5860000000000225</v>
      </c>
      <c r="S61">
        <f t="shared" si="6"/>
        <v>15.73200000000003</v>
      </c>
    </row>
    <row r="62" spans="2:19" x14ac:dyDescent="0.3">
      <c r="B62" s="1">
        <v>42305</v>
      </c>
      <c r="C62">
        <v>221</v>
      </c>
      <c r="D62">
        <v>5</v>
      </c>
      <c r="E62" t="s">
        <v>8</v>
      </c>
      <c r="F62" s="5">
        <v>39.881999999999998</v>
      </c>
      <c r="H62">
        <v>37.886000000000003</v>
      </c>
      <c r="I62">
        <v>25</v>
      </c>
      <c r="J62">
        <v>175</v>
      </c>
      <c r="K62">
        <f t="shared" si="7"/>
        <v>1.9959999999999951</v>
      </c>
      <c r="L62">
        <f t="shared" si="8"/>
        <v>13.971999999999966</v>
      </c>
      <c r="O62">
        <v>38.542999999999999</v>
      </c>
      <c r="P62">
        <f t="shared" si="3"/>
        <v>1.3389999999999986</v>
      </c>
      <c r="Q62">
        <f t="shared" si="9"/>
        <v>0.65699999999999648</v>
      </c>
      <c r="R62">
        <f t="shared" si="10"/>
        <v>4.5989999999999753</v>
      </c>
      <c r="S62">
        <f t="shared" si="6"/>
        <v>9.3729999999999905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222 2014</vt:lpstr>
      <vt:lpstr>221 2014</vt:lpstr>
      <vt:lpstr>222 2015</vt:lpstr>
      <vt:lpstr>221 2015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Andrea Conine</cp:lastModifiedBy>
  <dcterms:created xsi:type="dcterms:W3CDTF">2015-03-06T17:04:14Z</dcterms:created>
  <dcterms:modified xsi:type="dcterms:W3CDTF">2015-12-17T02:40:49Z</dcterms:modified>
</cp:coreProperties>
</file>