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Random Lake Data\Seston P\"/>
    </mc:Choice>
  </mc:AlternateContent>
  <bookViews>
    <workbookView xWindow="0" yWindow="0" windowWidth="19200" windowHeight="72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H13" i="1" s="1"/>
  <c r="G4" i="1"/>
  <c r="H4" i="1" s="1"/>
  <c r="G5" i="1"/>
  <c r="H5" i="1" s="1"/>
  <c r="G22" i="1"/>
  <c r="H22" i="1" s="1"/>
  <c r="G23" i="1"/>
  <c r="H23" i="1" s="1"/>
  <c r="G24" i="1"/>
  <c r="H24" i="1" s="1"/>
  <c r="G25" i="1"/>
  <c r="H25" i="1" s="1"/>
  <c r="G6" i="1"/>
  <c r="H6" i="1" s="1"/>
  <c r="G7" i="1"/>
  <c r="H7" i="1" s="1"/>
  <c r="G10" i="1"/>
  <c r="H10" i="1" s="1"/>
  <c r="G11" i="1"/>
  <c r="H11" i="1" s="1"/>
  <c r="G20" i="1"/>
  <c r="H20" i="1" s="1"/>
  <c r="G21" i="1"/>
  <c r="H21" i="1" s="1"/>
  <c r="G8" i="1"/>
  <c r="H8" i="1" s="1"/>
  <c r="G9" i="1"/>
  <c r="H9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" i="1"/>
  <c r="H2" i="1" s="1"/>
  <c r="G3" i="1"/>
  <c r="H3" i="1" s="1"/>
  <c r="G42" i="1"/>
  <c r="H42" i="1" s="1"/>
  <c r="G45" i="1"/>
  <c r="H45" i="1" s="1"/>
  <c r="G43" i="1"/>
  <c r="H43" i="1" s="1"/>
  <c r="G33" i="1"/>
  <c r="H33" i="1" s="1"/>
  <c r="G38" i="1"/>
  <c r="H38" i="1" s="1"/>
  <c r="G31" i="1"/>
  <c r="H31" i="1" s="1"/>
  <c r="G34" i="1"/>
  <c r="H34" i="1" s="1"/>
  <c r="G44" i="1"/>
  <c r="H44" i="1" s="1"/>
  <c r="G35" i="1"/>
  <c r="H35" i="1" s="1"/>
  <c r="G40" i="1"/>
  <c r="H40" i="1" s="1"/>
  <c r="G39" i="1"/>
  <c r="H39" i="1" s="1"/>
  <c r="G28" i="1"/>
  <c r="H28" i="1" s="1"/>
  <c r="G36" i="1"/>
  <c r="H36" i="1" s="1"/>
  <c r="G29" i="1"/>
  <c r="H29" i="1" s="1"/>
  <c r="G32" i="1"/>
  <c r="H32" i="1" s="1"/>
  <c r="G41" i="1"/>
  <c r="H41" i="1" s="1"/>
  <c r="G37" i="1"/>
  <c r="H37" i="1" s="1"/>
  <c r="G30" i="1"/>
  <c r="H30" i="1" s="1"/>
  <c r="G12" i="1"/>
  <c r="H12" i="1" s="1"/>
</calcChain>
</file>

<file path=xl/sharedStrings.xml><?xml version="1.0" encoding="utf-8"?>
<sst xmlns="http://schemas.openxmlformats.org/spreadsheetml/2006/main" count="104" uniqueCount="21">
  <si>
    <t xml:space="preserve">Lake </t>
  </si>
  <si>
    <t>Date</t>
  </si>
  <si>
    <t>Loc</t>
  </si>
  <si>
    <t>tube</t>
  </si>
  <si>
    <t>Prun date</t>
  </si>
  <si>
    <t>A</t>
  </si>
  <si>
    <t>blank corrected</t>
  </si>
  <si>
    <t>conc in vial</t>
  </si>
  <si>
    <t>Vol filtered</t>
  </si>
  <si>
    <t>lake conc.</t>
  </si>
  <si>
    <t>average</t>
  </si>
  <si>
    <t>stdev</t>
  </si>
  <si>
    <t>hypo</t>
  </si>
  <si>
    <t>a</t>
  </si>
  <si>
    <t>b</t>
  </si>
  <si>
    <t>epi</t>
  </si>
  <si>
    <t>meta</t>
  </si>
  <si>
    <t>D3</t>
  </si>
  <si>
    <t>c</t>
  </si>
  <si>
    <t>Out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</si>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</sst>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Sheet1!$O$4:$O$23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30</c:v>
                </c:pt>
                <c:pt idx="5">
                  <c:v>30</c:v>
                </c:pt>
                <c:pt idx="6">
                  <c:v>60</c:v>
                </c:pt>
                <c:pt idx="7">
                  <c:v>60</c:v>
                </c:pt>
                <c:pt idx="8">
                  <c:v>200</c:v>
                </c:pt>
                <c:pt idx="9">
                  <c:v>200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10</c:v>
                </c:pt>
                <c:pt idx="14">
                  <c:v>30</c:v>
                </c:pt>
                <c:pt idx="15">
                  <c:v>30</c:v>
                </c:pt>
                <c:pt idx="16">
                  <c:v>60</c:v>
                </c:pt>
                <c:pt idx="17">
                  <c:v>60</c:v>
                </c:pt>
                <c:pt idx="18">
                  <c:v>200</c:v>
                </c:pt>
                <c:pt idx="19">
                  <c:v>200</c:v>
                </c:pt>
              </c:numCache>
            </c:numRef>
          </c:xVal>
          <c:yVal>
            <c:numRef>
              <c:f>Sheet1!$P$4:$P$23</c:f>
              <c:numCache>
                <c:formatCode>General</c:formatCode>
                <c:ptCount val="20"/>
                <c:pt idx="0">
                  <c:v>-1E-4</c:v>
                </c:pt>
                <c:pt idx="1">
                  <c:v>1E-4</c:v>
                </c:pt>
                <c:pt idx="2">
                  <c:v>2.8400000000000002E-2</c:v>
                </c:pt>
                <c:pt idx="3">
                  <c:v>2.98E-2</c:v>
                </c:pt>
                <c:pt idx="4">
                  <c:v>9.3799999999999994E-2</c:v>
                </c:pt>
                <c:pt idx="5">
                  <c:v>9.1600000000000001E-2</c:v>
                </c:pt>
                <c:pt idx="6">
                  <c:v>0.1968</c:v>
                </c:pt>
                <c:pt idx="7">
                  <c:v>0.1961</c:v>
                </c:pt>
                <c:pt idx="8">
                  <c:v>0.65129999999999999</c:v>
                </c:pt>
                <c:pt idx="9">
                  <c:v>0.67520000000000002</c:v>
                </c:pt>
                <c:pt idx="10">
                  <c:v>4.7000000000000002E-3</c:v>
                </c:pt>
                <c:pt idx="11">
                  <c:v>3.3E-3</c:v>
                </c:pt>
                <c:pt idx="12">
                  <c:v>2.6800000000000001E-2</c:v>
                </c:pt>
                <c:pt idx="14">
                  <c:v>9.0700000000000003E-2</c:v>
                </c:pt>
                <c:pt idx="15">
                  <c:v>9.0499999999999997E-2</c:v>
                </c:pt>
                <c:pt idx="16">
                  <c:v>0.189</c:v>
                </c:pt>
                <c:pt idx="17">
                  <c:v>0.193</c:v>
                </c:pt>
                <c:pt idx="18">
                  <c:v>0.62339999999999995</c:v>
                </c:pt>
                <c:pt idx="19">
                  <c:v>0.64590000000000003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44000"/>
        <c:axId val="425948312"/>
      </c:scatterChart>
      <c:valAx>
        <c:axId val="4259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48312"/>
        <c:crosses val="autoZero"/>
        <c:crossBetween val="midCat"/>
      </c:valAx>
      <c:valAx>
        <c:axId val="425948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4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434340</xdr:colOff>
      <xdr:row>3</xdr:row>
      <xdr:rowOff>175260</xdr:rowOff>
    </xdr:from>
    <xdr:to>
      <xdr:col>24</xdr:col>
      <xdr:colOff>129540</xdr:colOff>
      <xdr:row>18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24" workbookViewId="0">
      <selection activeCell="F34" sqref="F34:H36"/>
    </sheetView>
  </sheetViews>
  <sheetFormatPr defaultRowHeight="14.4" x14ac:dyDescent="0.3"/>
  <cols>
    <col min="2" max="2" width="9.21875" bestFit="1" customWidth="1"/>
    <col min="7" max="7" width="13.77734375" bestFit="1" customWidth="1"/>
    <col min="8" max="9" width="10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114</v>
      </c>
      <c r="B2" s="1">
        <v>42304</v>
      </c>
      <c r="C2" t="s">
        <v>15</v>
      </c>
      <c r="D2" t="s">
        <v>13</v>
      </c>
      <c r="E2" s="1">
        <v>42346</v>
      </c>
      <c r="F2">
        <v>9.4200000000000006E-2</v>
      </c>
      <c r="G2">
        <f>F2</f>
        <v>9.4200000000000006E-2</v>
      </c>
      <c r="H2">
        <f>(G2-0.0022)/0.0033</f>
        <v>27.878787878787882</v>
      </c>
    </row>
    <row r="3" spans="1:16" x14ac:dyDescent="0.3">
      <c r="A3">
        <v>114</v>
      </c>
      <c r="B3" s="1">
        <v>42304</v>
      </c>
      <c r="C3" t="s">
        <v>15</v>
      </c>
      <c r="D3" t="s">
        <v>14</v>
      </c>
      <c r="E3" s="1">
        <v>42346</v>
      </c>
      <c r="F3">
        <v>0.10059999999999999</v>
      </c>
      <c r="G3">
        <f>F3</f>
        <v>0.10059999999999999</v>
      </c>
      <c r="H3">
        <f>(G3-0.0022)/0.0033</f>
        <v>29.81818181818182</v>
      </c>
    </row>
    <row r="4" spans="1:16" x14ac:dyDescent="0.3">
      <c r="A4">
        <v>221</v>
      </c>
      <c r="B4" s="1">
        <v>42303</v>
      </c>
      <c r="C4" t="s">
        <v>15</v>
      </c>
      <c r="D4" t="s">
        <v>13</v>
      </c>
      <c r="E4" s="1">
        <v>42346</v>
      </c>
      <c r="F4">
        <v>9.7000000000000003E-2</v>
      </c>
      <c r="G4">
        <f>F4</f>
        <v>9.7000000000000003E-2</v>
      </c>
      <c r="H4">
        <f>(G4-0.0022)/0.0033</f>
        <v>28.72727272727273</v>
      </c>
      <c r="O4">
        <v>0</v>
      </c>
      <c r="P4">
        <v>-1E-4</v>
      </c>
    </row>
    <row r="5" spans="1:16" x14ac:dyDescent="0.3">
      <c r="A5">
        <v>221</v>
      </c>
      <c r="B5" s="1">
        <v>42303</v>
      </c>
      <c r="C5" t="s">
        <v>15</v>
      </c>
      <c r="D5" t="s">
        <v>14</v>
      </c>
      <c r="E5" s="1">
        <v>42346</v>
      </c>
      <c r="F5">
        <v>0.1053</v>
      </c>
      <c r="G5">
        <f>F5</f>
        <v>0.1053</v>
      </c>
      <c r="H5">
        <f>(G5-0.0022)/0.0033</f>
        <v>31.242424242424246</v>
      </c>
      <c r="O5">
        <v>0</v>
      </c>
      <c r="P5">
        <v>1E-4</v>
      </c>
    </row>
    <row r="6" spans="1:16" x14ac:dyDescent="0.3">
      <c r="A6">
        <v>221</v>
      </c>
      <c r="B6" s="1">
        <v>42303</v>
      </c>
      <c r="C6" t="s">
        <v>12</v>
      </c>
      <c r="D6" t="s">
        <v>13</v>
      </c>
      <c r="E6" s="1">
        <v>42346</v>
      </c>
      <c r="F6">
        <v>0.1101</v>
      </c>
      <c r="G6">
        <f>F6</f>
        <v>0.1101</v>
      </c>
      <c r="H6">
        <f>(G6-0.0022)/0.0033</f>
        <v>32.696969696969703</v>
      </c>
      <c r="O6">
        <v>10</v>
      </c>
      <c r="P6">
        <v>2.8400000000000002E-2</v>
      </c>
    </row>
    <row r="7" spans="1:16" x14ac:dyDescent="0.3">
      <c r="A7">
        <v>221</v>
      </c>
      <c r="B7" s="1">
        <v>42303</v>
      </c>
      <c r="C7" t="s">
        <v>12</v>
      </c>
      <c r="D7" t="s">
        <v>14</v>
      </c>
      <c r="E7" s="1">
        <v>42346</v>
      </c>
      <c r="F7">
        <v>0.11260000000000001</v>
      </c>
      <c r="G7">
        <f>F7</f>
        <v>0.11260000000000001</v>
      </c>
      <c r="H7">
        <f>(G7-0.0022)/0.0033</f>
        <v>33.45454545454546</v>
      </c>
      <c r="O7">
        <v>10</v>
      </c>
      <c r="P7">
        <v>2.98E-2</v>
      </c>
    </row>
    <row r="8" spans="1:16" x14ac:dyDescent="0.3">
      <c r="A8">
        <v>221</v>
      </c>
      <c r="B8" s="1">
        <v>42303</v>
      </c>
      <c r="C8" t="s">
        <v>16</v>
      </c>
      <c r="D8" t="s">
        <v>13</v>
      </c>
      <c r="E8" s="1">
        <v>42346</v>
      </c>
      <c r="F8">
        <v>0.1157</v>
      </c>
      <c r="G8">
        <f>F8</f>
        <v>0.1157</v>
      </c>
      <c r="H8">
        <f>(G8-0.0022)/0.0033</f>
        <v>34.393939393939398</v>
      </c>
      <c r="O8">
        <v>30</v>
      </c>
      <c r="P8">
        <v>9.3799999999999994E-2</v>
      </c>
    </row>
    <row r="9" spans="1:16" x14ac:dyDescent="0.3">
      <c r="A9">
        <v>221</v>
      </c>
      <c r="B9" s="1">
        <v>42303</v>
      </c>
      <c r="C9" t="s">
        <v>16</v>
      </c>
      <c r="D9" t="s">
        <v>14</v>
      </c>
      <c r="E9" s="1">
        <v>42346</v>
      </c>
      <c r="F9">
        <v>0.1168</v>
      </c>
      <c r="G9">
        <f>F9</f>
        <v>0.1168</v>
      </c>
      <c r="H9">
        <f>(G9-0.0022)/0.0033</f>
        <v>34.727272727272727</v>
      </c>
      <c r="O9">
        <v>30</v>
      </c>
      <c r="P9">
        <v>9.1600000000000001E-2</v>
      </c>
    </row>
    <row r="10" spans="1:16" x14ac:dyDescent="0.3">
      <c r="A10">
        <v>222</v>
      </c>
      <c r="B10" s="1">
        <v>42303</v>
      </c>
      <c r="C10" t="s">
        <v>15</v>
      </c>
      <c r="D10" t="s">
        <v>13</v>
      </c>
      <c r="E10" s="1">
        <v>42346</v>
      </c>
      <c r="F10">
        <v>5.9400000000000001E-2</v>
      </c>
      <c r="G10">
        <f>F10</f>
        <v>5.9400000000000001E-2</v>
      </c>
      <c r="H10">
        <f>(G10-0.0022)/0.0033</f>
        <v>17.333333333333332</v>
      </c>
      <c r="O10">
        <v>60</v>
      </c>
      <c r="P10">
        <v>0.1968</v>
      </c>
    </row>
    <row r="11" spans="1:16" x14ac:dyDescent="0.3">
      <c r="A11">
        <v>222</v>
      </c>
      <c r="B11" s="1">
        <v>42303</v>
      </c>
      <c r="C11" t="s">
        <v>15</v>
      </c>
      <c r="D11" t="s">
        <v>14</v>
      </c>
      <c r="E11" s="1">
        <v>42346</v>
      </c>
      <c r="F11">
        <v>5.96E-2</v>
      </c>
      <c r="G11">
        <f>F11</f>
        <v>5.96E-2</v>
      </c>
      <c r="H11">
        <f>(G11-0.0022)/0.0033</f>
        <v>17.393939393939394</v>
      </c>
      <c r="O11">
        <v>60</v>
      </c>
      <c r="P11">
        <v>0.1961</v>
      </c>
    </row>
    <row r="12" spans="1:16" x14ac:dyDescent="0.3">
      <c r="A12">
        <v>222</v>
      </c>
      <c r="B12" s="1">
        <v>42303</v>
      </c>
      <c r="C12" t="s">
        <v>12</v>
      </c>
      <c r="D12" t="s">
        <v>13</v>
      </c>
      <c r="E12" s="1">
        <v>42346</v>
      </c>
      <c r="F12">
        <v>7.85E-2</v>
      </c>
      <c r="G12">
        <f>F12</f>
        <v>7.85E-2</v>
      </c>
      <c r="H12">
        <f>(G12-0.0022)/0.0033</f>
        <v>23.121212121212125</v>
      </c>
      <c r="O12">
        <v>200</v>
      </c>
      <c r="P12">
        <v>0.65129999999999999</v>
      </c>
    </row>
    <row r="13" spans="1:16" x14ac:dyDescent="0.3">
      <c r="A13">
        <v>222</v>
      </c>
      <c r="B13" s="1">
        <v>42303</v>
      </c>
      <c r="C13" t="s">
        <v>12</v>
      </c>
      <c r="D13" t="s">
        <v>14</v>
      </c>
      <c r="E13" s="1">
        <v>42346</v>
      </c>
      <c r="F13">
        <v>5.4399999999999997E-2</v>
      </c>
      <c r="G13">
        <f>F13</f>
        <v>5.4399999999999997E-2</v>
      </c>
      <c r="H13">
        <f>(G13-0.0022)/0.0033</f>
        <v>15.818181818181817</v>
      </c>
      <c r="O13">
        <v>200</v>
      </c>
      <c r="P13">
        <v>0.67520000000000002</v>
      </c>
    </row>
    <row r="14" spans="1:16" x14ac:dyDescent="0.3">
      <c r="A14">
        <v>222</v>
      </c>
      <c r="B14" s="1">
        <v>42303</v>
      </c>
      <c r="C14" t="s">
        <v>16</v>
      </c>
      <c r="D14" t="s">
        <v>13</v>
      </c>
      <c r="E14" s="1">
        <v>42346</v>
      </c>
      <c r="F14">
        <v>6.1600000000000002E-2</v>
      </c>
      <c r="G14">
        <f>F14</f>
        <v>6.1600000000000002E-2</v>
      </c>
      <c r="H14">
        <f>(G14-0.0022)/0.0033</f>
        <v>18</v>
      </c>
      <c r="O14">
        <v>0</v>
      </c>
      <c r="P14">
        <v>4.7000000000000002E-3</v>
      </c>
    </row>
    <row r="15" spans="1:16" x14ac:dyDescent="0.3">
      <c r="A15">
        <v>222</v>
      </c>
      <c r="B15" s="1">
        <v>42303</v>
      </c>
      <c r="C15" t="s">
        <v>16</v>
      </c>
      <c r="D15" t="s">
        <v>14</v>
      </c>
      <c r="E15" s="1">
        <v>42346</v>
      </c>
      <c r="F15">
        <v>5.8200000000000002E-2</v>
      </c>
      <c r="G15">
        <f>F15</f>
        <v>5.8200000000000002E-2</v>
      </c>
      <c r="H15">
        <f>(G15-0.0022)/0.0033</f>
        <v>16.969696969696969</v>
      </c>
      <c r="O15">
        <v>0</v>
      </c>
      <c r="P15">
        <v>3.3E-3</v>
      </c>
    </row>
    <row r="16" spans="1:16" x14ac:dyDescent="0.3">
      <c r="A16">
        <v>224</v>
      </c>
      <c r="B16" s="1">
        <v>42304</v>
      </c>
      <c r="C16" t="s">
        <v>15</v>
      </c>
      <c r="D16" t="s">
        <v>13</v>
      </c>
      <c r="E16" s="1">
        <v>42346</v>
      </c>
      <c r="F16">
        <v>7.7200000000000005E-2</v>
      </c>
      <c r="G16">
        <f>F16</f>
        <v>7.7200000000000005E-2</v>
      </c>
      <c r="H16">
        <f>(G16-0.0022)/0.0033</f>
        <v>22.72727272727273</v>
      </c>
      <c r="O16">
        <v>10</v>
      </c>
      <c r="P16">
        <v>2.6800000000000001E-2</v>
      </c>
    </row>
    <row r="17" spans="1:16" x14ac:dyDescent="0.3">
      <c r="A17">
        <v>224</v>
      </c>
      <c r="B17" s="1">
        <v>42304</v>
      </c>
      <c r="C17" t="s">
        <v>15</v>
      </c>
      <c r="D17" t="s">
        <v>14</v>
      </c>
      <c r="E17" s="1">
        <v>42346</v>
      </c>
      <c r="F17">
        <v>6.8699999999999997E-2</v>
      </c>
      <c r="G17">
        <f>F17</f>
        <v>6.8699999999999997E-2</v>
      </c>
      <c r="H17">
        <f>(G17-0.0022)/0.0033</f>
        <v>20.151515151515152</v>
      </c>
      <c r="O17">
        <v>10</v>
      </c>
    </row>
    <row r="18" spans="1:16" x14ac:dyDescent="0.3">
      <c r="A18">
        <v>227</v>
      </c>
      <c r="B18" s="1">
        <v>42304</v>
      </c>
      <c r="C18" t="s">
        <v>15</v>
      </c>
      <c r="D18" t="s">
        <v>13</v>
      </c>
      <c r="E18" s="1">
        <v>42346</v>
      </c>
      <c r="F18">
        <v>0.24840000000000001</v>
      </c>
      <c r="G18">
        <f>F18</f>
        <v>0.24840000000000001</v>
      </c>
      <c r="H18">
        <f>(G18-0.0022)/0.0033</f>
        <v>74.606060606060609</v>
      </c>
      <c r="O18">
        <v>30</v>
      </c>
      <c r="P18">
        <v>9.0700000000000003E-2</v>
      </c>
    </row>
    <row r="19" spans="1:16" x14ac:dyDescent="0.3">
      <c r="A19">
        <v>227</v>
      </c>
      <c r="B19" s="1">
        <v>42304</v>
      </c>
      <c r="C19" t="s">
        <v>15</v>
      </c>
      <c r="D19" t="s">
        <v>14</v>
      </c>
      <c r="E19" s="1">
        <v>42346</v>
      </c>
      <c r="F19">
        <v>0.25690000000000002</v>
      </c>
      <c r="G19">
        <f>F19</f>
        <v>0.25690000000000002</v>
      </c>
      <c r="H19">
        <f>(G19-0.0022)/0.0033</f>
        <v>77.181818181818187</v>
      </c>
      <c r="O19">
        <v>30</v>
      </c>
      <c r="P19">
        <v>9.0499999999999997E-2</v>
      </c>
    </row>
    <row r="20" spans="1:16" x14ac:dyDescent="0.3">
      <c r="A20">
        <v>239</v>
      </c>
      <c r="B20" s="1">
        <v>42304</v>
      </c>
      <c r="C20" t="s">
        <v>15</v>
      </c>
      <c r="D20" t="s">
        <v>13</v>
      </c>
      <c r="E20" s="1">
        <v>42346</v>
      </c>
      <c r="F20">
        <v>8.6699999999999999E-2</v>
      </c>
      <c r="G20">
        <f>F20</f>
        <v>8.6699999999999999E-2</v>
      </c>
      <c r="H20">
        <f>(G20-0.0022)/0.0033</f>
        <v>25.606060606060609</v>
      </c>
      <c r="O20">
        <v>60</v>
      </c>
      <c r="P20">
        <v>0.189</v>
      </c>
    </row>
    <row r="21" spans="1:16" x14ac:dyDescent="0.3">
      <c r="A21">
        <v>239</v>
      </c>
      <c r="B21" s="1">
        <v>42304</v>
      </c>
      <c r="C21" t="s">
        <v>15</v>
      </c>
      <c r="D21" t="s">
        <v>14</v>
      </c>
      <c r="E21" s="1">
        <v>42346</v>
      </c>
      <c r="F21">
        <v>6.9800000000000001E-2</v>
      </c>
      <c r="G21">
        <f>F21</f>
        <v>6.9800000000000001E-2</v>
      </c>
      <c r="H21">
        <f>(G21-0.0022)/0.0033</f>
        <v>20.484848484848488</v>
      </c>
      <c r="O21">
        <v>60</v>
      </c>
      <c r="P21">
        <v>0.193</v>
      </c>
    </row>
    <row r="22" spans="1:16" x14ac:dyDescent="0.3">
      <c r="A22">
        <v>240</v>
      </c>
      <c r="B22" s="1">
        <v>42304</v>
      </c>
      <c r="C22" t="s">
        <v>15</v>
      </c>
      <c r="D22" t="s">
        <v>13</v>
      </c>
      <c r="E22" s="1">
        <v>42346</v>
      </c>
      <c r="F22">
        <v>8.5500000000000007E-2</v>
      </c>
      <c r="G22">
        <f>F22</f>
        <v>8.5500000000000007E-2</v>
      </c>
      <c r="H22">
        <f>(G22-0.0022)/0.0033</f>
        <v>25.242424242424246</v>
      </c>
      <c r="O22">
        <v>200</v>
      </c>
      <c r="P22">
        <v>0.62339999999999995</v>
      </c>
    </row>
    <row r="23" spans="1:16" x14ac:dyDescent="0.3">
      <c r="A23">
        <v>240</v>
      </c>
      <c r="B23" s="1">
        <v>42304</v>
      </c>
      <c r="C23" t="s">
        <v>15</v>
      </c>
      <c r="D23" t="s">
        <v>14</v>
      </c>
      <c r="E23" s="1">
        <v>42346</v>
      </c>
      <c r="F23">
        <v>8.4000000000000005E-2</v>
      </c>
      <c r="G23">
        <f>F23</f>
        <v>8.4000000000000005E-2</v>
      </c>
      <c r="H23">
        <f>(G23-0.0022)/0.0033</f>
        <v>24.787878787878793</v>
      </c>
      <c r="O23">
        <v>200</v>
      </c>
      <c r="P23">
        <v>0.64590000000000003</v>
      </c>
    </row>
    <row r="24" spans="1:16" x14ac:dyDescent="0.3">
      <c r="A24">
        <v>302</v>
      </c>
      <c r="B24" s="1">
        <v>42304</v>
      </c>
      <c r="C24" t="s">
        <v>15</v>
      </c>
      <c r="D24" t="s">
        <v>13</v>
      </c>
      <c r="E24" s="1">
        <v>42346</v>
      </c>
      <c r="F24">
        <v>7.4399999999999994E-2</v>
      </c>
      <c r="G24">
        <f>F24</f>
        <v>7.4399999999999994E-2</v>
      </c>
      <c r="H24">
        <f>(G24-0.0022)/0.0033</f>
        <v>21.878787878787879</v>
      </c>
    </row>
    <row r="25" spans="1:16" x14ac:dyDescent="0.3">
      <c r="A25">
        <v>302</v>
      </c>
      <c r="B25" s="1">
        <v>42304</v>
      </c>
      <c r="C25" t="s">
        <v>15</v>
      </c>
      <c r="D25" t="s">
        <v>14</v>
      </c>
      <c r="E25" s="1">
        <v>42346</v>
      </c>
      <c r="F25">
        <v>7.3099999999999998E-2</v>
      </c>
      <c r="G25">
        <f>F25</f>
        <v>7.3099999999999998E-2</v>
      </c>
      <c r="H25">
        <f>(G25-0.0022)/0.0033</f>
        <v>21.484848484848488</v>
      </c>
    </row>
    <row r="26" spans="1:16" x14ac:dyDescent="0.3">
      <c r="B26" s="1"/>
      <c r="E26" s="1"/>
    </row>
    <row r="27" spans="1:16" x14ac:dyDescent="0.3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</row>
    <row r="28" spans="1:16" x14ac:dyDescent="0.3">
      <c r="A28">
        <v>221</v>
      </c>
      <c r="B28" s="1">
        <v>42306</v>
      </c>
      <c r="C28" t="s">
        <v>20</v>
      </c>
      <c r="D28" t="s">
        <v>13</v>
      </c>
      <c r="E28" s="1">
        <v>42346</v>
      </c>
      <c r="F28">
        <v>0.43890000000000001</v>
      </c>
      <c r="G28">
        <f>F28</f>
        <v>0.43890000000000001</v>
      </c>
      <c r="H28">
        <f>(G28-0.0022)/0.0033</f>
        <v>132.33333333333334</v>
      </c>
    </row>
    <row r="29" spans="1:16" x14ac:dyDescent="0.3">
      <c r="A29">
        <v>221</v>
      </c>
      <c r="B29" s="1">
        <v>42306</v>
      </c>
      <c r="C29" t="s">
        <v>20</v>
      </c>
      <c r="D29" t="s">
        <v>14</v>
      </c>
      <c r="E29" s="1">
        <v>42346</v>
      </c>
      <c r="F29">
        <v>0.27729999999999999</v>
      </c>
      <c r="G29">
        <f>F29</f>
        <v>0.27729999999999999</v>
      </c>
      <c r="H29">
        <f>(G29-0.0022)/0.0033</f>
        <v>83.363636363636374</v>
      </c>
    </row>
    <row r="30" spans="1:16" x14ac:dyDescent="0.3">
      <c r="A30">
        <v>221</v>
      </c>
      <c r="B30" s="1">
        <v>42306</v>
      </c>
      <c r="C30" t="s">
        <v>20</v>
      </c>
      <c r="D30" t="s">
        <v>18</v>
      </c>
      <c r="E30" s="1">
        <v>42346</v>
      </c>
      <c r="F30">
        <v>0.27129999999999999</v>
      </c>
      <c r="G30">
        <f>F30</f>
        <v>0.27129999999999999</v>
      </c>
      <c r="H30">
        <f>(G30-0.0022)/0.0033</f>
        <v>81.545454545454547</v>
      </c>
    </row>
    <row r="31" spans="1:16" x14ac:dyDescent="0.3">
      <c r="A31">
        <v>221</v>
      </c>
      <c r="B31" s="1">
        <v>42306</v>
      </c>
      <c r="C31" t="s">
        <v>17</v>
      </c>
      <c r="D31" t="s">
        <v>13</v>
      </c>
      <c r="E31" s="1">
        <v>42346</v>
      </c>
      <c r="F31">
        <v>0.34239999999999998</v>
      </c>
      <c r="G31">
        <f>F31</f>
        <v>0.34239999999999998</v>
      </c>
      <c r="H31">
        <f>(G31-0.0022)/0.0033</f>
        <v>103.09090909090909</v>
      </c>
    </row>
    <row r="32" spans="1:16" x14ac:dyDescent="0.3">
      <c r="A32">
        <v>221</v>
      </c>
      <c r="B32" s="1">
        <v>42306</v>
      </c>
      <c r="C32" t="s">
        <v>17</v>
      </c>
      <c r="D32" t="s">
        <v>14</v>
      </c>
      <c r="E32" s="1">
        <v>42346</v>
      </c>
      <c r="F32">
        <v>0.40539999999999998</v>
      </c>
      <c r="G32">
        <f>F32</f>
        <v>0.40539999999999998</v>
      </c>
      <c r="H32">
        <f>(G32-0.0022)/0.0033</f>
        <v>122.18181818181819</v>
      </c>
    </row>
    <row r="33" spans="1:8" x14ac:dyDescent="0.3">
      <c r="A33">
        <v>221</v>
      </c>
      <c r="B33" s="1">
        <v>42306</v>
      </c>
      <c r="C33" t="s">
        <v>17</v>
      </c>
      <c r="D33" t="s">
        <v>18</v>
      </c>
      <c r="E33" s="1">
        <v>42346</v>
      </c>
      <c r="F33">
        <v>0.3548</v>
      </c>
      <c r="G33">
        <f>F33</f>
        <v>0.3548</v>
      </c>
      <c r="H33">
        <f>(G33-0.0022)/0.0033</f>
        <v>106.84848484848486</v>
      </c>
    </row>
    <row r="34" spans="1:8" x14ac:dyDescent="0.3">
      <c r="A34">
        <v>221</v>
      </c>
      <c r="B34" s="1">
        <v>42306</v>
      </c>
      <c r="C34" t="s">
        <v>19</v>
      </c>
      <c r="D34" t="s">
        <v>13</v>
      </c>
      <c r="E34" s="1">
        <v>42346</v>
      </c>
      <c r="F34">
        <v>0.71830000000000005</v>
      </c>
      <c r="G34">
        <f>F34</f>
        <v>0.71830000000000005</v>
      </c>
      <c r="H34">
        <f>(G34-0.0022)/0.0033</f>
        <v>217.00000000000003</v>
      </c>
    </row>
    <row r="35" spans="1:8" x14ac:dyDescent="0.3">
      <c r="A35">
        <v>221</v>
      </c>
      <c r="B35" s="1">
        <v>42306</v>
      </c>
      <c r="C35" t="s">
        <v>19</v>
      </c>
      <c r="D35" t="s">
        <v>14</v>
      </c>
      <c r="E35" s="1">
        <v>42346</v>
      </c>
      <c r="F35">
        <v>0.2838</v>
      </c>
      <c r="G35">
        <f>F35</f>
        <v>0.2838</v>
      </c>
      <c r="H35">
        <f>(G35-0.0022)/0.0033</f>
        <v>85.333333333333343</v>
      </c>
    </row>
    <row r="36" spans="1:8" x14ac:dyDescent="0.3">
      <c r="A36">
        <v>221</v>
      </c>
      <c r="B36" s="1">
        <v>42306</v>
      </c>
      <c r="C36" t="s">
        <v>19</v>
      </c>
      <c r="D36" t="s">
        <v>18</v>
      </c>
      <c r="E36" s="1">
        <v>42346</v>
      </c>
      <c r="F36">
        <v>0.38269999999999998</v>
      </c>
      <c r="G36">
        <f>F36</f>
        <v>0.38269999999999998</v>
      </c>
      <c r="H36">
        <f>(G36-0.0022)/0.0033</f>
        <v>115.30303030303031</v>
      </c>
    </row>
    <row r="37" spans="1:8" x14ac:dyDescent="0.3">
      <c r="A37">
        <v>222</v>
      </c>
      <c r="B37" s="1">
        <v>42306</v>
      </c>
      <c r="C37" t="s">
        <v>20</v>
      </c>
      <c r="D37" t="s">
        <v>13</v>
      </c>
      <c r="E37" s="1">
        <v>42346</v>
      </c>
      <c r="F37">
        <v>0.1978</v>
      </c>
      <c r="G37">
        <f>F37</f>
        <v>0.1978</v>
      </c>
      <c r="H37">
        <f>(G37-0.0022)/0.0033</f>
        <v>59.272727272727273</v>
      </c>
    </row>
    <row r="38" spans="1:8" x14ac:dyDescent="0.3">
      <c r="A38">
        <v>222</v>
      </c>
      <c r="B38" s="1">
        <v>42306</v>
      </c>
      <c r="C38" t="s">
        <v>20</v>
      </c>
      <c r="D38" t="s">
        <v>14</v>
      </c>
      <c r="E38" s="1">
        <v>42346</v>
      </c>
      <c r="F38">
        <v>0.21079999999999999</v>
      </c>
      <c r="G38">
        <f>F38</f>
        <v>0.21079999999999999</v>
      </c>
      <c r="H38">
        <f>(G38-0.0022)/0.0033</f>
        <v>63.212121212121204</v>
      </c>
    </row>
    <row r="39" spans="1:8" x14ac:dyDescent="0.3">
      <c r="A39">
        <v>222</v>
      </c>
      <c r="B39" s="1">
        <v>42306</v>
      </c>
      <c r="C39" t="s">
        <v>20</v>
      </c>
      <c r="D39" t="s">
        <v>18</v>
      </c>
      <c r="E39" s="1">
        <v>42346</v>
      </c>
      <c r="F39">
        <v>0.26329999999999998</v>
      </c>
      <c r="G39">
        <f>F39</f>
        <v>0.26329999999999998</v>
      </c>
      <c r="H39">
        <f>(G39-0.0022)/0.0033</f>
        <v>79.121212121212125</v>
      </c>
    </row>
    <row r="40" spans="1:8" x14ac:dyDescent="0.3">
      <c r="A40">
        <v>222</v>
      </c>
      <c r="B40" s="1">
        <v>42306</v>
      </c>
      <c r="C40" t="s">
        <v>17</v>
      </c>
      <c r="D40" t="s">
        <v>13</v>
      </c>
      <c r="E40" s="1">
        <v>42346</v>
      </c>
      <c r="F40">
        <v>0.24979999999999999</v>
      </c>
      <c r="G40">
        <f>F40</f>
        <v>0.24979999999999999</v>
      </c>
      <c r="H40">
        <f>(G40-0.0022)/0.0033</f>
        <v>75.030303030303031</v>
      </c>
    </row>
    <row r="41" spans="1:8" x14ac:dyDescent="0.3">
      <c r="A41">
        <v>222</v>
      </c>
      <c r="B41" s="1">
        <v>42306</v>
      </c>
      <c r="C41" t="s">
        <v>17</v>
      </c>
      <c r="D41" t="s">
        <v>14</v>
      </c>
      <c r="E41" s="1">
        <v>42346</v>
      </c>
      <c r="F41">
        <v>0.24679999999999999</v>
      </c>
      <c r="G41">
        <f>F41</f>
        <v>0.24679999999999999</v>
      </c>
      <c r="H41">
        <f>(G41-0.0022)/0.0033</f>
        <v>74.12121212121211</v>
      </c>
    </row>
    <row r="42" spans="1:8" x14ac:dyDescent="0.3">
      <c r="A42">
        <v>222</v>
      </c>
      <c r="B42" s="1">
        <v>42306</v>
      </c>
      <c r="C42" t="s">
        <v>17</v>
      </c>
      <c r="D42" t="s">
        <v>18</v>
      </c>
      <c r="E42" s="1">
        <v>42346</v>
      </c>
      <c r="F42">
        <v>0.20100000000000001</v>
      </c>
      <c r="G42">
        <f>F42</f>
        <v>0.20100000000000001</v>
      </c>
      <c r="H42">
        <f>(G42-0.0022)/0.0033</f>
        <v>60.242424242424242</v>
      </c>
    </row>
    <row r="43" spans="1:8" x14ac:dyDescent="0.3">
      <c r="A43">
        <v>222</v>
      </c>
      <c r="B43" s="1">
        <v>42306</v>
      </c>
      <c r="C43" t="s">
        <v>19</v>
      </c>
      <c r="D43" t="s">
        <v>13</v>
      </c>
      <c r="E43" s="1">
        <v>42346</v>
      </c>
      <c r="F43">
        <v>0.20860000000000001</v>
      </c>
      <c r="G43">
        <f>F43</f>
        <v>0.20860000000000001</v>
      </c>
      <c r="H43">
        <f>(G43-0.0022)/0.0033</f>
        <v>62.545454545454547</v>
      </c>
    </row>
    <row r="44" spans="1:8" x14ac:dyDescent="0.3">
      <c r="A44">
        <v>222</v>
      </c>
      <c r="B44" s="1">
        <v>42306</v>
      </c>
      <c r="C44" t="s">
        <v>19</v>
      </c>
      <c r="D44" t="s">
        <v>14</v>
      </c>
      <c r="E44" s="1">
        <v>42346</v>
      </c>
      <c r="F44">
        <v>0.26929999999999998</v>
      </c>
      <c r="G44">
        <f>F44</f>
        <v>0.26929999999999998</v>
      </c>
      <c r="H44">
        <f>(G44-0.0022)/0.0033</f>
        <v>80.939393939393938</v>
      </c>
    </row>
    <row r="45" spans="1:8" x14ac:dyDescent="0.3">
      <c r="A45">
        <v>222</v>
      </c>
      <c r="B45" s="1">
        <v>42306</v>
      </c>
      <c r="C45" t="s">
        <v>19</v>
      </c>
      <c r="D45" t="s">
        <v>18</v>
      </c>
      <c r="E45" s="1">
        <v>42346</v>
      </c>
      <c r="F45">
        <v>0.13600000000000001</v>
      </c>
      <c r="G45">
        <f>F45</f>
        <v>0.13600000000000001</v>
      </c>
      <c r="H45">
        <f>(G45-0.0022)/0.0033</f>
        <v>40.545454545454547</v>
      </c>
    </row>
  </sheetData>
  <sortState ref="A28:H45">
    <sortCondition ref="A28:A45"/>
    <sortCondition ref="C28:C45"/>
    <sortCondition ref="D28:D4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2015-12-09T18:34:08Z</dcterms:created>
  <dcterms:modified xsi:type="dcterms:W3CDTF">2015-12-09T19:35:04Z</dcterms:modified>
</cp:coreProperties>
</file>