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LakeErie_animal-excretion/data/lab-analyses_raw-data/ERIE_TDN_FALL_RUN/"/>
    </mc:Choice>
  </mc:AlternateContent>
  <xr:revisionPtr revIDLastSave="73" documentId="11_FD477C7BF31C3930D3BD829D85EF421813869A5D" xr6:coauthVersionLast="47" xr6:coauthVersionMax="47" xr10:uidLastSave="{5506BAA3-295B-4351-8429-574EB39E0555}"/>
  <bookViews>
    <workbookView xWindow="2868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Sheet1!$A$19:$E$115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5" i="1" l="1"/>
  <c r="D21" i="1"/>
  <c r="D38" i="1"/>
  <c r="D39" i="1"/>
  <c r="D64" i="1"/>
  <c r="D65" i="1"/>
  <c r="D74" i="1"/>
  <c r="D75" i="1"/>
  <c r="D72" i="1"/>
  <c r="D73" i="1"/>
  <c r="D22" i="1"/>
  <c r="D23" i="1"/>
  <c r="D40" i="1"/>
  <c r="D41" i="1"/>
  <c r="D46" i="1"/>
  <c r="D47" i="1"/>
  <c r="D78" i="1"/>
  <c r="D79" i="1"/>
  <c r="D68" i="1"/>
  <c r="D69" i="1"/>
  <c r="D56" i="1"/>
  <c r="D57" i="1"/>
  <c r="D104" i="1"/>
  <c r="D105" i="1"/>
  <c r="D52" i="1"/>
  <c r="D53" i="1"/>
  <c r="D70" i="1"/>
  <c r="D71" i="1"/>
  <c r="D32" i="1"/>
  <c r="D33" i="1"/>
  <c r="D58" i="1"/>
  <c r="D59" i="1"/>
  <c r="D66" i="1"/>
  <c r="D67" i="1"/>
  <c r="D60" i="1"/>
  <c r="D61" i="1"/>
  <c r="D48" i="1"/>
  <c r="D49" i="1"/>
  <c r="D28" i="1"/>
  <c r="D29" i="1"/>
  <c r="D30" i="1"/>
  <c r="E29" i="1" s="1"/>
  <c r="D31" i="1"/>
  <c r="D50" i="1"/>
  <c r="D51" i="1"/>
  <c r="D80" i="1"/>
  <c r="D81" i="1"/>
  <c r="D62" i="1"/>
  <c r="D63" i="1"/>
  <c r="D106" i="1"/>
  <c r="D107" i="1"/>
  <c r="D34" i="1"/>
  <c r="D35" i="1"/>
  <c r="D44" i="1"/>
  <c r="D45" i="1"/>
  <c r="D54" i="1"/>
  <c r="D55" i="1"/>
  <c r="D36" i="1"/>
  <c r="D37" i="1"/>
  <c r="D76" i="1"/>
  <c r="D77" i="1"/>
  <c r="D42" i="1"/>
  <c r="D43" i="1"/>
  <c r="D94" i="1"/>
  <c r="D95" i="1"/>
  <c r="D82" i="1"/>
  <c r="D83" i="1"/>
  <c r="D102" i="1"/>
  <c r="D103" i="1"/>
  <c r="D110" i="1"/>
  <c r="D111" i="1"/>
  <c r="D114" i="1"/>
  <c r="D115" i="1"/>
  <c r="D112" i="1"/>
  <c r="D113" i="1"/>
  <c r="D86" i="1"/>
  <c r="D87" i="1"/>
  <c r="D100" i="1"/>
  <c r="D101" i="1"/>
  <c r="D88" i="1"/>
  <c r="D89" i="1"/>
  <c r="D26" i="1"/>
  <c r="D27" i="1"/>
  <c r="D98" i="1"/>
  <c r="D99" i="1"/>
  <c r="D24" i="1"/>
  <c r="E23" i="1" s="1"/>
  <c r="D25" i="1"/>
  <c r="D84" i="1"/>
  <c r="D85" i="1"/>
  <c r="D96" i="1"/>
  <c r="D97" i="1"/>
  <c r="D92" i="1"/>
  <c r="D93" i="1"/>
  <c r="D90" i="1"/>
  <c r="D91" i="1"/>
  <c r="D108" i="1"/>
  <c r="D109" i="1"/>
  <c r="D20" i="1"/>
  <c r="E27" i="1" l="1"/>
  <c r="E57" i="1"/>
  <c r="E21" i="1"/>
  <c r="E113" i="1"/>
  <c r="E83" i="1"/>
  <c r="E61" i="1"/>
  <c r="E45" i="1"/>
  <c r="E41" i="1"/>
  <c r="E93" i="1"/>
  <c r="E87" i="1"/>
  <c r="E77" i="1"/>
  <c r="E33" i="1"/>
  <c r="E51" i="1"/>
  <c r="E71" i="1"/>
  <c r="E55" i="1"/>
  <c r="E103" i="1"/>
  <c r="E43" i="1"/>
  <c r="E105" i="1"/>
  <c r="E49" i="1"/>
  <c r="E111" i="1"/>
  <c r="E39" i="1"/>
  <c r="E99" i="1"/>
  <c r="E37" i="1"/>
  <c r="E107" i="1"/>
  <c r="E31" i="1"/>
  <c r="E67" i="1"/>
  <c r="E53" i="1"/>
  <c r="E79" i="1"/>
  <c r="E73" i="1"/>
  <c r="E91" i="1"/>
  <c r="E95" i="1"/>
  <c r="E63" i="1"/>
  <c r="E59" i="1"/>
  <c r="E47" i="1"/>
  <c r="E75" i="1"/>
  <c r="E85" i="1"/>
  <c r="E35" i="1"/>
  <c r="E69" i="1"/>
  <c r="E89" i="1"/>
  <c r="E25" i="1"/>
  <c r="E81" i="1"/>
  <c r="E97" i="1"/>
  <c r="E109" i="1"/>
  <c r="E101" i="1"/>
  <c r="E65" i="1"/>
</calcChain>
</file>

<file path=xl/sharedStrings.xml><?xml version="1.0" encoding="utf-8"?>
<sst xmlns="http://schemas.openxmlformats.org/spreadsheetml/2006/main" count="123" uniqueCount="120">
  <si>
    <t>V1</t>
  </si>
  <si>
    <t>peak</t>
  </si>
  <si>
    <t>peak.WL</t>
  </si>
  <si>
    <t>ST0_1</t>
  </si>
  <si>
    <t>ST0_2</t>
  </si>
  <si>
    <t>SLOPE</t>
  </si>
  <si>
    <t>ST50_1</t>
  </si>
  <si>
    <t>INTERCEPT</t>
  </si>
  <si>
    <t>ST50_2</t>
  </si>
  <si>
    <t>ST100_1</t>
  </si>
  <si>
    <t>ST100_2</t>
  </si>
  <si>
    <t>ST250_1</t>
  </si>
  <si>
    <t>ST250_2</t>
  </si>
  <si>
    <t>ST500_1</t>
  </si>
  <si>
    <t>ST500_2</t>
  </si>
  <si>
    <t>ST1000_1</t>
  </si>
  <si>
    <t>ST1000_2</t>
  </si>
  <si>
    <t>ST2000_1</t>
  </si>
  <si>
    <t>ST2000_2</t>
  </si>
  <si>
    <t>ST4000_1</t>
  </si>
  <si>
    <t>ST4000_2</t>
  </si>
  <si>
    <t>SAMPLES</t>
  </si>
  <si>
    <t>TDN (ug/L)</t>
  </si>
  <si>
    <t>TDN average(ug/L)</t>
  </si>
  <si>
    <t>BLANK_1</t>
  </si>
  <si>
    <t>BLANK_2</t>
  </si>
  <si>
    <t>S212_1</t>
  </si>
  <si>
    <t>S212_2</t>
  </si>
  <si>
    <t>S229_1</t>
  </si>
  <si>
    <t>S229_2</t>
  </si>
  <si>
    <t>S239_1</t>
  </si>
  <si>
    <t>S239_2</t>
  </si>
  <si>
    <t>S237_1</t>
  </si>
  <si>
    <t>S237_2</t>
  </si>
  <si>
    <t>CTL3_1</t>
  </si>
  <si>
    <t>CTL3_2</t>
  </si>
  <si>
    <t>S213_1</t>
  </si>
  <si>
    <t>S213_2</t>
  </si>
  <si>
    <t>S216_1</t>
  </si>
  <si>
    <t>S216_2</t>
  </si>
  <si>
    <t>S242_1</t>
  </si>
  <si>
    <t>S242_2</t>
  </si>
  <si>
    <t>S235_1</t>
  </si>
  <si>
    <t>S235_2</t>
  </si>
  <si>
    <t>S225_1</t>
  </si>
  <si>
    <t>S225_2</t>
  </si>
  <si>
    <t>S295_1</t>
  </si>
  <si>
    <t>S295_2</t>
  </si>
  <si>
    <t>S220_1</t>
  </si>
  <si>
    <t>S220_2</t>
  </si>
  <si>
    <t>S236_1</t>
  </si>
  <si>
    <t>S236_2</t>
  </si>
  <si>
    <t>S207_1</t>
  </si>
  <si>
    <t>S207_2</t>
  </si>
  <si>
    <t>S226_1</t>
  </si>
  <si>
    <t>S226_2</t>
  </si>
  <si>
    <t>S233_1</t>
  </si>
  <si>
    <t>S233_2</t>
  </si>
  <si>
    <t>S227_1</t>
  </si>
  <si>
    <t>S227_2</t>
  </si>
  <si>
    <t>S217_1</t>
  </si>
  <si>
    <t>S217_2</t>
  </si>
  <si>
    <t>DET001_1</t>
  </si>
  <si>
    <t>DET001_2</t>
  </si>
  <si>
    <t>S206_1</t>
  </si>
  <si>
    <t>S206_2</t>
  </si>
  <si>
    <t>S218_1</t>
  </si>
  <si>
    <t>S218_2</t>
  </si>
  <si>
    <t>S247_1</t>
  </si>
  <si>
    <t>S247_2</t>
  </si>
  <si>
    <t>S228_1</t>
  </si>
  <si>
    <t>S228_2</t>
  </si>
  <si>
    <t>S300_1</t>
  </si>
  <si>
    <t>S300_2</t>
  </si>
  <si>
    <t>S208_1</t>
  </si>
  <si>
    <t>S208_2</t>
  </si>
  <si>
    <t>S215_1</t>
  </si>
  <si>
    <t>S215_2</t>
  </si>
  <si>
    <t>S221_1</t>
  </si>
  <si>
    <t>S221_2</t>
  </si>
  <si>
    <t>S211_1</t>
  </si>
  <si>
    <t>S211_2</t>
  </si>
  <si>
    <t>S241_1</t>
  </si>
  <si>
    <t>S241_2</t>
  </si>
  <si>
    <t>S214_1</t>
  </si>
  <si>
    <t>S214_2</t>
  </si>
  <si>
    <t>S284_1</t>
  </si>
  <si>
    <t>S284_2</t>
  </si>
  <si>
    <t>S278_1</t>
  </si>
  <si>
    <t>S278_2</t>
  </si>
  <si>
    <t>S288_1</t>
  </si>
  <si>
    <t>S288_2</t>
  </si>
  <si>
    <t>S303_1</t>
  </si>
  <si>
    <t>S303_2</t>
  </si>
  <si>
    <t>S309_1</t>
  </si>
  <si>
    <t>S309_2</t>
  </si>
  <si>
    <t>S308_1</t>
  </si>
  <si>
    <t>S308_2</t>
  </si>
  <si>
    <t>S280_1</t>
  </si>
  <si>
    <t>S280_2</t>
  </si>
  <si>
    <t>S287_1</t>
  </si>
  <si>
    <t>S287_2</t>
  </si>
  <si>
    <t>S281_1</t>
  </si>
  <si>
    <t>S281_2</t>
  </si>
  <si>
    <t>CTL6_1</t>
  </si>
  <si>
    <t>CTL6_2</t>
  </si>
  <si>
    <t>S286_1</t>
  </si>
  <si>
    <t>S286_2</t>
  </si>
  <si>
    <t>CTL4_1</t>
  </si>
  <si>
    <t>CTL4_2</t>
  </si>
  <si>
    <t>S279_1</t>
  </si>
  <si>
    <t>S279_2</t>
  </si>
  <si>
    <t>S283_1</t>
  </si>
  <si>
    <t>S283_2</t>
  </si>
  <si>
    <t>S282_2</t>
  </si>
  <si>
    <t>S302_1</t>
  </si>
  <si>
    <t>S302_2</t>
  </si>
  <si>
    <t>S282_1</t>
  </si>
  <si>
    <t>S285_1</t>
  </si>
  <si>
    <t>S285_2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</si>
</sst>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[1]STANDARD!$B$2:$B$17</c:f>
              <c:numCache>
                <c:formatCode>General</c:formatCode>
                <c:ptCount val="16"/>
                <c:pt idx="0">
                  <c:v>-3.1599999999999998E-8</c:v>
                </c:pt>
                <c:pt idx="1">
                  <c:v>2.3999999999999998E-7</c:v>
                </c:pt>
                <c:pt idx="2">
                  <c:v>1.8899999999999999E-6</c:v>
                </c:pt>
                <c:pt idx="3">
                  <c:v>1.17E-6</c:v>
                </c:pt>
                <c:pt idx="4">
                  <c:v>3.4199999999999999E-6</c:v>
                </c:pt>
                <c:pt idx="5">
                  <c:v>4.1200000000000004E-6</c:v>
                </c:pt>
                <c:pt idx="6">
                  <c:v>9.7399999999999999E-6</c:v>
                </c:pt>
                <c:pt idx="7">
                  <c:v>9.5799999999999998E-6</c:v>
                </c:pt>
                <c:pt idx="8">
                  <c:v>1.91E-5</c:v>
                </c:pt>
                <c:pt idx="9">
                  <c:v>2.0000000000000002E-5</c:v>
                </c:pt>
                <c:pt idx="10">
                  <c:v>3.8600000000000003E-5</c:v>
                </c:pt>
                <c:pt idx="11">
                  <c:v>3.9499999999999998E-5</c:v>
                </c:pt>
                <c:pt idx="12">
                  <c:v>7.7899999999999996E-5</c:v>
                </c:pt>
                <c:pt idx="13">
                  <c:v>7.5900000000000002E-5</c:v>
                </c:pt>
                <c:pt idx="14">
                  <c:v>1.4540500000000001E-4</c:v>
                </c:pt>
                <c:pt idx="15">
                  <c:v>1.46236E-4</c:v>
                </c:pt>
              </c:numCache>
            </c:numRef>
          </c:xVal>
          <c:yVal>
            <c:numRef>
              <c:f>[1]STANDARD!$D$2:$D$17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100</c:v>
                </c:pt>
                <c:pt idx="5">
                  <c:v>100</c:v>
                </c:pt>
                <c:pt idx="6">
                  <c:v>250</c:v>
                </c:pt>
                <c:pt idx="7">
                  <c:v>250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2000</c:v>
                </c:pt>
                <c:pt idx="13">
                  <c:v>2000</c:v>
                </c:pt>
                <c:pt idx="14">
                  <c:v>4000</c:v>
                </c:pt>
                <c:pt idx="15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2-4D0D-BD79-57B60A8C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628112"/>
        <c:axId val="375852312"/>
      </c:scatterChart>
      <c:valAx>
        <c:axId val="35662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52312"/>
        <c:crosses val="autoZero"/>
        <c:crossBetween val="midCat"/>
      </c:valAx>
      <c:valAx>
        <c:axId val="37585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2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133350</xdr:rowOff>
    </xdr:from>
    <xdr:to>
      <xdr:col>15</xdr:col>
      <xdr:colOff>333375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TDN%20METABOLISM%20THREE%202021/TDN%20METABOLISM%20THREE%202021%20FINAL.xlsx?461E0280" TargetMode="External"/><Relationship Id="rId1" Type="http://schemas.openxmlformats.org/officeDocument/2006/relationships/externalLinkPath" Target="file:///\\461E0280\TDN%20METABOLISM%20THREE%202021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NDARD"/>
      <sheetName val="RESULTS"/>
      <sheetName val="RAW DATA"/>
    </sheetNames>
    <sheetDataSet>
      <sheetData sheetId="0">
        <row r="2">
          <cell r="B2">
            <v>-3.1599999999999998E-8</v>
          </cell>
          <cell r="D2">
            <v>0</v>
          </cell>
        </row>
        <row r="3">
          <cell r="B3">
            <v>2.3999999999999998E-7</v>
          </cell>
          <cell r="D3">
            <v>0</v>
          </cell>
        </row>
        <row r="4">
          <cell r="B4">
            <v>1.8899999999999999E-6</v>
          </cell>
          <cell r="D4">
            <v>50</v>
          </cell>
        </row>
        <row r="5">
          <cell r="B5">
            <v>1.17E-6</v>
          </cell>
          <cell r="D5">
            <v>50</v>
          </cell>
        </row>
        <row r="6">
          <cell r="B6">
            <v>3.4199999999999999E-6</v>
          </cell>
          <cell r="D6">
            <v>100</v>
          </cell>
        </row>
        <row r="7">
          <cell r="B7">
            <v>4.1200000000000004E-6</v>
          </cell>
          <cell r="D7">
            <v>100</v>
          </cell>
        </row>
        <row r="8">
          <cell r="B8">
            <v>9.7399999999999999E-6</v>
          </cell>
          <cell r="D8">
            <v>250</v>
          </cell>
        </row>
        <row r="9">
          <cell r="B9">
            <v>9.5799999999999998E-6</v>
          </cell>
          <cell r="D9">
            <v>250</v>
          </cell>
        </row>
        <row r="10">
          <cell r="B10">
            <v>1.91E-5</v>
          </cell>
          <cell r="D10">
            <v>500</v>
          </cell>
        </row>
        <row r="11">
          <cell r="B11">
            <v>2.0000000000000002E-5</v>
          </cell>
          <cell r="D11">
            <v>500</v>
          </cell>
        </row>
        <row r="12">
          <cell r="B12">
            <v>3.8600000000000003E-5</v>
          </cell>
          <cell r="D12">
            <v>1000</v>
          </cell>
        </row>
        <row r="13">
          <cell r="B13">
            <v>3.9499999999999998E-5</v>
          </cell>
          <cell r="D13">
            <v>1000</v>
          </cell>
        </row>
        <row r="14">
          <cell r="B14">
            <v>7.7899999999999996E-5</v>
          </cell>
          <cell r="D14">
            <v>2000</v>
          </cell>
        </row>
        <row r="15">
          <cell r="B15">
            <v>7.5900000000000002E-5</v>
          </cell>
          <cell r="D15">
            <v>2000</v>
          </cell>
        </row>
        <row r="16">
          <cell r="B16">
            <v>1.4540500000000001E-4</v>
          </cell>
          <cell r="D16">
            <v>4000</v>
          </cell>
        </row>
        <row r="17">
          <cell r="B17">
            <v>1.46236E-4</v>
          </cell>
          <cell r="D17">
            <v>4000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topLeftCell="A16" workbookViewId="0">
      <selection activeCell="E31" sqref="E31"/>
    </sheetView>
  </sheetViews>
  <sheetFormatPr defaultRowHeight="14.5" x14ac:dyDescent="0.35"/>
  <cols>
    <col min="4" max="4" width="9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22</v>
      </c>
    </row>
    <row r="2" spans="1:7" x14ac:dyDescent="0.35">
      <c r="A2" t="s">
        <v>3</v>
      </c>
      <c r="B2">
        <v>-3.1599999999999998E-8</v>
      </c>
      <c r="C2">
        <v>225.37640379999999</v>
      </c>
      <c r="D2">
        <v>0</v>
      </c>
    </row>
    <row r="3" spans="1:7" x14ac:dyDescent="0.35">
      <c r="A3" t="s">
        <v>4</v>
      </c>
      <c r="B3">
        <v>2.3999999999999998E-7</v>
      </c>
      <c r="C3">
        <v>221.76197809999999</v>
      </c>
      <c r="D3">
        <v>0</v>
      </c>
      <c r="F3" t="s">
        <v>5</v>
      </c>
      <c r="G3">
        <v>27237169.43</v>
      </c>
    </row>
    <row r="4" spans="1:7" x14ac:dyDescent="0.35">
      <c r="A4" t="s">
        <v>6</v>
      </c>
      <c r="B4">
        <v>1.8899999999999999E-6</v>
      </c>
      <c r="C4">
        <v>224.27647400000001</v>
      </c>
      <c r="D4">
        <v>50</v>
      </c>
      <c r="F4" t="s">
        <v>7</v>
      </c>
      <c r="G4">
        <v>-21.486484279999999</v>
      </c>
    </row>
    <row r="5" spans="1:7" x14ac:dyDescent="0.35">
      <c r="A5" t="s">
        <v>8</v>
      </c>
      <c r="B5">
        <v>1.17E-6</v>
      </c>
      <c r="C5">
        <v>225.37640379999999</v>
      </c>
      <c r="D5">
        <v>50</v>
      </c>
    </row>
    <row r="6" spans="1:7" x14ac:dyDescent="0.35">
      <c r="A6" t="s">
        <v>9</v>
      </c>
      <c r="B6">
        <v>3.4199999999999999E-6</v>
      </c>
      <c r="C6">
        <v>224.90501399999999</v>
      </c>
      <c r="D6">
        <v>100</v>
      </c>
    </row>
    <row r="7" spans="1:7" x14ac:dyDescent="0.35">
      <c r="A7" t="s">
        <v>10</v>
      </c>
      <c r="B7">
        <v>4.1200000000000004E-6</v>
      </c>
      <c r="C7">
        <v>224.27647400000001</v>
      </c>
      <c r="D7">
        <v>100</v>
      </c>
    </row>
    <row r="8" spans="1:7" x14ac:dyDescent="0.35">
      <c r="A8" t="s">
        <v>11</v>
      </c>
      <c r="B8">
        <v>9.7399999999999999E-6</v>
      </c>
      <c r="C8">
        <v>224.43360899999999</v>
      </c>
      <c r="D8">
        <v>250</v>
      </c>
    </row>
    <row r="9" spans="1:7" x14ac:dyDescent="0.35">
      <c r="A9" t="s">
        <v>12</v>
      </c>
      <c r="B9">
        <v>9.5799999999999998E-6</v>
      </c>
      <c r="C9">
        <v>224.74787900000001</v>
      </c>
      <c r="D9">
        <v>250</v>
      </c>
    </row>
    <row r="10" spans="1:7" x14ac:dyDescent="0.35">
      <c r="A10" t="s">
        <v>13</v>
      </c>
      <c r="B10">
        <v>1.91E-5</v>
      </c>
      <c r="C10">
        <v>224.43360899999999</v>
      </c>
      <c r="D10">
        <v>500</v>
      </c>
    </row>
    <row r="11" spans="1:7" x14ac:dyDescent="0.35">
      <c r="A11" t="s">
        <v>14</v>
      </c>
      <c r="B11">
        <v>2.0000000000000002E-5</v>
      </c>
      <c r="C11">
        <v>224.43360899999999</v>
      </c>
      <c r="D11">
        <v>500</v>
      </c>
    </row>
    <row r="12" spans="1:7" x14ac:dyDescent="0.35">
      <c r="A12" t="s">
        <v>15</v>
      </c>
      <c r="B12">
        <v>3.8600000000000003E-5</v>
      </c>
      <c r="C12">
        <v>224.43360899999999</v>
      </c>
      <c r="D12">
        <v>1000</v>
      </c>
    </row>
    <row r="13" spans="1:7" x14ac:dyDescent="0.35">
      <c r="A13" t="s">
        <v>16</v>
      </c>
      <c r="B13">
        <v>3.9499999999999998E-5</v>
      </c>
      <c r="C13">
        <v>224.74787900000001</v>
      </c>
      <c r="D13">
        <v>1000</v>
      </c>
    </row>
    <row r="14" spans="1:7" x14ac:dyDescent="0.35">
      <c r="A14" t="s">
        <v>17</v>
      </c>
      <c r="B14">
        <v>7.7899999999999996E-5</v>
      </c>
      <c r="C14">
        <v>224.90501399999999</v>
      </c>
      <c r="D14">
        <v>2000</v>
      </c>
    </row>
    <row r="15" spans="1:7" x14ac:dyDescent="0.35">
      <c r="A15" t="s">
        <v>18</v>
      </c>
      <c r="B15">
        <v>7.5900000000000002E-5</v>
      </c>
      <c r="C15">
        <v>224.74787900000001</v>
      </c>
      <c r="D15">
        <v>2000</v>
      </c>
    </row>
    <row r="16" spans="1:7" x14ac:dyDescent="0.35">
      <c r="A16" t="s">
        <v>19</v>
      </c>
      <c r="B16">
        <v>1.4540500000000001E-4</v>
      </c>
      <c r="C16">
        <v>225.84776310000001</v>
      </c>
      <c r="D16">
        <v>4000</v>
      </c>
    </row>
    <row r="17" spans="1:5" x14ac:dyDescent="0.35">
      <c r="A17" t="s">
        <v>20</v>
      </c>
      <c r="B17">
        <v>1.46236E-4</v>
      </c>
      <c r="C17">
        <v>225.6906433</v>
      </c>
      <c r="D17">
        <v>4000</v>
      </c>
    </row>
    <row r="19" spans="1:5" x14ac:dyDescent="0.35">
      <c r="A19" t="s">
        <v>21</v>
      </c>
      <c r="B19" t="s">
        <v>1</v>
      </c>
      <c r="C19" t="s">
        <v>2</v>
      </c>
      <c r="D19" t="s">
        <v>22</v>
      </c>
      <c r="E19" t="s">
        <v>23</v>
      </c>
    </row>
    <row r="20" spans="1:5" x14ac:dyDescent="0.35">
      <c r="A20" t="s">
        <v>24</v>
      </c>
      <c r="B20" s="1">
        <v>1.84754370328932E-8</v>
      </c>
      <c r="C20">
        <v>225.78193659999999</v>
      </c>
      <c r="D20">
        <f t="shared" ref="D20:D51" si="0">B20*$G$3+$G$4</f>
        <v>-20.983265671241792</v>
      </c>
    </row>
    <row r="21" spans="1:5" x14ac:dyDescent="0.35">
      <c r="A21" t="s">
        <v>25</v>
      </c>
      <c r="B21" s="1">
        <v>-9.8131778239105198E-7</v>
      </c>
      <c r="C21">
        <v>223.582077</v>
      </c>
      <c r="D21">
        <f t="shared" si="0"/>
        <v>-48.214802983656952</v>
      </c>
      <c r="E21">
        <f>AVERAGE(D20:D21)</f>
        <v>-34.599034327449374</v>
      </c>
    </row>
    <row r="22" spans="1:5" x14ac:dyDescent="0.35">
      <c r="A22" t="s">
        <v>34</v>
      </c>
      <c r="B22" s="1">
        <v>2.2725603604631799E-5</v>
      </c>
      <c r="C22">
        <v>224.52491760000001</v>
      </c>
      <c r="D22">
        <f t="shared" si="0"/>
        <v>597.49463149837504</v>
      </c>
    </row>
    <row r="23" spans="1:5" x14ac:dyDescent="0.35">
      <c r="A23" t="s">
        <v>35</v>
      </c>
      <c r="B23" s="1">
        <v>2.2653645521252501E-5</v>
      </c>
      <c r="C23">
        <v>224.52491760000001</v>
      </c>
      <c r="D23">
        <f t="shared" si="0"/>
        <v>595.53469698951506</v>
      </c>
      <c r="E23">
        <f>AVERAGE(D22:D23)</f>
        <v>596.51466424394505</v>
      </c>
    </row>
    <row r="24" spans="1:5" x14ac:dyDescent="0.35">
      <c r="A24" t="s">
        <v>108</v>
      </c>
      <c r="B24" s="1">
        <v>2.3153955473840099E-5</v>
      </c>
      <c r="C24">
        <v>224.3677826</v>
      </c>
      <c r="D24">
        <f t="shared" si="0"/>
        <v>609.16172393565876</v>
      </c>
    </row>
    <row r="25" spans="1:5" x14ac:dyDescent="0.35">
      <c r="A25" t="s">
        <v>109</v>
      </c>
      <c r="B25" s="1">
        <v>2.2381981978278099E-5</v>
      </c>
      <c r="C25">
        <v>223.11062620000001</v>
      </c>
      <c r="D25">
        <f t="shared" si="0"/>
        <v>588.13535104156711</v>
      </c>
      <c r="E25">
        <f>AVERAGE(D24:D25)</f>
        <v>598.64853748861287</v>
      </c>
    </row>
    <row r="26" spans="1:5" x14ac:dyDescent="0.35">
      <c r="A26" t="s">
        <v>104</v>
      </c>
      <c r="B26" s="1">
        <v>2.4223994896698701E-5</v>
      </c>
      <c r="C26">
        <v>224.52491760000001</v>
      </c>
      <c r="D26">
        <f t="shared" si="0"/>
        <v>638.30656899283781</v>
      </c>
    </row>
    <row r="27" spans="1:5" x14ac:dyDescent="0.35">
      <c r="A27" t="s">
        <v>105</v>
      </c>
      <c r="B27" s="1">
        <v>2.2667152386621901E-5</v>
      </c>
      <c r="C27">
        <v>224.3677826</v>
      </c>
      <c r="D27">
        <f t="shared" si="0"/>
        <v>595.90258577004954</v>
      </c>
      <c r="E27">
        <f>AVERAGE(D26:D27)</f>
        <v>617.10457738144373</v>
      </c>
    </row>
    <row r="28" spans="1:5" x14ac:dyDescent="0.35">
      <c r="A28" t="s">
        <v>62</v>
      </c>
      <c r="B28" s="1">
        <v>3.9660307495393402E-5</v>
      </c>
      <c r="C28">
        <v>224.52491760000001</v>
      </c>
      <c r="D28">
        <f t="shared" si="0"/>
        <v>1058.7480306179291</v>
      </c>
    </row>
    <row r="29" spans="1:5" x14ac:dyDescent="0.35">
      <c r="A29" t="s">
        <v>63</v>
      </c>
      <c r="B29" s="1">
        <v>3.8187823800890797E-5</v>
      </c>
      <c r="C29">
        <v>224.52491760000001</v>
      </c>
      <c r="D29">
        <f t="shared" si="0"/>
        <v>1018.6417427478491</v>
      </c>
      <c r="E29">
        <f>AVERAGE(D28:D29)</f>
        <v>1038.6948866828891</v>
      </c>
    </row>
    <row r="30" spans="1:5" x14ac:dyDescent="0.35">
      <c r="A30" t="s">
        <v>64</v>
      </c>
      <c r="B30" s="1">
        <v>1.9805949964721301E-5</v>
      </c>
      <c r="C30">
        <v>224.52491760000001</v>
      </c>
      <c r="D30">
        <f t="shared" si="0"/>
        <v>517.97153063121652</v>
      </c>
    </row>
    <row r="31" spans="1:5" x14ac:dyDescent="0.35">
      <c r="A31" t="s">
        <v>65</v>
      </c>
      <c r="B31" s="1">
        <v>1.8067066425052299E-5</v>
      </c>
      <c r="C31">
        <v>224.52491760000001</v>
      </c>
      <c r="D31">
        <f t="shared" si="0"/>
        <v>470.60926504221385</v>
      </c>
      <c r="E31">
        <f>AVERAGE(D30:D31)</f>
        <v>494.29039783671521</v>
      </c>
    </row>
    <row r="32" spans="1:5" x14ac:dyDescent="0.35">
      <c r="A32" t="s">
        <v>52</v>
      </c>
      <c r="B32" s="1">
        <v>2.7398858594978901E-5</v>
      </c>
      <c r="C32">
        <v>224.52491760000001</v>
      </c>
      <c r="D32">
        <f t="shared" si="0"/>
        <v>724.78086946005203</v>
      </c>
    </row>
    <row r="33" spans="1:5" x14ac:dyDescent="0.35">
      <c r="A33" t="s">
        <v>53</v>
      </c>
      <c r="B33" s="1">
        <v>2.6696471619767501E-5</v>
      </c>
      <c r="C33">
        <v>224.52491760000001</v>
      </c>
      <c r="D33">
        <f t="shared" si="0"/>
        <v>705.64983641079391</v>
      </c>
      <c r="E33">
        <f>AVERAGE(D32:D33)</f>
        <v>715.21535293542297</v>
      </c>
    </row>
    <row r="34" spans="1:5" x14ac:dyDescent="0.35">
      <c r="A34" t="s">
        <v>74</v>
      </c>
      <c r="B34" s="1">
        <v>1.39884109177883E-5</v>
      </c>
      <c r="C34">
        <v>224.3677826</v>
      </c>
      <c r="D34">
        <f t="shared" si="0"/>
        <v>359.51823394426174</v>
      </c>
    </row>
    <row r="35" spans="1:5" x14ac:dyDescent="0.35">
      <c r="A35" t="s">
        <v>75</v>
      </c>
      <c r="B35" s="1">
        <v>1.40572246970083E-5</v>
      </c>
      <c r="C35">
        <v>224.3677826</v>
      </c>
      <c r="D35">
        <f t="shared" si="0"/>
        <v>361.39252650799546</v>
      </c>
      <c r="E35">
        <f>AVERAGE(D34:D35)</f>
        <v>360.45538022612857</v>
      </c>
    </row>
    <row r="36" spans="1:5" x14ac:dyDescent="0.35">
      <c r="A36" t="s">
        <v>80</v>
      </c>
      <c r="B36" s="1">
        <v>1.8260025047963901E-5</v>
      </c>
      <c r="C36">
        <v>224.52491760000001</v>
      </c>
      <c r="D36">
        <f t="shared" si="0"/>
        <v>475.86491174743662</v>
      </c>
    </row>
    <row r="37" spans="1:5" x14ac:dyDescent="0.35">
      <c r="A37" t="s">
        <v>81</v>
      </c>
      <c r="B37" s="1">
        <v>1.8572832137448901E-5</v>
      </c>
      <c r="C37">
        <v>223.582077</v>
      </c>
      <c r="D37">
        <f t="shared" si="0"/>
        <v>484.38489144264474</v>
      </c>
      <c r="E37">
        <f>AVERAGE(D36:D37)</f>
        <v>480.12490159504068</v>
      </c>
    </row>
    <row r="38" spans="1:5" x14ac:dyDescent="0.35">
      <c r="A38" t="s">
        <v>26</v>
      </c>
      <c r="B38" s="1">
        <v>2.6265548955145599E-5</v>
      </c>
      <c r="C38">
        <v>224.52491760000001</v>
      </c>
      <c r="D38">
        <f t="shared" si="0"/>
        <v>693.91272278326016</v>
      </c>
    </row>
    <row r="39" spans="1:5" x14ac:dyDescent="0.35">
      <c r="A39" t="s">
        <v>27</v>
      </c>
      <c r="B39" s="1">
        <v>2.587091000683E-5</v>
      </c>
      <c r="C39">
        <v>224.52491760000001</v>
      </c>
      <c r="D39">
        <f t="shared" si="0"/>
        <v>683.1638748843111</v>
      </c>
      <c r="E39">
        <f>AVERAGE(D38:D39)</f>
        <v>688.53829883378557</v>
      </c>
    </row>
    <row r="40" spans="1:5" x14ac:dyDescent="0.35">
      <c r="A40" t="s">
        <v>36</v>
      </c>
      <c r="B40" s="1">
        <v>2.50193071338707E-5</v>
      </c>
      <c r="C40">
        <v>225.78193659999999</v>
      </c>
      <c r="D40">
        <f t="shared" si="0"/>
        <v>659.96862314644397</v>
      </c>
    </row>
    <row r="41" spans="1:5" x14ac:dyDescent="0.35">
      <c r="A41" t="s">
        <v>37</v>
      </c>
      <c r="B41" s="1">
        <v>2.5837604296950201E-5</v>
      </c>
      <c r="C41">
        <v>224.52491760000001</v>
      </c>
      <c r="D41">
        <f t="shared" si="0"/>
        <v>682.25672162132867</v>
      </c>
      <c r="E41">
        <f>AVERAGE(D40:D41)</f>
        <v>671.11267238388632</v>
      </c>
    </row>
    <row r="42" spans="1:5" x14ac:dyDescent="0.35">
      <c r="A42" t="s">
        <v>84</v>
      </c>
      <c r="B42" s="1">
        <v>2.6757728392833199E-5</v>
      </c>
      <c r="C42">
        <v>224.99632260000001</v>
      </c>
      <c r="D42">
        <f t="shared" si="0"/>
        <v>707.31829751751945</v>
      </c>
    </row>
    <row r="43" spans="1:5" x14ac:dyDescent="0.35">
      <c r="A43" t="s">
        <v>85</v>
      </c>
      <c r="B43" s="1">
        <v>2.66564748412562E-5</v>
      </c>
      <c r="C43">
        <v>224.52491760000001</v>
      </c>
      <c r="D43">
        <f t="shared" si="0"/>
        <v>704.5604373778275</v>
      </c>
      <c r="E43">
        <f>AVERAGE(D42:D43)</f>
        <v>705.93936744767348</v>
      </c>
    </row>
    <row r="44" spans="1:5" x14ac:dyDescent="0.35">
      <c r="A44" t="s">
        <v>76</v>
      </c>
      <c r="B44" s="1">
        <v>1.7240977312161199E-5</v>
      </c>
      <c r="C44">
        <v>224.52491760000001</v>
      </c>
      <c r="D44">
        <f t="shared" si="0"/>
        <v>448.10893591012058</v>
      </c>
    </row>
    <row r="45" spans="1:5" x14ac:dyDescent="0.35">
      <c r="A45" t="s">
        <v>77</v>
      </c>
      <c r="B45" s="1">
        <v>1.7763384629519701E-5</v>
      </c>
      <c r="C45">
        <v>224.52491760000001</v>
      </c>
      <c r="D45">
        <f t="shared" si="0"/>
        <v>462.33783252448586</v>
      </c>
      <c r="E45">
        <f>AVERAGE(D44:D45)</f>
        <v>455.22338421730319</v>
      </c>
    </row>
    <row r="46" spans="1:5" x14ac:dyDescent="0.35">
      <c r="A46" t="s">
        <v>38</v>
      </c>
      <c r="B46" s="1">
        <v>2.3378365323250101E-5</v>
      </c>
      <c r="C46">
        <v>224.52491760000001</v>
      </c>
      <c r="D46">
        <f t="shared" si="0"/>
        <v>615.27401302579972</v>
      </c>
    </row>
    <row r="47" spans="1:5" x14ac:dyDescent="0.35">
      <c r="A47" t="s">
        <v>39</v>
      </c>
      <c r="B47" s="1">
        <v>2.3254415614822398E-5</v>
      </c>
      <c r="C47">
        <v>224.3677826</v>
      </c>
      <c r="D47">
        <f t="shared" si="0"/>
        <v>611.89797381655524</v>
      </c>
      <c r="E47">
        <f>AVERAGE(D46:D47)</f>
        <v>613.58599342117748</v>
      </c>
    </row>
    <row r="48" spans="1:5" x14ac:dyDescent="0.35">
      <c r="A48" t="s">
        <v>60</v>
      </c>
      <c r="B48" s="1">
        <v>1.9061787147349301E-5</v>
      </c>
      <c r="C48">
        <v>224.3677826</v>
      </c>
      <c r="D48">
        <f t="shared" si="0"/>
        <v>497.70264189094928</v>
      </c>
    </row>
    <row r="49" spans="1:5" x14ac:dyDescent="0.35">
      <c r="A49" t="s">
        <v>61</v>
      </c>
      <c r="B49" s="1">
        <v>1.9521983626875E-5</v>
      </c>
      <c r="C49">
        <v>224.3677826</v>
      </c>
      <c r="D49">
        <f t="shared" si="0"/>
        <v>510.23709137488026</v>
      </c>
      <c r="E49">
        <f>AVERAGE(D48:D49)</f>
        <v>503.96986663291477</v>
      </c>
    </row>
    <row r="50" spans="1:5" x14ac:dyDescent="0.35">
      <c r="A50" t="s">
        <v>66</v>
      </c>
      <c r="B50" s="1">
        <v>1.51646100327604E-5</v>
      </c>
      <c r="C50">
        <v>224.3677826</v>
      </c>
      <c r="D50">
        <f t="shared" si="0"/>
        <v>391.55456852217281</v>
      </c>
    </row>
    <row r="51" spans="1:5" x14ac:dyDescent="0.35">
      <c r="A51" t="s">
        <v>67</v>
      </c>
      <c r="B51" s="1">
        <v>1.5968443742261601E-5</v>
      </c>
      <c r="C51">
        <v>224.52491760000001</v>
      </c>
      <c r="D51">
        <f t="shared" si="0"/>
        <v>413.44872346140244</v>
      </c>
      <c r="E51">
        <f>AVERAGE(D50:D51)</f>
        <v>402.50164599178765</v>
      </c>
    </row>
    <row r="52" spans="1:5" x14ac:dyDescent="0.35">
      <c r="A52" t="s">
        <v>48</v>
      </c>
      <c r="B52" s="1">
        <v>5.2512614627395001E-5</v>
      </c>
      <c r="C52">
        <v>224.52491760000001</v>
      </c>
      <c r="D52">
        <f t="shared" ref="D52:D83" si="1">B52*$G$3+$G$4</f>
        <v>1408.8084975386539</v>
      </c>
    </row>
    <row r="53" spans="1:5" x14ac:dyDescent="0.35">
      <c r="A53" t="s">
        <v>49</v>
      </c>
      <c r="B53" s="1">
        <v>5.26241484712055E-5</v>
      </c>
      <c r="C53">
        <v>224.52491760000001</v>
      </c>
      <c r="D53">
        <f t="shared" si="1"/>
        <v>1411.8463637396997</v>
      </c>
      <c r="E53">
        <f>AVERAGE(D52:D53)</f>
        <v>1410.3274306391768</v>
      </c>
    </row>
    <row r="54" spans="1:5" x14ac:dyDescent="0.35">
      <c r="A54" t="s">
        <v>78</v>
      </c>
      <c r="B54" s="1">
        <v>2.4653179934551999E-5</v>
      </c>
      <c r="C54">
        <v>224.52491760000001</v>
      </c>
      <c r="D54">
        <f t="shared" si="1"/>
        <v>649.99635458566911</v>
      </c>
    </row>
    <row r="55" spans="1:5" x14ac:dyDescent="0.35">
      <c r="A55" t="s">
        <v>79</v>
      </c>
      <c r="B55" s="1">
        <v>2.5382717071247201E-5</v>
      </c>
      <c r="C55">
        <v>224.52491760000001</v>
      </c>
      <c r="D55">
        <f t="shared" si="1"/>
        <v>669.86688118331335</v>
      </c>
      <c r="E55">
        <f>AVERAGE(D54:D55)</f>
        <v>659.93161788449129</v>
      </c>
    </row>
    <row r="56" spans="1:5" x14ac:dyDescent="0.35">
      <c r="A56" t="s">
        <v>44</v>
      </c>
      <c r="B56" s="1">
        <v>1.7058511552530501E-5</v>
      </c>
      <c r="C56">
        <v>223.582077</v>
      </c>
      <c r="D56">
        <f t="shared" si="1"/>
        <v>443.13908509988556</v>
      </c>
    </row>
    <row r="57" spans="1:5" x14ac:dyDescent="0.35">
      <c r="A57" t="s">
        <v>45</v>
      </c>
      <c r="B57" s="1">
        <v>1.79899011186773E-5</v>
      </c>
      <c r="C57">
        <v>224.52491760000001</v>
      </c>
      <c r="D57">
        <f t="shared" si="1"/>
        <v>468.50750051836013</v>
      </c>
      <c r="E57">
        <f>AVERAGE(D56:D57)</f>
        <v>455.82329280912285</v>
      </c>
    </row>
    <row r="58" spans="1:5" x14ac:dyDescent="0.35">
      <c r="A58" t="s">
        <v>54</v>
      </c>
      <c r="B58" s="1">
        <v>3.2952499600979699E-5</v>
      </c>
      <c r="C58">
        <v>224.52491760000001</v>
      </c>
      <c r="D58">
        <f t="shared" si="1"/>
        <v>876.04633049389145</v>
      </c>
    </row>
    <row r="59" spans="1:5" x14ac:dyDescent="0.35">
      <c r="A59" t="s">
        <v>55</v>
      </c>
      <c r="B59" s="1">
        <v>3.2959628525630001E-5</v>
      </c>
      <c r="C59">
        <v>224.52491760000001</v>
      </c>
      <c r="D59">
        <f t="shared" si="1"/>
        <v>876.24050222244546</v>
      </c>
      <c r="E59">
        <f>AVERAGE(D58:D59)</f>
        <v>876.14341635816845</v>
      </c>
    </row>
    <row r="60" spans="1:5" x14ac:dyDescent="0.35">
      <c r="A60" t="s">
        <v>58</v>
      </c>
      <c r="B60" s="1">
        <v>2.5552672459327299E-5</v>
      </c>
      <c r="C60">
        <v>224.52491760000001</v>
      </c>
      <c r="D60">
        <f t="shared" si="1"/>
        <v>674.49598488399238</v>
      </c>
    </row>
    <row r="61" spans="1:5" x14ac:dyDescent="0.35">
      <c r="A61" t="s">
        <v>59</v>
      </c>
      <c r="B61" s="1">
        <v>2.5464311528352301E-5</v>
      </c>
      <c r="C61">
        <v>224.52491760000001</v>
      </c>
      <c r="D61">
        <f t="shared" si="1"/>
        <v>672.08928323603391</v>
      </c>
      <c r="E61">
        <f>AVERAGE(D60:D61)</f>
        <v>673.29263406001314</v>
      </c>
    </row>
    <row r="62" spans="1:5" x14ac:dyDescent="0.35">
      <c r="A62" t="s">
        <v>70</v>
      </c>
      <c r="B62" s="1">
        <v>3.5325897935806999E-5</v>
      </c>
      <c r="C62">
        <v>224.52491760000001</v>
      </c>
      <c r="D62">
        <f t="shared" si="1"/>
        <v>940.69098306446244</v>
      </c>
    </row>
    <row r="63" spans="1:5" x14ac:dyDescent="0.35">
      <c r="A63" t="s">
        <v>71</v>
      </c>
      <c r="B63" s="1">
        <v>3.6421590335824999E-5</v>
      </c>
      <c r="C63">
        <v>224.68205259999999</v>
      </c>
      <c r="D63">
        <f t="shared" si="1"/>
        <v>970.53454260691603</v>
      </c>
      <c r="E63">
        <f>AVERAGE(D62:D63)</f>
        <v>955.61276283568918</v>
      </c>
    </row>
    <row r="64" spans="1:5" x14ac:dyDescent="0.35">
      <c r="A64" t="s">
        <v>28</v>
      </c>
      <c r="B64" s="1">
        <v>3.65673070396828E-5</v>
      </c>
      <c r="C64">
        <v>224.8391876</v>
      </c>
      <c r="D64">
        <f t="shared" si="1"/>
        <v>974.50345315867207</v>
      </c>
    </row>
    <row r="65" spans="1:5" x14ac:dyDescent="0.35">
      <c r="A65" t="s">
        <v>29</v>
      </c>
      <c r="B65" s="1">
        <v>3.58337392195537E-5</v>
      </c>
      <c r="C65">
        <v>224.52491760000001</v>
      </c>
      <c r="D65">
        <f t="shared" si="1"/>
        <v>954.52314215342005</v>
      </c>
      <c r="E65">
        <f>AVERAGE(D64:D65)</f>
        <v>964.51329765604601</v>
      </c>
    </row>
    <row r="66" spans="1:5" x14ac:dyDescent="0.35">
      <c r="A66" t="s">
        <v>56</v>
      </c>
      <c r="B66" s="1">
        <v>1.9309979909482598E-5</v>
      </c>
      <c r="C66">
        <v>224.52491760000001</v>
      </c>
      <c r="D66">
        <f t="shared" si="1"/>
        <v>504.46271020447352</v>
      </c>
    </row>
    <row r="67" spans="1:5" x14ac:dyDescent="0.35">
      <c r="A67" t="s">
        <v>57</v>
      </c>
      <c r="B67" s="1">
        <v>1.9016241802004799E-5</v>
      </c>
      <c r="C67">
        <v>224.52491760000001</v>
      </c>
      <c r="D67">
        <f t="shared" si="1"/>
        <v>496.46211560305323</v>
      </c>
      <c r="E67">
        <f>AVERAGE(D66:D67)</f>
        <v>500.46241290376338</v>
      </c>
    </row>
    <row r="68" spans="1:5" x14ac:dyDescent="0.35">
      <c r="A68" t="s">
        <v>42</v>
      </c>
      <c r="B68" s="1">
        <v>3.5648337588709403E-5</v>
      </c>
      <c r="C68">
        <v>224.52491760000001</v>
      </c>
      <c r="D68">
        <f t="shared" si="1"/>
        <v>949.47332652151567</v>
      </c>
    </row>
    <row r="69" spans="1:5" x14ac:dyDescent="0.35">
      <c r="A69" t="s">
        <v>43</v>
      </c>
      <c r="B69" s="1">
        <v>3.7667023462508097E-5</v>
      </c>
      <c r="C69">
        <v>224.52491760000001</v>
      </c>
      <c r="D69">
        <f t="shared" si="1"/>
        <v>1004.4566156921182</v>
      </c>
      <c r="E69">
        <f>AVERAGE(D68:D69)</f>
        <v>976.96497110681696</v>
      </c>
    </row>
    <row r="70" spans="1:5" x14ac:dyDescent="0.35">
      <c r="A70" t="s">
        <v>50</v>
      </c>
      <c r="B70" s="1">
        <v>1.36460559047001E-5</v>
      </c>
      <c r="C70">
        <v>224.3677826</v>
      </c>
      <c r="D70">
        <f t="shared" si="1"/>
        <v>350.19345244756857</v>
      </c>
    </row>
    <row r="71" spans="1:5" x14ac:dyDescent="0.35">
      <c r="A71" t="s">
        <v>51</v>
      </c>
      <c r="B71" s="1">
        <v>1.5886720085098201E-5</v>
      </c>
      <c r="C71">
        <v>225.78193659999999</v>
      </c>
      <c r="D71">
        <f t="shared" si="1"/>
        <v>411.22280236480373</v>
      </c>
      <c r="E71">
        <f>AVERAGE(D70:D71)</f>
        <v>380.70812740618612</v>
      </c>
    </row>
    <row r="72" spans="1:5" x14ac:dyDescent="0.35">
      <c r="A72" t="s">
        <v>32</v>
      </c>
      <c r="B72" s="1">
        <v>2.08876399134894E-5</v>
      </c>
      <c r="C72">
        <v>224.52491760000001</v>
      </c>
      <c r="D72">
        <f t="shared" si="1"/>
        <v>547.43370303654137</v>
      </c>
    </row>
    <row r="73" spans="1:5" x14ac:dyDescent="0.35">
      <c r="A73" t="s">
        <v>33</v>
      </c>
      <c r="B73" s="1">
        <v>2.0428592314793599E-5</v>
      </c>
      <c r="C73">
        <v>224.52491760000001</v>
      </c>
      <c r="D73">
        <f t="shared" si="1"/>
        <v>534.93054581442914</v>
      </c>
      <c r="E73">
        <f>AVERAGE(D72:D73)</f>
        <v>541.1821244254852</v>
      </c>
    </row>
    <row r="74" spans="1:5" x14ac:dyDescent="0.35">
      <c r="A74" t="s">
        <v>30</v>
      </c>
      <c r="B74" s="1">
        <v>2.6750168029900499E-5</v>
      </c>
      <c r="C74">
        <v>223.2677765</v>
      </c>
      <c r="D74">
        <f t="shared" si="1"/>
        <v>707.11237463136922</v>
      </c>
    </row>
    <row r="75" spans="1:5" x14ac:dyDescent="0.35">
      <c r="A75" t="s">
        <v>31</v>
      </c>
      <c r="B75" s="1">
        <v>2.5298536003930101E-5</v>
      </c>
      <c r="C75">
        <v>224.52491760000001</v>
      </c>
      <c r="D75">
        <f t="shared" si="1"/>
        <v>667.57402718999924</v>
      </c>
      <c r="E75">
        <f>AVERAGE(D74:D75)</f>
        <v>687.34320091068423</v>
      </c>
    </row>
    <row r="76" spans="1:5" x14ac:dyDescent="0.35">
      <c r="A76" t="s">
        <v>82</v>
      </c>
      <c r="B76" s="1">
        <v>4.55608851243637E-5</v>
      </c>
      <c r="C76">
        <v>224.52491760000001</v>
      </c>
      <c r="D76">
        <f t="shared" si="1"/>
        <v>1219.4630632330607</v>
      </c>
    </row>
    <row r="77" spans="1:5" x14ac:dyDescent="0.35">
      <c r="A77" t="s">
        <v>83</v>
      </c>
      <c r="B77" s="1">
        <v>4.5441791689157103E-5</v>
      </c>
      <c r="C77">
        <v>224.52491760000001</v>
      </c>
      <c r="D77">
        <f t="shared" si="1"/>
        <v>1216.2192951603379</v>
      </c>
      <c r="E77">
        <f>AVERAGE(D76:D77)</f>
        <v>1217.8411791966992</v>
      </c>
    </row>
    <row r="78" spans="1:5" x14ac:dyDescent="0.35">
      <c r="A78" t="s">
        <v>40</v>
      </c>
      <c r="B78" s="1">
        <v>2.9288125546655E-5</v>
      </c>
      <c r="C78">
        <v>224.52491760000001</v>
      </c>
      <c r="D78">
        <f t="shared" si="1"/>
        <v>776.23915352135361</v>
      </c>
    </row>
    <row r="79" spans="1:5" x14ac:dyDescent="0.35">
      <c r="A79" t="s">
        <v>41</v>
      </c>
      <c r="B79" s="1">
        <v>2.9669914451983699E-5</v>
      </c>
      <c r="C79">
        <v>224.52491760000001</v>
      </c>
      <c r="D79">
        <f t="shared" si="1"/>
        <v>786.63800262228563</v>
      </c>
      <c r="E79">
        <f>AVERAGE(D78:D79)</f>
        <v>781.43857807181962</v>
      </c>
    </row>
    <row r="80" spans="1:5" x14ac:dyDescent="0.35">
      <c r="A80" t="s">
        <v>68</v>
      </c>
      <c r="B80" s="1">
        <v>3.9272811507996197E-5</v>
      </c>
      <c r="C80">
        <v>224.52491760000001</v>
      </c>
      <c r="D80">
        <f t="shared" si="1"/>
        <v>1048.1937367557462</v>
      </c>
    </row>
    <row r="81" spans="1:5" x14ac:dyDescent="0.35">
      <c r="A81" t="s">
        <v>69</v>
      </c>
      <c r="B81" s="1">
        <v>3.8250162023631899E-5</v>
      </c>
      <c r="C81">
        <v>224.52491760000001</v>
      </c>
      <c r="D81">
        <f t="shared" si="1"/>
        <v>1020.3396594826136</v>
      </c>
      <c r="E81">
        <f>AVERAGE(D80:D81)</f>
        <v>1034.2666981191799</v>
      </c>
    </row>
    <row r="82" spans="1:5" x14ac:dyDescent="0.35">
      <c r="A82" t="s">
        <v>88</v>
      </c>
      <c r="B82" s="1">
        <v>8.5626336535378906E-5</v>
      </c>
      <c r="C82">
        <v>224.52491760000001</v>
      </c>
      <c r="D82">
        <f t="shared" si="1"/>
        <v>2310.7325516043147</v>
      </c>
    </row>
    <row r="83" spans="1:5" x14ac:dyDescent="0.35">
      <c r="A83" t="s">
        <v>89</v>
      </c>
      <c r="B83" s="1">
        <v>8.5396578012021906E-5</v>
      </c>
      <c r="C83">
        <v>224.52491760000001</v>
      </c>
      <c r="D83">
        <f t="shared" si="1"/>
        <v>2304.4745797756536</v>
      </c>
      <c r="E83">
        <f>AVERAGE(D82:D83)</f>
        <v>2307.603565689984</v>
      </c>
    </row>
    <row r="84" spans="1:5" x14ac:dyDescent="0.35">
      <c r="A84" t="s">
        <v>110</v>
      </c>
      <c r="B84" s="1">
        <v>7.9625530998996195E-5</v>
      </c>
      <c r="C84">
        <v>224.52491760000001</v>
      </c>
      <c r="D84">
        <f t="shared" ref="D84:D115" si="2">B84*$G$3+$G$4</f>
        <v>2147.2875944933767</v>
      </c>
    </row>
    <row r="85" spans="1:5" x14ac:dyDescent="0.35">
      <c r="A85" t="s">
        <v>111</v>
      </c>
      <c r="B85" s="1">
        <v>7.68767713744921E-5</v>
      </c>
      <c r="C85">
        <v>224.52491760000001</v>
      </c>
      <c r="D85">
        <f t="shared" si="2"/>
        <v>2072.4191628784156</v>
      </c>
      <c r="E85">
        <f>AVERAGE(D84:D85)</f>
        <v>2109.8533786858961</v>
      </c>
    </row>
    <row r="86" spans="1:5" x14ac:dyDescent="0.35">
      <c r="A86" t="s">
        <v>98</v>
      </c>
      <c r="B86" s="1">
        <v>5.9884622677235597E-5</v>
      </c>
      <c r="C86">
        <v>224.52491760000001</v>
      </c>
      <c r="D86">
        <f t="shared" si="2"/>
        <v>1609.6011298314861</v>
      </c>
    </row>
    <row r="87" spans="1:5" x14ac:dyDescent="0.35">
      <c r="A87" t="s">
        <v>99</v>
      </c>
      <c r="B87" s="1">
        <v>5.9448947805251002E-5</v>
      </c>
      <c r="C87">
        <v>224.52491760000001</v>
      </c>
      <c r="D87">
        <f t="shared" si="2"/>
        <v>1597.7345795268482</v>
      </c>
      <c r="E87">
        <f>AVERAGE(D86:D87)</f>
        <v>1603.6678546791672</v>
      </c>
    </row>
    <row r="88" spans="1:5" x14ac:dyDescent="0.35">
      <c r="A88" t="s">
        <v>102</v>
      </c>
      <c r="B88" s="1">
        <v>5.47152534733453E-5</v>
      </c>
      <c r="C88">
        <v>224.52491760000001</v>
      </c>
      <c r="D88">
        <f t="shared" si="2"/>
        <v>1468.8021449789019</v>
      </c>
    </row>
    <row r="89" spans="1:5" x14ac:dyDescent="0.35">
      <c r="A89" t="s">
        <v>103</v>
      </c>
      <c r="B89" s="1">
        <v>5.3577056123292698E-5</v>
      </c>
      <c r="C89">
        <v>224.8391876</v>
      </c>
      <c r="D89">
        <f t="shared" si="2"/>
        <v>1437.8008709107421</v>
      </c>
      <c r="E89">
        <f>AVERAGE(D88:D89)</f>
        <v>1453.3015079448219</v>
      </c>
    </row>
    <row r="90" spans="1:5" x14ac:dyDescent="0.35">
      <c r="A90" t="s">
        <v>117</v>
      </c>
      <c r="B90" s="1">
        <v>5.8470631355128999E-5</v>
      </c>
      <c r="C90">
        <v>224.52491760000001</v>
      </c>
      <c r="D90">
        <f t="shared" si="2"/>
        <v>1571.088008618719</v>
      </c>
    </row>
    <row r="91" spans="1:5" x14ac:dyDescent="0.35">
      <c r="A91" t="s">
        <v>114</v>
      </c>
      <c r="B91" s="1">
        <v>6.1434501109302797E-5</v>
      </c>
      <c r="C91">
        <v>224.52491760000001</v>
      </c>
      <c r="D91">
        <f t="shared" si="2"/>
        <v>1651.8154312816032</v>
      </c>
      <c r="E91">
        <f>AVERAGE(D90:D91)</f>
        <v>1611.4517199501611</v>
      </c>
    </row>
    <row r="92" spans="1:5" x14ac:dyDescent="0.35">
      <c r="A92" t="s">
        <v>112</v>
      </c>
      <c r="B92" s="1">
        <v>6.7218695721829694E-5</v>
      </c>
      <c r="C92">
        <v>224.52491760000001</v>
      </c>
      <c r="D92">
        <f t="shared" si="2"/>
        <v>1809.3605199590916</v>
      </c>
    </row>
    <row r="93" spans="1:5" x14ac:dyDescent="0.35">
      <c r="A93" t="s">
        <v>113</v>
      </c>
      <c r="B93" s="1">
        <v>6.9075802148384498E-5</v>
      </c>
      <c r="C93">
        <v>224.52491760000001</v>
      </c>
      <c r="D93">
        <f t="shared" si="2"/>
        <v>1859.9428423487066</v>
      </c>
      <c r="E93">
        <f>AVERAGE(D92:D93)</f>
        <v>1834.6516811538991</v>
      </c>
    </row>
    <row r="94" spans="1:5" x14ac:dyDescent="0.35">
      <c r="A94" t="s">
        <v>86</v>
      </c>
      <c r="B94" s="1">
        <v>6.9537061101791699E-5</v>
      </c>
      <c r="C94">
        <v>224.52491760000001</v>
      </c>
      <c r="D94">
        <f t="shared" si="2"/>
        <v>1872.5062306137629</v>
      </c>
    </row>
    <row r="95" spans="1:5" x14ac:dyDescent="0.35">
      <c r="A95" t="s">
        <v>87</v>
      </c>
      <c r="B95" s="1">
        <v>6.9964423463454904E-5</v>
      </c>
      <c r="C95">
        <v>224.52491760000001</v>
      </c>
      <c r="D95">
        <f t="shared" si="2"/>
        <v>1884.1463716663886</v>
      </c>
      <c r="E95">
        <f>AVERAGE(D94:D95)</f>
        <v>1878.3263011400759</v>
      </c>
    </row>
    <row r="96" spans="1:5" x14ac:dyDescent="0.35">
      <c r="A96" t="s">
        <v>118</v>
      </c>
      <c r="B96" s="1">
        <v>8.9770039841327194E-5</v>
      </c>
      <c r="C96">
        <v>224.52491760000001</v>
      </c>
      <c r="D96">
        <f t="shared" si="2"/>
        <v>2423.5953006160794</v>
      </c>
    </row>
    <row r="97" spans="1:5" x14ac:dyDescent="0.35">
      <c r="A97" t="s">
        <v>119</v>
      </c>
      <c r="B97" s="1">
        <v>9.0622020248556399E-5</v>
      </c>
      <c r="C97">
        <v>224.52491760000001</v>
      </c>
      <c r="D97">
        <f t="shared" si="2"/>
        <v>2446.8008353188216</v>
      </c>
      <c r="E97">
        <f>AVERAGE(D96:D97)</f>
        <v>2435.1980679674507</v>
      </c>
    </row>
    <row r="98" spans="1:5" x14ac:dyDescent="0.35">
      <c r="A98" t="s">
        <v>106</v>
      </c>
      <c r="B98" s="1">
        <v>6.16070511437465E-5</v>
      </c>
      <c r="C98">
        <v>224.52491760000001</v>
      </c>
      <c r="D98">
        <f t="shared" si="2"/>
        <v>1656.5152058048986</v>
      </c>
    </row>
    <row r="99" spans="1:5" x14ac:dyDescent="0.35">
      <c r="A99" t="s">
        <v>107</v>
      </c>
      <c r="B99" s="1">
        <v>6.2907455150152796E-5</v>
      </c>
      <c r="C99">
        <v>224.52491760000001</v>
      </c>
      <c r="D99">
        <f t="shared" si="2"/>
        <v>1691.9345300548378</v>
      </c>
      <c r="E99">
        <f>AVERAGE(D98:D99)</f>
        <v>1674.2248679298682</v>
      </c>
    </row>
    <row r="100" spans="1:5" x14ac:dyDescent="0.35">
      <c r="A100" t="s">
        <v>100</v>
      </c>
      <c r="B100" s="1">
        <v>6.2824115260228303E-5</v>
      </c>
      <c r="C100">
        <v>224.52491760000001</v>
      </c>
      <c r="D100">
        <f t="shared" si="2"/>
        <v>1689.6645873526868</v>
      </c>
    </row>
    <row r="101" spans="1:5" x14ac:dyDescent="0.35">
      <c r="A101" t="s">
        <v>101</v>
      </c>
      <c r="B101" s="1">
        <v>6.0228469331246298E-5</v>
      </c>
      <c r="C101">
        <v>224.8391876</v>
      </c>
      <c r="D101">
        <f t="shared" si="2"/>
        <v>1618.9665394047142</v>
      </c>
      <c r="E101">
        <f>AVERAGE(D100:D101)</f>
        <v>1654.3155633787005</v>
      </c>
    </row>
    <row r="102" spans="1:5" x14ac:dyDescent="0.35">
      <c r="A102" t="s">
        <v>90</v>
      </c>
      <c r="B102" s="1">
        <v>4.8871733162327602E-5</v>
      </c>
      <c r="C102">
        <v>224.52491760000001</v>
      </c>
      <c r="D102">
        <f t="shared" si="2"/>
        <v>1309.6411922000666</v>
      </c>
    </row>
    <row r="103" spans="1:5" x14ac:dyDescent="0.35">
      <c r="A103" t="s">
        <v>91</v>
      </c>
      <c r="B103" s="1">
        <v>4.6416471049638298E-5</v>
      </c>
      <c r="C103">
        <v>224.52491760000001</v>
      </c>
      <c r="D103">
        <f t="shared" si="2"/>
        <v>1242.7668020416882</v>
      </c>
      <c r="E103">
        <f>AVERAGE(D102:D103)</f>
        <v>1276.2039971208774</v>
      </c>
    </row>
    <row r="104" spans="1:5" x14ac:dyDescent="0.35">
      <c r="A104" t="s">
        <v>46</v>
      </c>
      <c r="B104" s="1">
        <v>6.7908319640243894E-5</v>
      </c>
      <c r="C104">
        <v>224.52491760000001</v>
      </c>
      <c r="D104">
        <f t="shared" si="2"/>
        <v>1828.1439234679196</v>
      </c>
    </row>
    <row r="105" spans="1:5" x14ac:dyDescent="0.35">
      <c r="A105" t="s">
        <v>47</v>
      </c>
      <c r="B105" s="1">
        <v>6.8164899681412994E-5</v>
      </c>
      <c r="C105">
        <v>224.68205259999999</v>
      </c>
      <c r="D105">
        <f t="shared" si="2"/>
        <v>1835.1324375215986</v>
      </c>
      <c r="E105">
        <f>AVERAGE(D104:D105)</f>
        <v>1831.6381804947591</v>
      </c>
    </row>
    <row r="106" spans="1:5" x14ac:dyDescent="0.35">
      <c r="A106" t="s">
        <v>72</v>
      </c>
      <c r="B106" s="1">
        <v>5.1294919007298803E-5</v>
      </c>
      <c r="C106">
        <v>224.52491760000001</v>
      </c>
      <c r="D106">
        <f t="shared" si="2"/>
        <v>1375.6419156199249</v>
      </c>
    </row>
    <row r="107" spans="1:5" x14ac:dyDescent="0.35">
      <c r="A107" t="s">
        <v>73</v>
      </c>
      <c r="B107" s="1">
        <v>5.0784167615586003E-5</v>
      </c>
      <c r="C107">
        <v>224.52491760000001</v>
      </c>
      <c r="D107">
        <f t="shared" si="2"/>
        <v>1361.7304934272349</v>
      </c>
      <c r="E107">
        <f>AVERAGE(D106:D107)</f>
        <v>1368.6862045235798</v>
      </c>
    </row>
    <row r="108" spans="1:5" x14ac:dyDescent="0.35">
      <c r="A108" t="s">
        <v>115</v>
      </c>
      <c r="B108" s="1">
        <v>6.1392004890247195E-5</v>
      </c>
      <c r="C108">
        <v>224.52491760000001</v>
      </c>
      <c r="D108">
        <f t="shared" si="2"/>
        <v>1650.6579545630514</v>
      </c>
    </row>
    <row r="109" spans="1:5" x14ac:dyDescent="0.35">
      <c r="A109" t="s">
        <v>116</v>
      </c>
      <c r="B109" s="1">
        <v>6.2052096584598604E-5</v>
      </c>
      <c r="C109">
        <v>224.52491760000001</v>
      </c>
      <c r="D109">
        <f t="shared" si="2"/>
        <v>1668.6369838814364</v>
      </c>
      <c r="E109">
        <f>AVERAGE(D108:D109)</f>
        <v>1659.6474692222439</v>
      </c>
    </row>
    <row r="110" spans="1:5" x14ac:dyDescent="0.35">
      <c r="A110" t="s">
        <v>92</v>
      </c>
      <c r="B110" s="1">
        <v>4.2125023133659201E-5</v>
      </c>
      <c r="C110">
        <v>224.52491760000001</v>
      </c>
      <c r="D110">
        <f t="shared" si="2"/>
        <v>1125.8799080541451</v>
      </c>
    </row>
    <row r="111" spans="1:5" x14ac:dyDescent="0.35">
      <c r="A111" t="s">
        <v>93</v>
      </c>
      <c r="B111" s="1">
        <v>4.1556554376592199E-5</v>
      </c>
      <c r="C111">
        <v>224.52491760000001</v>
      </c>
      <c r="D111">
        <f t="shared" si="2"/>
        <v>1110.3964282022498</v>
      </c>
      <c r="E111">
        <f>AVERAGE(D110:D111)</f>
        <v>1118.1381681281973</v>
      </c>
    </row>
    <row r="112" spans="1:5" x14ac:dyDescent="0.35">
      <c r="A112" t="s">
        <v>96</v>
      </c>
      <c r="B112" s="1">
        <v>4.0268415967415103E-5</v>
      </c>
      <c r="C112">
        <v>224.52491760000001</v>
      </c>
      <c r="D112">
        <f t="shared" si="2"/>
        <v>1075.3111841022026</v>
      </c>
    </row>
    <row r="113" spans="1:5" x14ac:dyDescent="0.35">
      <c r="A113" t="s">
        <v>97</v>
      </c>
      <c r="B113" s="1">
        <v>4.0318899477548002E-5</v>
      </c>
      <c r="C113">
        <v>224.68205259999999</v>
      </c>
      <c r="D113">
        <f t="shared" si="2"/>
        <v>1076.6862120211133</v>
      </c>
      <c r="E113">
        <f>AVERAGE(D112:D113)</f>
        <v>1075.9986980616579</v>
      </c>
    </row>
    <row r="114" spans="1:5" x14ac:dyDescent="0.35">
      <c r="A114" t="s">
        <v>94</v>
      </c>
      <c r="B114" s="1">
        <v>4.4168444887720801E-5</v>
      </c>
      <c r="C114">
        <v>224.52491760000001</v>
      </c>
      <c r="D114">
        <f t="shared" si="2"/>
        <v>1181.5369325864688</v>
      </c>
    </row>
    <row r="115" spans="1:5" x14ac:dyDescent="0.35">
      <c r="A115" t="s">
        <v>95</v>
      </c>
      <c r="B115" s="1">
        <v>4.4479633703615697E-5</v>
      </c>
      <c r="C115">
        <v>224.52491760000001</v>
      </c>
      <c r="D115">
        <f t="shared" si="2"/>
        <v>1190.0128350897191</v>
      </c>
      <c r="E115">
        <f>AVERAGE(D114:D115)</f>
        <v>1185.774883838094</v>
      </c>
    </row>
  </sheetData>
  <autoFilter ref="A19:E115" xr:uid="{00000000-0001-0000-0000-000000000000}">
    <sortState xmlns:xlrd2="http://schemas.microsoft.com/office/spreadsheetml/2017/richdata2" ref="A20:E115">
      <sortCondition ref="A19:A115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Oghenemise Abirhire</dc:creator>
  <cp:lastModifiedBy>Sandra Klemet</cp:lastModifiedBy>
  <dcterms:created xsi:type="dcterms:W3CDTF">2021-12-03T18:15:17Z</dcterms:created>
  <dcterms:modified xsi:type="dcterms:W3CDTF">2023-02-15T17:52:03Z</dcterms:modified>
</cp:coreProperties>
</file>