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de099e0b982f40/Desktop/BIOASSAY/CHEM DATA/"/>
    </mc:Choice>
  </mc:AlternateContent>
  <xr:revisionPtr revIDLastSave="40" documentId="13_ncr:1_{16D75F60-E47D-204F-BEED-F3F335D9C374}" xr6:coauthVersionLast="47" xr6:coauthVersionMax="47" xr10:uidLastSave="{C314B780-317A-48E7-B309-46E9FB92996C}"/>
  <bookViews>
    <workbookView xWindow="-110" yWindow="-110" windowWidth="19420" windowHeight="10300" xr2:uid="{29B34A74-E053-484F-BFCA-10CB593AA268}"/>
  </bookViews>
  <sheets>
    <sheet name="all" sheetId="12" r:id="rId1"/>
    <sheet name="N spike info" sheetId="14" r:id="rId2"/>
    <sheet name="NH4" sheetId="15" r:id="rId3"/>
    <sheet name="chla" sheetId="13" r:id="rId4"/>
    <sheet name="SRP" sheetId="1" r:id="rId5"/>
    <sheet name="TDP" sheetId="2" r:id="rId6"/>
    <sheet name="TDN" sheetId="5" r:id="rId7"/>
    <sheet name="NO3" sheetId="6" r:id="rId8"/>
    <sheet name="TOXIN - ELISA - diss" sheetId="7" r:id="rId9"/>
    <sheet name="CN" sheetId="8" r:id="rId10"/>
    <sheet name="C" sheetId="10" r:id="rId11"/>
    <sheet name="N" sheetId="11" r:id="rId12"/>
    <sheet name="DOC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5" l="1"/>
  <c r="D32" i="15"/>
  <c r="D29" i="15"/>
  <c r="D26" i="15"/>
  <c r="D23" i="15"/>
  <c r="D20" i="15"/>
  <c r="D16" i="15"/>
  <c r="D13" i="15"/>
  <c r="D10" i="15"/>
  <c r="D7" i="15"/>
  <c r="D3" i="15"/>
  <c r="C6" i="14"/>
  <c r="C5" i="14"/>
  <c r="C4" i="14"/>
  <c r="C3" i="14"/>
  <c r="C2" i="14"/>
  <c r="M4" i="12" l="1"/>
  <c r="M5" i="12"/>
  <c r="M6" i="12"/>
  <c r="M7" i="12"/>
  <c r="M9" i="12"/>
  <c r="M10" i="12"/>
  <c r="M11" i="12"/>
  <c r="M12" i="12"/>
  <c r="M13" i="12"/>
  <c r="M14" i="12"/>
  <c r="M2" i="12"/>
  <c r="D34" i="7"/>
  <c r="D31" i="7"/>
  <c r="D28" i="7"/>
  <c r="D25" i="7"/>
  <c r="D22" i="7"/>
  <c r="D19" i="7"/>
  <c r="D15" i="7"/>
  <c r="D12" i="7"/>
  <c r="D9" i="7"/>
  <c r="D6" i="7"/>
  <c r="D2" i="7"/>
  <c r="D34" i="6" l="1"/>
  <c r="D31" i="6"/>
  <c r="D28" i="6"/>
  <c r="D25" i="6"/>
  <c r="D22" i="6"/>
  <c r="D19" i="6"/>
  <c r="D15" i="6"/>
  <c r="D12" i="6"/>
  <c r="D9" i="6"/>
  <c r="D6" i="6"/>
  <c r="D2" i="6"/>
  <c r="D34" i="2"/>
  <c r="D31" i="2"/>
  <c r="D28" i="2"/>
  <c r="D25" i="2"/>
  <c r="D22" i="2"/>
  <c r="D19" i="2"/>
  <c r="D15" i="2"/>
  <c r="D12" i="2"/>
  <c r="D9" i="2"/>
  <c r="D6" i="2"/>
  <c r="D2" i="2"/>
</calcChain>
</file>

<file path=xl/sharedStrings.xml><?xml version="1.0" encoding="utf-8"?>
<sst xmlns="http://schemas.openxmlformats.org/spreadsheetml/2006/main" count="836" uniqueCount="104">
  <si>
    <t>Sample code</t>
  </si>
  <si>
    <t>Treatment</t>
  </si>
  <si>
    <t>Lab replicate averaged TDP</t>
  </si>
  <si>
    <t>Field replicate averaged TDP</t>
  </si>
  <si>
    <t>c1</t>
  </si>
  <si>
    <t>Initial conditions</t>
  </si>
  <si>
    <t>c2</t>
  </si>
  <si>
    <t>c3</t>
  </si>
  <si>
    <t>b1</t>
  </si>
  <si>
    <t>low N 24 hr</t>
  </si>
  <si>
    <t>b2</t>
  </si>
  <si>
    <t>b3</t>
  </si>
  <si>
    <t>b7</t>
  </si>
  <si>
    <t>mid N 24 hr</t>
  </si>
  <si>
    <t>b8</t>
  </si>
  <si>
    <t>b9</t>
  </si>
  <si>
    <t>b13</t>
  </si>
  <si>
    <t>mid high N 24 hr</t>
  </si>
  <si>
    <t>b14</t>
  </si>
  <si>
    <t>b15</t>
  </si>
  <si>
    <t>b16</t>
  </si>
  <si>
    <t>high N 24 hr</t>
  </si>
  <si>
    <t>b17</t>
  </si>
  <si>
    <t>b18</t>
  </si>
  <si>
    <t>r1</t>
  </si>
  <si>
    <t>low N 72 hr</t>
  </si>
  <si>
    <t>r2</t>
  </si>
  <si>
    <t>r3</t>
  </si>
  <si>
    <t>r4</t>
  </si>
  <si>
    <t>mid low N 72 hr</t>
  </si>
  <si>
    <t>r5</t>
  </si>
  <si>
    <t>r6</t>
  </si>
  <si>
    <t>r7</t>
  </si>
  <si>
    <t>mid N 72 hour</t>
  </si>
  <si>
    <t>r8</t>
  </si>
  <si>
    <t>r9</t>
  </si>
  <si>
    <t>r10</t>
  </si>
  <si>
    <t>mig high N 72 hour</t>
  </si>
  <si>
    <t>r11</t>
  </si>
  <si>
    <t>r12</t>
  </si>
  <si>
    <t>r13</t>
  </si>
  <si>
    <t>high N 72 hr</t>
  </si>
  <si>
    <t>r14</t>
  </si>
  <si>
    <t>r15</t>
  </si>
  <si>
    <t>r16</t>
  </si>
  <si>
    <t>very high N 72 hr</t>
  </si>
  <si>
    <t>r17</t>
  </si>
  <si>
    <t>r18</t>
  </si>
  <si>
    <t>Replicate averaged SRP ug/L</t>
  </si>
  <si>
    <t>Field replicate averaged SRP</t>
  </si>
  <si>
    <t>Lab replicate avg NO3</t>
  </si>
  <si>
    <t>Field replicate avg NO3</t>
  </si>
  <si>
    <t>Lab replicate Ses C (ug C/L)</t>
  </si>
  <si>
    <t>Ses N ug/L lab replicate avg</t>
  </si>
  <si>
    <t>Ses N ug/L field replicate avg</t>
  </si>
  <si>
    <t>C:N lab replicate avg</t>
  </si>
  <si>
    <t>C:N field replicate avg</t>
  </si>
  <si>
    <t>SRP</t>
  </si>
  <si>
    <t>TDP</t>
  </si>
  <si>
    <t>TDN</t>
  </si>
  <si>
    <t>NO3</t>
  </si>
  <si>
    <t>CN</t>
  </si>
  <si>
    <t>N</t>
  </si>
  <si>
    <t>C</t>
  </si>
  <si>
    <t>DOC</t>
  </si>
  <si>
    <t>Lab replicate</t>
  </si>
  <si>
    <t>Field replicate</t>
  </si>
  <si>
    <t xml:space="preserve">Lab replicate </t>
  </si>
  <si>
    <t>Field replicate DOC</t>
  </si>
  <si>
    <t>no N 24 hr</t>
  </si>
  <si>
    <t>no N 72 hr</t>
  </si>
  <si>
    <t>MC conc - lab replicate avg</t>
  </si>
  <si>
    <t>MC conc field avg</t>
  </si>
  <si>
    <t>dissolved MC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</si>
  <si>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</si>
  <si>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</si>
  <si>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</si>
  <si>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</si>
  <si>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</si>
  <si>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</si>
  <si>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</si>
  <si>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</si>
  <si>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</si>
  <si>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</si>
  <si>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</si>
  <si>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</si>
  <si>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</si>
  <si>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</si>
  <si>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</si>
  <si>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</si>
  <si>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</si>
  <si>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</si>
  <si>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Field rep avg</t>
  </si>
  <si>
    <t>chla</t>
  </si>
  <si>
    <t>NH4</t>
  </si>
  <si>
    <t>NO3:SRP</t>
  </si>
  <si>
    <t>NOTE: values here represent the treatment average (there were three triplicate bottles per treatment, so the values here are the average of those three bottles)</t>
  </si>
  <si>
    <t>For the data from each individual bottle, see the other tabs.</t>
  </si>
  <si>
    <t>treatment goal ratio</t>
  </si>
  <si>
    <t>treatment name</t>
  </si>
  <si>
    <t xml:space="preserve">For information on how much nitrogen was added to each treatment, see the 'N spike info' tab. </t>
  </si>
  <si>
    <t>Potassium nitrate added in ml</t>
  </si>
  <si>
    <t>Potassium nitrate added convert to ug</t>
  </si>
  <si>
    <t>field 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</si>
</sst>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0" xfId="0" applyFill="1"/>
    <xf numFmtId="0" fontId="2" fillId="3" borderId="2" xfId="0" applyFont="1" applyFill="1" applyBorder="1" applyAlignment="1">
      <alignment horizontal="center"/>
    </xf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EBC9D-D463-364A-BFB5-732036E9193D}">
  <dimension ref="A1:M19"/>
  <sheetViews>
    <sheetView tabSelected="1" workbookViewId="0">
      <selection activeCell="J8" sqref="J8"/>
    </sheetView>
  </sheetViews>
  <sheetFormatPr defaultColWidth="10.6640625" defaultRowHeight="15.5" x14ac:dyDescent="0.35"/>
  <cols>
    <col min="6" max="6" width="13.25" customWidth="1"/>
    <col min="8" max="8" width="14.6640625" customWidth="1"/>
  </cols>
  <sheetData>
    <row r="1" spans="1:13" x14ac:dyDescent="0.35">
      <c r="B1" t="s">
        <v>57</v>
      </c>
      <c r="C1" t="s">
        <v>58</v>
      </c>
      <c r="D1" t="s">
        <v>59</v>
      </c>
      <c r="E1" t="s">
        <v>60</v>
      </c>
      <c r="F1" t="s">
        <v>73</v>
      </c>
      <c r="G1" t="s">
        <v>61</v>
      </c>
      <c r="H1" t="s">
        <v>62</v>
      </c>
      <c r="I1" t="s">
        <v>63</v>
      </c>
      <c r="J1" t="s">
        <v>64</v>
      </c>
      <c r="K1" t="s">
        <v>93</v>
      </c>
      <c r="L1" t="s">
        <v>94</v>
      </c>
      <c r="M1" t="s">
        <v>95</v>
      </c>
    </row>
    <row r="2" spans="1:13" x14ac:dyDescent="0.35">
      <c r="A2" s="1" t="s">
        <v>5</v>
      </c>
      <c r="B2">
        <v>0.66422400000000004</v>
      </c>
      <c r="C2">
        <v>3.1164791756997352</v>
      </c>
      <c r="D2">
        <v>191.19455511716123</v>
      </c>
      <c r="E2">
        <v>84.262578961873444</v>
      </c>
      <c r="F2">
        <v>0.16023417533146397</v>
      </c>
      <c r="G2">
        <v>5.0865726064999999</v>
      </c>
      <c r="H2">
        <v>2.2555742333333333E-2</v>
      </c>
      <c r="I2">
        <v>395.80187693333329</v>
      </c>
      <c r="K2">
        <v>6.772649377043078</v>
      </c>
      <c r="L2">
        <v>17.162516193583823</v>
      </c>
      <c r="M2">
        <f>E2/B2</f>
        <v>126.85867864135207</v>
      </c>
    </row>
    <row r="3" spans="1:13" x14ac:dyDescent="0.35">
      <c r="A3" s="1"/>
    </row>
    <row r="4" spans="1:13" x14ac:dyDescent="0.35">
      <c r="A4" s="1" t="s">
        <v>69</v>
      </c>
      <c r="B4">
        <v>1.153416</v>
      </c>
      <c r="C4">
        <v>3.5112332046217021</v>
      </c>
      <c r="D4">
        <v>164.53161977509555</v>
      </c>
      <c r="E4">
        <v>70.143830428971995</v>
      </c>
      <c r="F4">
        <v>0.18826443973520721</v>
      </c>
      <c r="G4">
        <v>7.2495497521666676</v>
      </c>
      <c r="H4">
        <v>1.9016842833333335E-2</v>
      </c>
      <c r="I4">
        <v>521.45195653333337</v>
      </c>
      <c r="J4">
        <v>1.8923333333333332</v>
      </c>
      <c r="K4">
        <v>8.556131038302583</v>
      </c>
      <c r="L4">
        <v>17.635090085140376</v>
      </c>
      <c r="M4">
        <f>E4/B4</f>
        <v>60.813991161013888</v>
      </c>
    </row>
    <row r="5" spans="1:13" x14ac:dyDescent="0.35">
      <c r="A5" s="1" t="s">
        <v>13</v>
      </c>
      <c r="B5">
        <v>1.7426700000000004</v>
      </c>
      <c r="C5">
        <v>2.5347363962357847</v>
      </c>
      <c r="D5">
        <v>224.30511317669666</v>
      </c>
      <c r="E5">
        <v>111.33291179648239</v>
      </c>
      <c r="F5">
        <v>0.2177313993931449</v>
      </c>
      <c r="G5">
        <v>5.9002435295</v>
      </c>
      <c r="H5">
        <v>2.2899139499999999E-2</v>
      </c>
      <c r="I5">
        <v>489.38255286666663</v>
      </c>
      <c r="J5">
        <v>2.0026666666666668</v>
      </c>
      <c r="K5">
        <v>6.8621926503033981</v>
      </c>
      <c r="L5">
        <v>16.246904278692991</v>
      </c>
      <c r="M5">
        <f>E5/B5</f>
        <v>63.886399488418554</v>
      </c>
    </row>
    <row r="6" spans="1:13" x14ac:dyDescent="0.35">
      <c r="A6" s="1" t="s">
        <v>17</v>
      </c>
      <c r="B6">
        <v>0.46410000000000001</v>
      </c>
      <c r="C6">
        <v>3.5008449407027022</v>
      </c>
      <c r="D6">
        <v>418.46620503963914</v>
      </c>
      <c r="E6">
        <v>295.5941430845071</v>
      </c>
      <c r="F6">
        <v>0.22086298076453051</v>
      </c>
      <c r="G6">
        <v>6.5971003623333333</v>
      </c>
      <c r="H6">
        <v>1.7881724000000002E-2</v>
      </c>
      <c r="I6">
        <v>423.08781915000003</v>
      </c>
      <c r="J6">
        <v>1.7866666666666664</v>
      </c>
      <c r="K6">
        <v>6.1071693959277837</v>
      </c>
      <c r="L6">
        <v>17.044372720694682</v>
      </c>
      <c r="M6">
        <f>E6/B6</f>
        <v>636.91907581234022</v>
      </c>
    </row>
    <row r="7" spans="1:13" x14ac:dyDescent="0.35">
      <c r="A7" s="1" t="s">
        <v>21</v>
      </c>
      <c r="B7">
        <v>1.6648440000000004</v>
      </c>
      <c r="C7">
        <v>3.3969623015127115</v>
      </c>
      <c r="D7">
        <v>578.45988999528583</v>
      </c>
      <c r="E7">
        <v>405.90498197023686</v>
      </c>
      <c r="F7">
        <v>0.23391157556133368</v>
      </c>
      <c r="G7">
        <v>7.9022256306666669</v>
      </c>
      <c r="H7">
        <v>1.0570224333333331E-2</v>
      </c>
      <c r="I7">
        <v>339.71410683333335</v>
      </c>
      <c r="J7">
        <v>1.8029999999999999</v>
      </c>
      <c r="K7">
        <v>4.3118502077058567</v>
      </c>
      <c r="L7">
        <v>18.078128108474647</v>
      </c>
      <c r="M7">
        <f>E7/B7</f>
        <v>243.8096193818981</v>
      </c>
    </row>
    <row r="9" spans="1:13" x14ac:dyDescent="0.35">
      <c r="A9" s="1" t="s">
        <v>70</v>
      </c>
      <c r="B9">
        <v>1.5647820000000001</v>
      </c>
      <c r="C9">
        <v>4.0514229284096555</v>
      </c>
      <c r="D9">
        <v>219.47565724567525</v>
      </c>
      <c r="E9">
        <v>66.484023419704741</v>
      </c>
      <c r="F9">
        <v>0.29777649370242321</v>
      </c>
      <c r="G9">
        <v>7.5203993493333341</v>
      </c>
      <c r="H9">
        <v>1.9832409999999998E-2</v>
      </c>
      <c r="I9">
        <v>901.09710296666663</v>
      </c>
      <c r="J9">
        <v>1.8253333333333333</v>
      </c>
      <c r="K9">
        <v>6.7396566657567192</v>
      </c>
      <c r="L9">
        <v>24.457875644488166</v>
      </c>
      <c r="M9">
        <f>E9/B9</f>
        <v>42.487722519625571</v>
      </c>
    </row>
    <row r="10" spans="1:13" x14ac:dyDescent="0.35">
      <c r="A10" s="1" t="s">
        <v>29</v>
      </c>
      <c r="B10">
        <v>1.692639</v>
      </c>
      <c r="C10">
        <v>3.3969623015127115</v>
      </c>
      <c r="D10">
        <v>163.70931644090595</v>
      </c>
      <c r="E10">
        <v>57.723855202206778</v>
      </c>
      <c r="F10">
        <v>0.33783187631380462</v>
      </c>
      <c r="G10">
        <v>9.0196364098333337</v>
      </c>
      <c r="H10">
        <v>2.5226609499999997E-2</v>
      </c>
      <c r="I10">
        <v>940.30801268333335</v>
      </c>
      <c r="J10">
        <v>1.9643333333333333</v>
      </c>
      <c r="K10">
        <v>9.1366386724103776</v>
      </c>
      <c r="L10">
        <v>19.554921519588888</v>
      </c>
      <c r="M10">
        <f>E10/B10</f>
        <v>34.102874388577114</v>
      </c>
    </row>
    <row r="11" spans="1:13" x14ac:dyDescent="0.35">
      <c r="A11" s="1" t="s">
        <v>33</v>
      </c>
      <c r="B11">
        <v>2.1151230000000001</v>
      </c>
      <c r="C11">
        <v>4.737048347063598</v>
      </c>
      <c r="D11">
        <v>304.90744240572758</v>
      </c>
      <c r="E11">
        <v>113.14536534832156</v>
      </c>
      <c r="F11">
        <v>0.49025121647906894</v>
      </c>
      <c r="G11">
        <v>6.0058324533333334</v>
      </c>
      <c r="H11">
        <v>2.7577927000000002E-2</v>
      </c>
      <c r="I11">
        <v>559.58490293333341</v>
      </c>
      <c r="J11">
        <v>1.8723333333333334</v>
      </c>
      <c r="K11">
        <v>5.1738214160736691</v>
      </c>
      <c r="L11">
        <v>21.076018733036555</v>
      </c>
      <c r="M11">
        <f>E11/B11</f>
        <v>53.493515671817455</v>
      </c>
    </row>
    <row r="12" spans="1:13" x14ac:dyDescent="0.35">
      <c r="A12" s="1" t="s">
        <v>37</v>
      </c>
      <c r="B12">
        <v>1.3924530000000004</v>
      </c>
      <c r="C12">
        <v>3.40735056543171</v>
      </c>
      <c r="D12">
        <v>281.17160153296999</v>
      </c>
      <c r="E12">
        <v>153.30527278498678</v>
      </c>
      <c r="F12">
        <v>0.59129485478479993</v>
      </c>
      <c r="G12">
        <v>7.0966612858333322</v>
      </c>
      <c r="H12">
        <v>1.7214007333333333E-2</v>
      </c>
      <c r="I12">
        <v>459.19958468333334</v>
      </c>
      <c r="J12">
        <v>1.9950000000000001</v>
      </c>
      <c r="K12">
        <v>3.1956620171398775</v>
      </c>
      <c r="L12">
        <v>19.525385651366602</v>
      </c>
      <c r="M12">
        <f>E12/B12</f>
        <v>110.09726919686821</v>
      </c>
    </row>
    <row r="13" spans="1:13" x14ac:dyDescent="0.35">
      <c r="A13" s="1" t="s">
        <v>41</v>
      </c>
      <c r="B13">
        <v>1.7148750000000001</v>
      </c>
      <c r="C13">
        <v>4.0514229284096563</v>
      </c>
      <c r="D13">
        <v>466.03144914896092</v>
      </c>
      <c r="E13">
        <v>317.20537091322257</v>
      </c>
      <c r="F13">
        <v>0.61544633796961157</v>
      </c>
      <c r="G13">
        <v>8.7131356579999988</v>
      </c>
      <c r="H13">
        <v>2.0414278833333334E-2</v>
      </c>
      <c r="I13">
        <v>635.00863704999995</v>
      </c>
      <c r="J13">
        <v>2.0350000000000001</v>
      </c>
      <c r="K13">
        <v>6.1007395911526414</v>
      </c>
      <c r="L13">
        <v>23.040153969818494</v>
      </c>
      <c r="M13">
        <f>E13/B13</f>
        <v>184.97288193788035</v>
      </c>
    </row>
    <row r="14" spans="1:13" x14ac:dyDescent="0.35">
      <c r="A14" s="1" t="s">
        <v>45</v>
      </c>
      <c r="B14">
        <v>2.042856</v>
      </c>
      <c r="C14">
        <v>4.8201544584155904</v>
      </c>
      <c r="D14">
        <v>587.19436061622366</v>
      </c>
      <c r="E14">
        <v>412.19232724290396</v>
      </c>
      <c r="F14">
        <v>0.88505032660730054</v>
      </c>
      <c r="G14">
        <v>8.3706405458333322</v>
      </c>
      <c r="H14">
        <v>2.024258E-2</v>
      </c>
      <c r="I14">
        <v>539.81101643333329</v>
      </c>
      <c r="J14">
        <v>2.0186666666666668</v>
      </c>
      <c r="K14">
        <v>3.4913103437065272</v>
      </c>
      <c r="L14">
        <v>20.204710620479151</v>
      </c>
      <c r="M14">
        <f>E14/B14</f>
        <v>201.77258076090726</v>
      </c>
    </row>
    <row r="17" spans="2:2" x14ac:dyDescent="0.35">
      <c r="B17" t="s">
        <v>96</v>
      </c>
    </row>
    <row r="18" spans="2:2" x14ac:dyDescent="0.35">
      <c r="B18" t="s">
        <v>97</v>
      </c>
    </row>
    <row r="19" spans="2:2" x14ac:dyDescent="0.35">
      <c r="B19" t="s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B068-0065-414D-906E-89A5F9687136}">
  <dimension ref="A1:D36"/>
  <sheetViews>
    <sheetView topLeftCell="A25" workbookViewId="0">
      <selection activeCell="D2" sqref="D2:D35"/>
    </sheetView>
  </sheetViews>
  <sheetFormatPr defaultColWidth="10.6640625" defaultRowHeight="15.5" x14ac:dyDescent="0.35"/>
  <sheetData>
    <row r="1" spans="1:4" x14ac:dyDescent="0.35">
      <c r="A1" s="1" t="s">
        <v>0</v>
      </c>
      <c r="B1" s="1" t="s">
        <v>1</v>
      </c>
      <c r="C1" t="s">
        <v>55</v>
      </c>
      <c r="D1" t="s">
        <v>56</v>
      </c>
    </row>
    <row r="2" spans="1:4" x14ac:dyDescent="0.35">
      <c r="A2" t="s">
        <v>4</v>
      </c>
      <c r="B2" s="1" t="s">
        <v>5</v>
      </c>
      <c r="C2">
        <v>4.4086316380000001</v>
      </c>
      <c r="D2">
        <v>5.0865726064999999</v>
      </c>
    </row>
    <row r="3" spans="1:4" x14ac:dyDescent="0.35">
      <c r="A3" t="s">
        <v>6</v>
      </c>
      <c r="B3" s="1" t="s">
        <v>5</v>
      </c>
      <c r="C3">
        <v>6.5895738074999999</v>
      </c>
    </row>
    <row r="4" spans="1:4" x14ac:dyDescent="0.35">
      <c r="A4" t="s">
        <v>7</v>
      </c>
      <c r="B4" s="1" t="s">
        <v>5</v>
      </c>
      <c r="C4">
        <v>4.2615123739999996</v>
      </c>
    </row>
    <row r="6" spans="1:4" x14ac:dyDescent="0.35">
      <c r="A6" t="s">
        <v>8</v>
      </c>
      <c r="B6" s="1" t="s">
        <v>9</v>
      </c>
      <c r="C6">
        <v>8.7901409990000001</v>
      </c>
      <c r="D6">
        <v>7.2495497521666676</v>
      </c>
    </row>
    <row r="7" spans="1:4" x14ac:dyDescent="0.35">
      <c r="A7" t="s">
        <v>10</v>
      </c>
      <c r="B7" s="1" t="s">
        <v>9</v>
      </c>
      <c r="C7">
        <v>5.3131775555000003</v>
      </c>
    </row>
    <row r="8" spans="1:4" x14ac:dyDescent="0.35">
      <c r="A8" t="s">
        <v>11</v>
      </c>
      <c r="B8" s="1" t="s">
        <v>9</v>
      </c>
      <c r="C8">
        <v>7.6453307020000008</v>
      </c>
    </row>
    <row r="9" spans="1:4" x14ac:dyDescent="0.35">
      <c r="A9" t="s">
        <v>12</v>
      </c>
      <c r="B9" s="1" t="s">
        <v>13</v>
      </c>
      <c r="C9">
        <v>4.3925993365</v>
      </c>
      <c r="D9">
        <v>5.9002435295</v>
      </c>
    </row>
    <row r="10" spans="1:4" x14ac:dyDescent="0.35">
      <c r="A10" t="s">
        <v>14</v>
      </c>
      <c r="B10" s="1" t="s">
        <v>13</v>
      </c>
      <c r="C10">
        <v>5.9891709409999994</v>
      </c>
    </row>
    <row r="11" spans="1:4" x14ac:dyDescent="0.35">
      <c r="A11" t="s">
        <v>15</v>
      </c>
      <c r="B11" s="1" t="s">
        <v>13</v>
      </c>
      <c r="C11">
        <v>7.3189603109999997</v>
      </c>
    </row>
    <row r="12" spans="1:4" x14ac:dyDescent="0.35">
      <c r="A12" t="s">
        <v>16</v>
      </c>
      <c r="B12" s="1" t="s">
        <v>17</v>
      </c>
      <c r="C12">
        <v>8.1875549879999987</v>
      </c>
      <c r="D12">
        <v>6.5971003623333333</v>
      </c>
    </row>
    <row r="13" spans="1:4" x14ac:dyDescent="0.35">
      <c r="A13" t="s">
        <v>18</v>
      </c>
      <c r="B13" s="1" t="s">
        <v>17</v>
      </c>
      <c r="C13">
        <v>7.0963155550000003</v>
      </c>
    </row>
    <row r="14" spans="1:4" x14ac:dyDescent="0.35">
      <c r="A14" t="s">
        <v>19</v>
      </c>
      <c r="B14" s="1" t="s">
        <v>17</v>
      </c>
      <c r="C14">
        <v>4.507430544</v>
      </c>
    </row>
    <row r="15" spans="1:4" x14ac:dyDescent="0.35">
      <c r="A15" t="s">
        <v>20</v>
      </c>
      <c r="B15" s="1" t="s">
        <v>21</v>
      </c>
      <c r="C15">
        <v>8.3808734450000006</v>
      </c>
      <c r="D15">
        <v>7.9022256306666669</v>
      </c>
    </row>
    <row r="16" spans="1:4" x14ac:dyDescent="0.35">
      <c r="A16" t="s">
        <v>22</v>
      </c>
      <c r="B16" s="1" t="s">
        <v>21</v>
      </c>
      <c r="C16">
        <v>8.7326495709999996</v>
      </c>
    </row>
    <row r="17" spans="1:4" x14ac:dyDescent="0.35">
      <c r="A17" t="s">
        <v>23</v>
      </c>
      <c r="B17" s="1" t="s">
        <v>21</v>
      </c>
      <c r="C17">
        <v>6.5931538759999997</v>
      </c>
    </row>
    <row r="19" spans="1:4" x14ac:dyDescent="0.35">
      <c r="A19" t="s">
        <v>24</v>
      </c>
      <c r="B19" s="1" t="s">
        <v>25</v>
      </c>
      <c r="C19">
        <v>9.6661451340000006</v>
      </c>
      <c r="D19">
        <v>7.5203993493333341</v>
      </c>
    </row>
    <row r="20" spans="1:4" x14ac:dyDescent="0.35">
      <c r="A20" t="s">
        <v>26</v>
      </c>
      <c r="B20" s="1" t="s">
        <v>25</v>
      </c>
      <c r="C20">
        <v>3.6556493190000001</v>
      </c>
    </row>
    <row r="21" spans="1:4" x14ac:dyDescent="0.35">
      <c r="A21" t="s">
        <v>27</v>
      </c>
      <c r="B21" s="1" t="s">
        <v>25</v>
      </c>
      <c r="C21">
        <v>9.2394035950000006</v>
      </c>
    </row>
    <row r="22" spans="1:4" x14ac:dyDescent="0.35">
      <c r="A22" t="s">
        <v>28</v>
      </c>
      <c r="B22" s="1" t="s">
        <v>29</v>
      </c>
      <c r="C22">
        <v>8.6391824029999995</v>
      </c>
      <c r="D22">
        <v>9.0196364098333337</v>
      </c>
    </row>
    <row r="23" spans="1:4" x14ac:dyDescent="0.35">
      <c r="A23" t="s">
        <v>30</v>
      </c>
      <c r="B23" s="1" t="s">
        <v>29</v>
      </c>
      <c r="C23">
        <v>8.2534911465</v>
      </c>
    </row>
    <row r="24" spans="1:4" x14ac:dyDescent="0.35">
      <c r="A24" t="s">
        <v>31</v>
      </c>
      <c r="B24" s="1" t="s">
        <v>29</v>
      </c>
      <c r="C24">
        <v>10.16623568</v>
      </c>
    </row>
    <row r="25" spans="1:4" x14ac:dyDescent="0.35">
      <c r="A25" t="s">
        <v>32</v>
      </c>
      <c r="B25" s="1" t="s">
        <v>33</v>
      </c>
      <c r="C25">
        <v>8.5554491474999992</v>
      </c>
      <c r="D25">
        <v>6.0058324533333334</v>
      </c>
    </row>
    <row r="26" spans="1:4" x14ac:dyDescent="0.35">
      <c r="A26" t="s">
        <v>34</v>
      </c>
      <c r="B26" s="1" t="s">
        <v>33</v>
      </c>
      <c r="C26">
        <v>3.4148599339999999</v>
      </c>
    </row>
    <row r="27" spans="1:4" x14ac:dyDescent="0.35">
      <c r="A27" t="s">
        <v>35</v>
      </c>
      <c r="B27" s="1" t="s">
        <v>33</v>
      </c>
      <c r="C27">
        <v>6.0471882785000002</v>
      </c>
    </row>
    <row r="28" spans="1:4" x14ac:dyDescent="0.35">
      <c r="A28" t="s">
        <v>36</v>
      </c>
      <c r="B28" s="1" t="s">
        <v>37</v>
      </c>
      <c r="C28">
        <v>7.6729800030000002</v>
      </c>
      <c r="D28">
        <v>7.0966612858333322</v>
      </c>
    </row>
    <row r="29" spans="1:4" x14ac:dyDescent="0.35">
      <c r="A29" t="s">
        <v>38</v>
      </c>
      <c r="B29" s="1" t="s">
        <v>37</v>
      </c>
      <c r="C29">
        <v>4.9908629144999992</v>
      </c>
    </row>
    <row r="30" spans="1:4" x14ac:dyDescent="0.35">
      <c r="A30" t="s">
        <v>39</v>
      </c>
      <c r="B30" s="1" t="s">
        <v>37</v>
      </c>
      <c r="C30">
        <v>8.6261409399999991</v>
      </c>
    </row>
    <row r="31" spans="1:4" x14ac:dyDescent="0.35">
      <c r="A31" t="s">
        <v>40</v>
      </c>
      <c r="B31" s="1" t="s">
        <v>41</v>
      </c>
      <c r="C31">
        <v>9.7985497204999987</v>
      </c>
      <c r="D31">
        <v>8.7131356579999988</v>
      </c>
    </row>
    <row r="32" spans="1:4" x14ac:dyDescent="0.35">
      <c r="A32" t="s">
        <v>42</v>
      </c>
      <c r="B32" s="1" t="s">
        <v>41</v>
      </c>
      <c r="C32">
        <v>5.5727509225</v>
      </c>
    </row>
    <row r="33" spans="1:4" x14ac:dyDescent="0.35">
      <c r="A33" t="s">
        <v>43</v>
      </c>
      <c r="B33" s="1" t="s">
        <v>41</v>
      </c>
      <c r="C33">
        <v>10.768106331</v>
      </c>
    </row>
    <row r="34" spans="1:4" x14ac:dyDescent="0.35">
      <c r="A34" t="s">
        <v>44</v>
      </c>
      <c r="B34" s="1" t="s">
        <v>45</v>
      </c>
      <c r="C34">
        <v>9.159795603500001</v>
      </c>
      <c r="D34">
        <v>8.3706405458333322</v>
      </c>
    </row>
    <row r="35" spans="1:4" x14ac:dyDescent="0.35">
      <c r="A35" t="s">
        <v>46</v>
      </c>
      <c r="B35" s="1" t="s">
        <v>45</v>
      </c>
      <c r="C35">
        <v>10.516459210000001</v>
      </c>
    </row>
    <row r="36" spans="1:4" x14ac:dyDescent="0.35">
      <c r="A36" t="s">
        <v>47</v>
      </c>
      <c r="B36" s="1" t="s">
        <v>45</v>
      </c>
      <c r="C36">
        <v>6.8429937934999998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9D733-05F8-6C4D-8BE9-B228B7C6A632}">
  <dimension ref="A1:D36"/>
  <sheetViews>
    <sheetView workbookViewId="0">
      <selection activeCell="E8" sqref="E8"/>
    </sheetView>
  </sheetViews>
  <sheetFormatPr defaultColWidth="10.6640625" defaultRowHeight="15.5" x14ac:dyDescent="0.35"/>
  <sheetData>
    <row r="1" spans="1:4" x14ac:dyDescent="0.35">
      <c r="A1" s="1" t="s">
        <v>0</v>
      </c>
      <c r="B1" s="1" t="s">
        <v>1</v>
      </c>
      <c r="C1" t="s">
        <v>52</v>
      </c>
    </row>
    <row r="2" spans="1:4" x14ac:dyDescent="0.35">
      <c r="A2" t="s">
        <v>4</v>
      </c>
      <c r="B2" s="1" t="s">
        <v>5</v>
      </c>
      <c r="C2">
        <v>389.53621614999997</v>
      </c>
      <c r="D2">
        <v>395.80187693333329</v>
      </c>
    </row>
    <row r="3" spans="1:4" x14ac:dyDescent="0.35">
      <c r="A3" t="s">
        <v>6</v>
      </c>
      <c r="B3" s="1" t="s">
        <v>5</v>
      </c>
      <c r="C3">
        <v>429.45453900000001</v>
      </c>
    </row>
    <row r="4" spans="1:4" x14ac:dyDescent="0.35">
      <c r="A4" t="s">
        <v>7</v>
      </c>
      <c r="B4" s="1" t="s">
        <v>5</v>
      </c>
      <c r="C4">
        <v>368.41487565</v>
      </c>
    </row>
    <row r="6" spans="1:4" x14ac:dyDescent="0.35">
      <c r="A6" t="s">
        <v>8</v>
      </c>
      <c r="B6" s="1" t="s">
        <v>9</v>
      </c>
      <c r="C6">
        <v>464.31990960000002</v>
      </c>
      <c r="D6">
        <v>521.45195653333337</v>
      </c>
    </row>
    <row r="7" spans="1:4" x14ac:dyDescent="0.35">
      <c r="A7" t="s">
        <v>10</v>
      </c>
      <c r="B7" s="1" t="s">
        <v>9</v>
      </c>
      <c r="C7">
        <v>560.62917975000005</v>
      </c>
    </row>
    <row r="8" spans="1:4" x14ac:dyDescent="0.35">
      <c r="A8" t="s">
        <v>11</v>
      </c>
      <c r="B8" s="1" t="s">
        <v>9</v>
      </c>
      <c r="C8">
        <v>539.40678025</v>
      </c>
    </row>
    <row r="9" spans="1:4" x14ac:dyDescent="0.35">
      <c r="A9" t="s">
        <v>12</v>
      </c>
      <c r="B9" s="1" t="s">
        <v>13</v>
      </c>
      <c r="C9">
        <v>529.19981665</v>
      </c>
      <c r="D9">
        <v>489.38255286666663</v>
      </c>
    </row>
    <row r="10" spans="1:4" x14ac:dyDescent="0.35">
      <c r="A10" t="s">
        <v>14</v>
      </c>
      <c r="B10" s="1" t="s">
        <v>13</v>
      </c>
      <c r="C10">
        <v>495.54715465000004</v>
      </c>
    </row>
    <row r="11" spans="1:4" x14ac:dyDescent="0.35">
      <c r="A11" t="s">
        <v>15</v>
      </c>
      <c r="B11" s="1" t="s">
        <v>13</v>
      </c>
      <c r="C11">
        <v>443.40068729999996</v>
      </c>
    </row>
    <row r="12" spans="1:4" x14ac:dyDescent="0.35">
      <c r="A12" t="s">
        <v>16</v>
      </c>
      <c r="B12" s="1" t="s">
        <v>17</v>
      </c>
      <c r="C12">
        <v>402.47177390000002</v>
      </c>
      <c r="D12">
        <v>423.08781915000003</v>
      </c>
    </row>
    <row r="13" spans="1:4" x14ac:dyDescent="0.35">
      <c r="A13" t="s">
        <v>18</v>
      </c>
      <c r="B13" s="1" t="s">
        <v>17</v>
      </c>
      <c r="C13">
        <v>443.40068725000003</v>
      </c>
    </row>
    <row r="14" spans="1:4" x14ac:dyDescent="0.35">
      <c r="A14" t="s">
        <v>19</v>
      </c>
      <c r="B14" s="1" t="s">
        <v>17</v>
      </c>
      <c r="C14">
        <v>423.39099629999998</v>
      </c>
    </row>
    <row r="15" spans="1:4" x14ac:dyDescent="0.35">
      <c r="A15" t="s">
        <v>20</v>
      </c>
      <c r="B15" s="1" t="s">
        <v>21</v>
      </c>
      <c r="C15">
        <v>278.27020730000004</v>
      </c>
      <c r="D15">
        <v>339.71410683333335</v>
      </c>
    </row>
    <row r="16" spans="1:4" x14ac:dyDescent="0.35">
      <c r="A16" t="s">
        <v>22</v>
      </c>
      <c r="B16" s="1" t="s">
        <v>21</v>
      </c>
      <c r="C16">
        <v>315.66205409999998</v>
      </c>
    </row>
    <row r="17" spans="1:4" x14ac:dyDescent="0.35">
      <c r="A17" t="s">
        <v>23</v>
      </c>
      <c r="B17" s="1" t="s">
        <v>21</v>
      </c>
      <c r="C17">
        <v>425.21005909999997</v>
      </c>
    </row>
    <row r="19" spans="1:4" x14ac:dyDescent="0.35">
      <c r="A19" t="s">
        <v>24</v>
      </c>
      <c r="B19" s="1" t="s">
        <v>25</v>
      </c>
      <c r="C19">
        <v>1011.0493442</v>
      </c>
      <c r="D19">
        <v>901.09710296666663</v>
      </c>
    </row>
    <row r="20" spans="1:4" x14ac:dyDescent="0.35">
      <c r="A20" t="s">
        <v>26</v>
      </c>
      <c r="B20" s="1" t="s">
        <v>25</v>
      </c>
      <c r="C20">
        <v>1091.492344</v>
      </c>
    </row>
    <row r="21" spans="1:4" x14ac:dyDescent="0.35">
      <c r="A21" t="s">
        <v>27</v>
      </c>
      <c r="B21" s="1" t="s">
        <v>25</v>
      </c>
      <c r="C21">
        <v>600.74962069999992</v>
      </c>
    </row>
    <row r="22" spans="1:4" x14ac:dyDescent="0.35">
      <c r="A22" t="s">
        <v>28</v>
      </c>
      <c r="B22" s="1" t="s">
        <v>29</v>
      </c>
      <c r="C22">
        <v>1031.3622127000001</v>
      </c>
      <c r="D22">
        <v>940.30801268333335</v>
      </c>
    </row>
    <row r="23" spans="1:4" x14ac:dyDescent="0.35">
      <c r="A23" t="s">
        <v>30</v>
      </c>
      <c r="B23" s="1" t="s">
        <v>29</v>
      </c>
      <c r="C23">
        <v>1070.1688855000002</v>
      </c>
    </row>
    <row r="24" spans="1:4" x14ac:dyDescent="0.35">
      <c r="A24" t="s">
        <v>31</v>
      </c>
      <c r="B24" s="1" t="s">
        <v>29</v>
      </c>
      <c r="C24">
        <v>719.39293984999995</v>
      </c>
    </row>
    <row r="25" spans="1:4" x14ac:dyDescent="0.35">
      <c r="A25" t="s">
        <v>32</v>
      </c>
      <c r="B25" s="1" t="s">
        <v>33</v>
      </c>
      <c r="C25">
        <v>568.91602145000002</v>
      </c>
      <c r="D25">
        <v>559.58490293333341</v>
      </c>
    </row>
    <row r="26" spans="1:4" x14ac:dyDescent="0.35">
      <c r="A26" t="s">
        <v>34</v>
      </c>
      <c r="B26" s="1" t="s">
        <v>33</v>
      </c>
      <c r="C26">
        <v>529.60405285000002</v>
      </c>
    </row>
    <row r="27" spans="1:4" x14ac:dyDescent="0.35">
      <c r="A27" t="s">
        <v>35</v>
      </c>
      <c r="B27" s="1" t="s">
        <v>33</v>
      </c>
      <c r="C27">
        <v>580.23463449999997</v>
      </c>
    </row>
    <row r="28" spans="1:4" x14ac:dyDescent="0.35">
      <c r="A28" t="s">
        <v>36</v>
      </c>
      <c r="B28" s="1" t="s">
        <v>37</v>
      </c>
      <c r="C28">
        <v>469.77709809999999</v>
      </c>
      <c r="D28">
        <v>459.19958468333334</v>
      </c>
    </row>
    <row r="29" spans="1:4" x14ac:dyDescent="0.35">
      <c r="A29" t="s">
        <v>38</v>
      </c>
      <c r="B29" s="1" t="s">
        <v>37</v>
      </c>
      <c r="C29">
        <v>504.44035059999999</v>
      </c>
    </row>
    <row r="30" spans="1:4" x14ac:dyDescent="0.35">
      <c r="A30" t="s">
        <v>39</v>
      </c>
      <c r="B30" s="1" t="s">
        <v>37</v>
      </c>
      <c r="C30">
        <v>403.38130534999999</v>
      </c>
    </row>
    <row r="31" spans="1:4" x14ac:dyDescent="0.35">
      <c r="A31" t="s">
        <v>40</v>
      </c>
      <c r="B31" s="1" t="s">
        <v>41</v>
      </c>
      <c r="C31">
        <v>720.50458935000006</v>
      </c>
      <c r="D31">
        <v>635.00863704999995</v>
      </c>
    </row>
    <row r="32" spans="1:4" x14ac:dyDescent="0.35">
      <c r="A32" t="s">
        <v>42</v>
      </c>
      <c r="B32" s="1" t="s">
        <v>41</v>
      </c>
      <c r="C32">
        <v>529.40193475000001</v>
      </c>
    </row>
    <row r="33" spans="1:4" x14ac:dyDescent="0.35">
      <c r="A33" t="s">
        <v>43</v>
      </c>
      <c r="B33" s="1" t="s">
        <v>41</v>
      </c>
      <c r="C33">
        <v>655.11938705</v>
      </c>
    </row>
    <row r="34" spans="1:4" x14ac:dyDescent="0.35">
      <c r="A34" t="s">
        <v>44</v>
      </c>
      <c r="B34" s="1" t="s">
        <v>45</v>
      </c>
      <c r="C34">
        <v>459.26695734999998</v>
      </c>
      <c r="D34">
        <v>539.81101643333329</v>
      </c>
    </row>
    <row r="35" spans="1:4" x14ac:dyDescent="0.35">
      <c r="A35" t="s">
        <v>46</v>
      </c>
      <c r="B35" s="1" t="s">
        <v>45</v>
      </c>
      <c r="C35">
        <v>628.84403530000009</v>
      </c>
    </row>
    <row r="36" spans="1:4" x14ac:dyDescent="0.35">
      <c r="A36" t="s">
        <v>47</v>
      </c>
      <c r="B36" s="1" t="s">
        <v>45</v>
      </c>
      <c r="C36">
        <v>531.32205664999992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9339-247A-5F45-BF14-058222A09D4E}">
  <dimension ref="A1:D36"/>
  <sheetViews>
    <sheetView workbookViewId="0">
      <selection activeCell="D2" sqref="D2:D37"/>
    </sheetView>
  </sheetViews>
  <sheetFormatPr defaultColWidth="10.6640625" defaultRowHeight="15.5" x14ac:dyDescent="0.35"/>
  <sheetData>
    <row r="1" spans="1:4" x14ac:dyDescent="0.35">
      <c r="A1" s="1" t="s">
        <v>0</v>
      </c>
      <c r="B1" s="1" t="s">
        <v>1</v>
      </c>
      <c r="C1" t="s">
        <v>53</v>
      </c>
      <c r="D1" t="s">
        <v>54</v>
      </c>
    </row>
    <row r="2" spans="1:4" x14ac:dyDescent="0.35">
      <c r="A2" t="s">
        <v>4</v>
      </c>
      <c r="B2" s="1" t="s">
        <v>5</v>
      </c>
      <c r="C2">
        <v>2.3523932000000001E-2</v>
      </c>
      <c r="D2">
        <v>2.2555742333333333E-2</v>
      </c>
    </row>
    <row r="3" spans="1:4" x14ac:dyDescent="0.35">
      <c r="A3" t="s">
        <v>6</v>
      </c>
      <c r="B3" s="1" t="s">
        <v>5</v>
      </c>
      <c r="C3">
        <v>1.5325322500000002E-2</v>
      </c>
    </row>
    <row r="4" spans="1:4" x14ac:dyDescent="0.35">
      <c r="A4" t="s">
        <v>7</v>
      </c>
      <c r="B4" s="1" t="s">
        <v>5</v>
      </c>
      <c r="C4">
        <v>2.88179725E-2</v>
      </c>
    </row>
    <row r="6" spans="1:4" x14ac:dyDescent="0.35">
      <c r="A6" t="s">
        <v>8</v>
      </c>
      <c r="B6" s="1" t="s">
        <v>9</v>
      </c>
      <c r="C6">
        <v>1.23349045E-2</v>
      </c>
      <c r="D6">
        <v>1.9016842833333335E-2</v>
      </c>
    </row>
    <row r="7" spans="1:4" x14ac:dyDescent="0.35">
      <c r="A7" t="s">
        <v>10</v>
      </c>
      <c r="B7" s="1" t="s">
        <v>9</v>
      </c>
      <c r="C7">
        <v>2.5283842500000001E-2</v>
      </c>
    </row>
    <row r="8" spans="1:4" x14ac:dyDescent="0.35">
      <c r="A8" t="s">
        <v>11</v>
      </c>
      <c r="B8" s="1" t="s">
        <v>9</v>
      </c>
      <c r="C8">
        <v>1.9431781499999998E-2</v>
      </c>
    </row>
    <row r="9" spans="1:4" x14ac:dyDescent="0.35">
      <c r="A9" t="s">
        <v>12</v>
      </c>
      <c r="B9" s="1" t="s">
        <v>13</v>
      </c>
      <c r="C9">
        <v>2.8360109500000001E-2</v>
      </c>
      <c r="D9">
        <v>2.2899139499999999E-2</v>
      </c>
    </row>
    <row r="10" spans="1:4" x14ac:dyDescent="0.35">
      <c r="A10" t="s">
        <v>14</v>
      </c>
      <c r="B10" s="1" t="s">
        <v>13</v>
      </c>
      <c r="C10">
        <v>2.4225034499999999E-2</v>
      </c>
    </row>
    <row r="11" spans="1:4" x14ac:dyDescent="0.35">
      <c r="A11" t="s">
        <v>15</v>
      </c>
      <c r="B11" s="1" t="s">
        <v>13</v>
      </c>
      <c r="C11">
        <v>1.6112274499999999E-2</v>
      </c>
    </row>
    <row r="12" spans="1:4" x14ac:dyDescent="0.35">
      <c r="A12" t="s">
        <v>16</v>
      </c>
      <c r="B12" s="1" t="s">
        <v>17</v>
      </c>
      <c r="C12">
        <v>1.1547953E-2</v>
      </c>
      <c r="D12">
        <v>1.7881724000000002E-2</v>
      </c>
    </row>
    <row r="13" spans="1:4" x14ac:dyDescent="0.35">
      <c r="A13" t="s">
        <v>18</v>
      </c>
      <c r="B13" s="1" t="s">
        <v>17</v>
      </c>
      <c r="C13">
        <v>1.5196548000000001E-2</v>
      </c>
    </row>
    <row r="14" spans="1:4" x14ac:dyDescent="0.35">
      <c r="A14" t="s">
        <v>19</v>
      </c>
      <c r="B14" s="1" t="s">
        <v>17</v>
      </c>
      <c r="C14">
        <v>2.6900671000000001E-2</v>
      </c>
    </row>
    <row r="15" spans="1:4" x14ac:dyDescent="0.35">
      <c r="A15" t="s">
        <v>20</v>
      </c>
      <c r="B15" s="1" t="s">
        <v>21</v>
      </c>
      <c r="C15">
        <v>7.7991994999999995E-3</v>
      </c>
      <c r="D15">
        <v>1.0570224333333331E-2</v>
      </c>
    </row>
    <row r="16" spans="1:4" x14ac:dyDescent="0.35">
      <c r="A16" t="s">
        <v>22</v>
      </c>
      <c r="B16" s="1" t="s">
        <v>21</v>
      </c>
      <c r="C16">
        <v>8.4716854999999994E-3</v>
      </c>
    </row>
    <row r="17" spans="1:4" x14ac:dyDescent="0.35">
      <c r="A17" t="s">
        <v>23</v>
      </c>
      <c r="B17" s="1" t="s">
        <v>21</v>
      </c>
      <c r="C17">
        <v>1.5439787999999999E-2</v>
      </c>
    </row>
    <row r="19" spans="1:4" x14ac:dyDescent="0.35">
      <c r="A19" t="s">
        <v>24</v>
      </c>
      <c r="B19" s="1" t="s">
        <v>25</v>
      </c>
      <c r="C19">
        <v>2.4411041500000001E-2</v>
      </c>
      <c r="D19">
        <v>1.9832409999999998E-2</v>
      </c>
    </row>
    <row r="20" spans="1:4" x14ac:dyDescent="0.35">
      <c r="A20" t="s">
        <v>26</v>
      </c>
      <c r="B20" s="1" t="s">
        <v>25</v>
      </c>
      <c r="C20">
        <v>6.9667936999999999E-2</v>
      </c>
    </row>
    <row r="21" spans="1:4" x14ac:dyDescent="0.35">
      <c r="A21" t="s">
        <v>27</v>
      </c>
      <c r="B21" s="1" t="s">
        <v>25</v>
      </c>
      <c r="C21">
        <v>1.5253781000000001E-2</v>
      </c>
    </row>
    <row r="22" spans="1:4" x14ac:dyDescent="0.35">
      <c r="A22" t="s">
        <v>28</v>
      </c>
      <c r="B22" s="1" t="s">
        <v>29</v>
      </c>
      <c r="C22">
        <v>2.82885685E-2</v>
      </c>
      <c r="D22">
        <v>2.5226609499999997E-2</v>
      </c>
    </row>
    <row r="23" spans="1:4" x14ac:dyDescent="0.35">
      <c r="A23" t="s">
        <v>30</v>
      </c>
      <c r="B23" s="1" t="s">
        <v>29</v>
      </c>
      <c r="C23">
        <v>3.0878355999999999E-2</v>
      </c>
    </row>
    <row r="24" spans="1:4" x14ac:dyDescent="0.35">
      <c r="A24" t="s">
        <v>31</v>
      </c>
      <c r="B24" s="1" t="s">
        <v>29</v>
      </c>
      <c r="C24">
        <v>1.6512904000000002E-2</v>
      </c>
    </row>
    <row r="25" spans="1:4" x14ac:dyDescent="0.35">
      <c r="A25" t="s">
        <v>32</v>
      </c>
      <c r="B25" s="1" t="s">
        <v>33</v>
      </c>
      <c r="C25">
        <v>1.5683027500000002E-2</v>
      </c>
      <c r="D25">
        <v>2.7577927000000002E-2</v>
      </c>
    </row>
    <row r="26" spans="1:4" x14ac:dyDescent="0.35">
      <c r="A26" t="s">
        <v>34</v>
      </c>
      <c r="B26" s="1" t="s">
        <v>33</v>
      </c>
      <c r="C26">
        <v>3.7202589000000001E-2</v>
      </c>
    </row>
    <row r="27" spans="1:4" x14ac:dyDescent="0.35">
      <c r="A27" t="s">
        <v>35</v>
      </c>
      <c r="B27" s="1" t="s">
        <v>33</v>
      </c>
      <c r="C27">
        <v>2.98481645E-2</v>
      </c>
    </row>
    <row r="28" spans="1:4" x14ac:dyDescent="0.35">
      <c r="A28" t="s">
        <v>36</v>
      </c>
      <c r="B28" s="1" t="s">
        <v>37</v>
      </c>
      <c r="C28">
        <v>1.7056617E-2</v>
      </c>
      <c r="D28">
        <v>1.7214007333333333E-2</v>
      </c>
    </row>
    <row r="29" spans="1:4" x14ac:dyDescent="0.35">
      <c r="A29" t="s">
        <v>38</v>
      </c>
      <c r="B29" s="1" t="s">
        <v>37</v>
      </c>
      <c r="C29">
        <v>2.3667014E-2</v>
      </c>
    </row>
    <row r="30" spans="1:4" x14ac:dyDescent="0.35">
      <c r="A30" t="s">
        <v>39</v>
      </c>
      <c r="B30" s="1" t="s">
        <v>37</v>
      </c>
      <c r="C30">
        <v>1.0918391E-2</v>
      </c>
    </row>
    <row r="31" spans="1:4" x14ac:dyDescent="0.35">
      <c r="A31" t="s">
        <v>40</v>
      </c>
      <c r="B31" s="1" t="s">
        <v>41</v>
      </c>
      <c r="C31">
        <v>1.7156774E-2</v>
      </c>
      <c r="D31">
        <v>2.0414278833333334E-2</v>
      </c>
    </row>
    <row r="32" spans="1:4" x14ac:dyDescent="0.35">
      <c r="A32" t="s">
        <v>42</v>
      </c>
      <c r="B32" s="1" t="s">
        <v>41</v>
      </c>
      <c r="C32">
        <v>2.97050825E-2</v>
      </c>
    </row>
    <row r="33" spans="1:4" x14ac:dyDescent="0.35">
      <c r="A33" t="s">
        <v>43</v>
      </c>
      <c r="B33" s="1" t="s">
        <v>41</v>
      </c>
      <c r="C33">
        <v>1.438098E-2</v>
      </c>
    </row>
    <row r="34" spans="1:4" x14ac:dyDescent="0.35">
      <c r="A34" t="s">
        <v>44</v>
      </c>
      <c r="B34" s="1" t="s">
        <v>45</v>
      </c>
      <c r="C34">
        <v>1.1877041500000001E-2</v>
      </c>
      <c r="D34">
        <v>2.024258E-2</v>
      </c>
    </row>
    <row r="35" spans="1:4" x14ac:dyDescent="0.35">
      <c r="A35" t="s">
        <v>46</v>
      </c>
      <c r="B35" s="1" t="s">
        <v>45</v>
      </c>
      <c r="C35">
        <v>1.3923116499999999E-2</v>
      </c>
    </row>
    <row r="36" spans="1:4" x14ac:dyDescent="0.35">
      <c r="A36" t="s">
        <v>47</v>
      </c>
      <c r="B36" s="1" t="s">
        <v>45</v>
      </c>
      <c r="C36">
        <v>3.4927581999999999E-2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6BABD-D273-3346-BAD7-825E446D02F1}">
  <dimension ref="A1:D36"/>
  <sheetViews>
    <sheetView workbookViewId="0">
      <selection activeCell="D6" sqref="D6:D41"/>
    </sheetView>
  </sheetViews>
  <sheetFormatPr defaultColWidth="10.6640625" defaultRowHeight="15.5" x14ac:dyDescent="0.35"/>
  <sheetData>
    <row r="1" spans="1:4" x14ac:dyDescent="0.35">
      <c r="A1" s="1" t="s">
        <v>0</v>
      </c>
      <c r="B1" s="1" t="s">
        <v>1</v>
      </c>
      <c r="C1" t="s">
        <v>67</v>
      </c>
      <c r="D1" t="s">
        <v>68</v>
      </c>
    </row>
    <row r="2" spans="1:4" x14ac:dyDescent="0.35">
      <c r="A2" t="s">
        <v>4</v>
      </c>
      <c r="B2" s="1" t="s">
        <v>5</v>
      </c>
    </row>
    <row r="3" spans="1:4" x14ac:dyDescent="0.35">
      <c r="A3" t="s">
        <v>6</v>
      </c>
      <c r="B3" s="1" t="s">
        <v>5</v>
      </c>
    </row>
    <row r="4" spans="1:4" x14ac:dyDescent="0.35">
      <c r="A4" t="s">
        <v>7</v>
      </c>
      <c r="B4" s="1" t="s">
        <v>5</v>
      </c>
    </row>
    <row r="6" spans="1:4" x14ac:dyDescent="0.35">
      <c r="A6" t="s">
        <v>8</v>
      </c>
      <c r="B6" s="1" t="s">
        <v>9</v>
      </c>
      <c r="C6">
        <v>1.7889999999999999</v>
      </c>
      <c r="D6">
        <v>1.8923333333333332</v>
      </c>
    </row>
    <row r="7" spans="1:4" x14ac:dyDescent="0.35">
      <c r="A7" t="s">
        <v>10</v>
      </c>
      <c r="B7" s="1" t="s">
        <v>9</v>
      </c>
      <c r="C7">
        <v>1.8080000000000001</v>
      </c>
    </row>
    <row r="8" spans="1:4" x14ac:dyDescent="0.35">
      <c r="A8" t="s">
        <v>11</v>
      </c>
      <c r="B8" s="1" t="s">
        <v>9</v>
      </c>
      <c r="C8">
        <v>2.08</v>
      </c>
    </row>
    <row r="9" spans="1:4" x14ac:dyDescent="0.35">
      <c r="A9" t="s">
        <v>12</v>
      </c>
      <c r="B9" s="1" t="s">
        <v>13</v>
      </c>
      <c r="C9">
        <v>1.788</v>
      </c>
      <c r="D9">
        <v>2.0026666666666668</v>
      </c>
    </row>
    <row r="10" spans="1:4" x14ac:dyDescent="0.35">
      <c r="A10" t="s">
        <v>14</v>
      </c>
      <c r="B10" s="1" t="s">
        <v>13</v>
      </c>
      <c r="C10">
        <v>2.4060000000000001</v>
      </c>
    </row>
    <row r="11" spans="1:4" x14ac:dyDescent="0.35">
      <c r="A11" t="s">
        <v>15</v>
      </c>
      <c r="B11" s="1" t="s">
        <v>13</v>
      </c>
      <c r="C11">
        <v>1.8140000000000001</v>
      </c>
    </row>
    <row r="12" spans="1:4" x14ac:dyDescent="0.35">
      <c r="A12" t="s">
        <v>16</v>
      </c>
      <c r="B12" s="1" t="s">
        <v>17</v>
      </c>
      <c r="C12">
        <v>1.758</v>
      </c>
      <c r="D12">
        <v>1.7866666666666664</v>
      </c>
    </row>
    <row r="13" spans="1:4" x14ac:dyDescent="0.35">
      <c r="A13" t="s">
        <v>18</v>
      </c>
      <c r="B13" s="1" t="s">
        <v>17</v>
      </c>
      <c r="C13">
        <v>1.7829999999999999</v>
      </c>
    </row>
    <row r="14" spans="1:4" x14ac:dyDescent="0.35">
      <c r="A14" t="s">
        <v>19</v>
      </c>
      <c r="B14" s="1" t="s">
        <v>17</v>
      </c>
      <c r="C14">
        <v>1.819</v>
      </c>
    </row>
    <row r="15" spans="1:4" x14ac:dyDescent="0.35">
      <c r="A15" t="s">
        <v>20</v>
      </c>
      <c r="B15" s="1" t="s">
        <v>21</v>
      </c>
      <c r="C15">
        <v>1.7809999999999999</v>
      </c>
      <c r="D15">
        <v>1.8029999999999999</v>
      </c>
    </row>
    <row r="16" spans="1:4" x14ac:dyDescent="0.35">
      <c r="A16" t="s">
        <v>22</v>
      </c>
      <c r="B16" s="1" t="s">
        <v>21</v>
      </c>
      <c r="C16">
        <v>1.804</v>
      </c>
    </row>
    <row r="17" spans="1:4" x14ac:dyDescent="0.35">
      <c r="A17" t="s">
        <v>23</v>
      </c>
      <c r="B17" s="1" t="s">
        <v>21</v>
      </c>
      <c r="C17">
        <v>1.8240000000000001</v>
      </c>
    </row>
    <row r="19" spans="1:4" x14ac:dyDescent="0.35">
      <c r="A19" t="s">
        <v>24</v>
      </c>
      <c r="B19" s="1" t="s">
        <v>25</v>
      </c>
      <c r="C19">
        <v>1.86</v>
      </c>
      <c r="D19">
        <v>1.8253333333333333</v>
      </c>
    </row>
    <row r="20" spans="1:4" x14ac:dyDescent="0.35">
      <c r="A20" t="s">
        <v>26</v>
      </c>
      <c r="B20" s="1" t="s">
        <v>25</v>
      </c>
      <c r="C20">
        <v>1.794</v>
      </c>
    </row>
    <row r="21" spans="1:4" x14ac:dyDescent="0.35">
      <c r="A21" t="s">
        <v>27</v>
      </c>
      <c r="B21" s="1" t="s">
        <v>25</v>
      </c>
      <c r="C21">
        <v>1.8220000000000001</v>
      </c>
    </row>
    <row r="22" spans="1:4" x14ac:dyDescent="0.35">
      <c r="A22" t="s">
        <v>28</v>
      </c>
      <c r="B22" s="1" t="s">
        <v>29</v>
      </c>
      <c r="C22">
        <v>1.899</v>
      </c>
      <c r="D22">
        <v>1.9643333333333333</v>
      </c>
    </row>
    <row r="23" spans="1:4" x14ac:dyDescent="0.35">
      <c r="A23" t="s">
        <v>30</v>
      </c>
      <c r="B23" s="1" t="s">
        <v>29</v>
      </c>
      <c r="C23">
        <v>1.9359999999999999</v>
      </c>
    </row>
    <row r="24" spans="1:4" x14ac:dyDescent="0.35">
      <c r="A24" t="s">
        <v>31</v>
      </c>
      <c r="B24" s="1" t="s">
        <v>29</v>
      </c>
      <c r="C24">
        <v>2.0579999999999998</v>
      </c>
    </row>
    <row r="25" spans="1:4" x14ac:dyDescent="0.35">
      <c r="A25" t="s">
        <v>32</v>
      </c>
      <c r="B25" s="1" t="s">
        <v>33</v>
      </c>
      <c r="C25">
        <v>1.88</v>
      </c>
      <c r="D25">
        <v>1.8723333333333334</v>
      </c>
    </row>
    <row r="26" spans="1:4" x14ac:dyDescent="0.35">
      <c r="A26" t="s">
        <v>34</v>
      </c>
      <c r="B26" s="1" t="s">
        <v>33</v>
      </c>
      <c r="C26">
        <v>1.804</v>
      </c>
    </row>
    <row r="27" spans="1:4" x14ac:dyDescent="0.35">
      <c r="A27" t="s">
        <v>35</v>
      </c>
      <c r="B27" s="1" t="s">
        <v>33</v>
      </c>
      <c r="C27">
        <v>1.9330000000000001</v>
      </c>
    </row>
    <row r="28" spans="1:4" x14ac:dyDescent="0.35">
      <c r="A28" t="s">
        <v>36</v>
      </c>
      <c r="B28" s="1" t="s">
        <v>37</v>
      </c>
      <c r="C28">
        <v>1.853</v>
      </c>
      <c r="D28">
        <v>1.9950000000000001</v>
      </c>
    </row>
    <row r="29" spans="1:4" x14ac:dyDescent="0.35">
      <c r="A29" t="s">
        <v>38</v>
      </c>
      <c r="B29" s="1" t="s">
        <v>37</v>
      </c>
      <c r="C29">
        <v>1.903</v>
      </c>
    </row>
    <row r="30" spans="1:4" x14ac:dyDescent="0.35">
      <c r="A30" t="s">
        <v>39</v>
      </c>
      <c r="B30" s="1" t="s">
        <v>37</v>
      </c>
      <c r="C30">
        <v>2.2290000000000001</v>
      </c>
    </row>
    <row r="31" spans="1:4" x14ac:dyDescent="0.35">
      <c r="A31" t="s">
        <v>40</v>
      </c>
      <c r="B31" s="1" t="s">
        <v>41</v>
      </c>
      <c r="C31">
        <v>2.1440000000000001</v>
      </c>
      <c r="D31">
        <v>2.0350000000000001</v>
      </c>
    </row>
    <row r="32" spans="1:4" x14ac:dyDescent="0.35">
      <c r="A32" t="s">
        <v>42</v>
      </c>
      <c r="B32" s="1" t="s">
        <v>41</v>
      </c>
      <c r="C32">
        <v>1.994</v>
      </c>
    </row>
    <row r="33" spans="1:4" x14ac:dyDescent="0.35">
      <c r="A33" t="s">
        <v>43</v>
      </c>
      <c r="B33" s="1" t="s">
        <v>41</v>
      </c>
      <c r="C33">
        <v>1.9670000000000001</v>
      </c>
    </row>
    <row r="34" spans="1:4" x14ac:dyDescent="0.35">
      <c r="A34" t="s">
        <v>44</v>
      </c>
      <c r="B34" s="1" t="s">
        <v>45</v>
      </c>
      <c r="C34">
        <v>1.9259999999999999</v>
      </c>
      <c r="D34">
        <v>2.0186666666666668</v>
      </c>
    </row>
    <row r="35" spans="1:4" x14ac:dyDescent="0.35">
      <c r="A35" t="s">
        <v>46</v>
      </c>
      <c r="B35" s="1" t="s">
        <v>45</v>
      </c>
      <c r="C35">
        <v>2.17</v>
      </c>
    </row>
    <row r="36" spans="1:4" x14ac:dyDescent="0.35">
      <c r="A36" t="s">
        <v>47</v>
      </c>
      <c r="B36" s="1" t="s">
        <v>45</v>
      </c>
      <c r="C36">
        <v>1.96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D470E-0344-4DDF-9A19-204090E76B61}">
  <dimension ref="A1:D6"/>
  <sheetViews>
    <sheetView workbookViewId="0">
      <selection activeCell="C11" sqref="C11"/>
    </sheetView>
  </sheetViews>
  <sheetFormatPr defaultRowHeight="15.5" x14ac:dyDescent="0.35"/>
  <cols>
    <col min="1" max="1" width="14.58203125" customWidth="1"/>
    <col min="2" max="2" width="17.5" bestFit="1" customWidth="1"/>
    <col min="3" max="3" width="25.25" customWidth="1"/>
    <col min="4" max="4" width="32.5" bestFit="1" customWidth="1"/>
  </cols>
  <sheetData>
    <row r="1" spans="1:4" x14ac:dyDescent="0.35">
      <c r="A1" t="s">
        <v>99</v>
      </c>
      <c r="B1" s="16" t="s">
        <v>98</v>
      </c>
      <c r="C1" s="16" t="s">
        <v>101</v>
      </c>
      <c r="D1" s="16" t="s">
        <v>102</v>
      </c>
    </row>
    <row r="2" spans="1:4" x14ac:dyDescent="0.35">
      <c r="A2" s="1" t="s">
        <v>29</v>
      </c>
      <c r="B2" s="17">
        <v>4</v>
      </c>
      <c r="C2" s="16">
        <f>D2/1000</f>
        <v>3.7504916129032263E-2</v>
      </c>
      <c r="D2" s="16">
        <v>37.50491612903226</v>
      </c>
    </row>
    <row r="3" spans="1:4" x14ac:dyDescent="0.35">
      <c r="A3" s="1" t="s">
        <v>33</v>
      </c>
      <c r="B3" s="16">
        <v>16</v>
      </c>
      <c r="C3" s="16">
        <f>D3/1000</f>
        <v>0.15001966451612905</v>
      </c>
      <c r="D3" s="16">
        <v>150.01966451612904</v>
      </c>
    </row>
    <row r="4" spans="1:4" x14ac:dyDescent="0.35">
      <c r="A4" s="1" t="s">
        <v>37</v>
      </c>
      <c r="B4" s="16">
        <v>32</v>
      </c>
      <c r="C4" s="16">
        <f>D4/1000</f>
        <v>0.30003932903225811</v>
      </c>
      <c r="D4" s="16">
        <v>300.03932903225808</v>
      </c>
    </row>
    <row r="5" spans="1:4" x14ac:dyDescent="0.35">
      <c r="A5" s="1" t="s">
        <v>41</v>
      </c>
      <c r="B5" s="16">
        <v>96</v>
      </c>
      <c r="C5" s="16">
        <f>D5/1000</f>
        <v>0.90011798709677415</v>
      </c>
      <c r="D5" s="16">
        <v>900.11798709677419</v>
      </c>
    </row>
    <row r="6" spans="1:4" x14ac:dyDescent="0.35">
      <c r="A6" s="1" t="s">
        <v>45</v>
      </c>
      <c r="B6" s="16">
        <v>124</v>
      </c>
      <c r="C6" s="16">
        <f>D6/1000</f>
        <v>1.1626524</v>
      </c>
      <c r="D6" s="16">
        <v>1162.6523999999999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20288-F6ED-478B-897B-87DA5406AF2E}">
  <dimension ref="A1:D36"/>
  <sheetViews>
    <sheetView workbookViewId="0">
      <selection activeCell="H10" sqref="H10"/>
    </sheetView>
  </sheetViews>
  <sheetFormatPr defaultRowHeight="15.5" x14ac:dyDescent="0.35"/>
  <sheetData>
    <row r="1" spans="1:4" x14ac:dyDescent="0.35">
      <c r="A1" s="1" t="s">
        <v>0</v>
      </c>
      <c r="B1" s="1" t="s">
        <v>1</v>
      </c>
      <c r="C1" t="s">
        <v>65</v>
      </c>
      <c r="D1" t="s">
        <v>103</v>
      </c>
    </row>
    <row r="2" spans="1:4" x14ac:dyDescent="0.35">
      <c r="A2" t="s">
        <v>4</v>
      </c>
      <c r="B2" s="1" t="s">
        <v>5</v>
      </c>
      <c r="C2">
        <v>16.955765116027827</v>
      </c>
    </row>
    <row r="3" spans="1:4" x14ac:dyDescent="0.35">
      <c r="A3" t="s">
        <v>6</v>
      </c>
      <c r="B3" s="1" t="s">
        <v>5</v>
      </c>
      <c r="C3">
        <v>17.044372720694682</v>
      </c>
      <c r="D3">
        <f>AVERAGE(C2:C4)</f>
        <v>17.162516193583823</v>
      </c>
    </row>
    <row r="4" spans="1:4" x14ac:dyDescent="0.35">
      <c r="A4" t="s">
        <v>7</v>
      </c>
      <c r="B4" s="1" t="s">
        <v>5</v>
      </c>
      <c r="C4">
        <v>17.487410744028953</v>
      </c>
    </row>
    <row r="6" spans="1:4" x14ac:dyDescent="0.35">
      <c r="A6" t="s">
        <v>8</v>
      </c>
      <c r="B6" s="1" t="s">
        <v>9</v>
      </c>
      <c r="C6">
        <v>20.500069302702002</v>
      </c>
    </row>
    <row r="7" spans="1:4" x14ac:dyDescent="0.35">
      <c r="A7" t="s">
        <v>10</v>
      </c>
      <c r="B7" s="1" t="s">
        <v>9</v>
      </c>
      <c r="C7">
        <v>15.892473860025575</v>
      </c>
      <c r="D7">
        <f>AVERAGE(C6:C8)</f>
        <v>17.635090085140376</v>
      </c>
    </row>
    <row r="8" spans="1:4" x14ac:dyDescent="0.35">
      <c r="A8" t="s">
        <v>11</v>
      </c>
      <c r="B8" s="1" t="s">
        <v>9</v>
      </c>
      <c r="C8">
        <v>16.512727092693556</v>
      </c>
    </row>
    <row r="9" spans="1:4" x14ac:dyDescent="0.35">
      <c r="A9" t="s">
        <v>12</v>
      </c>
      <c r="B9" s="1" t="s">
        <v>13</v>
      </c>
      <c r="C9">
        <v>15.98108146469243</v>
      </c>
    </row>
    <row r="10" spans="1:4" x14ac:dyDescent="0.35">
      <c r="A10" t="s">
        <v>14</v>
      </c>
      <c r="B10" s="1" t="s">
        <v>13</v>
      </c>
      <c r="C10">
        <v>16.424119488026701</v>
      </c>
      <c r="D10">
        <f>AVERAGE(C9:C11)</f>
        <v>16.246904278692991</v>
      </c>
    </row>
    <row r="11" spans="1:4" x14ac:dyDescent="0.35">
      <c r="A11" t="s">
        <v>15</v>
      </c>
      <c r="B11" s="1" t="s">
        <v>13</v>
      </c>
      <c r="C11">
        <v>16.335511883359846</v>
      </c>
    </row>
    <row r="12" spans="1:4" x14ac:dyDescent="0.35">
      <c r="A12" t="s">
        <v>16</v>
      </c>
      <c r="B12" s="1" t="s">
        <v>17</v>
      </c>
      <c r="C12">
        <v>15.98108146469243</v>
      </c>
    </row>
    <row r="13" spans="1:4" x14ac:dyDescent="0.35">
      <c r="A13" t="s">
        <v>18</v>
      </c>
      <c r="B13" s="1" t="s">
        <v>17</v>
      </c>
      <c r="C13">
        <v>17.221587930028392</v>
      </c>
      <c r="D13">
        <f>AVERAGE(C12:C14)</f>
        <v>17.044372720694682</v>
      </c>
    </row>
    <row r="14" spans="1:4" x14ac:dyDescent="0.35">
      <c r="A14" t="s">
        <v>19</v>
      </c>
      <c r="B14" s="1" t="s">
        <v>17</v>
      </c>
      <c r="C14">
        <v>17.930448767363224</v>
      </c>
    </row>
    <row r="15" spans="1:4" x14ac:dyDescent="0.35">
      <c r="A15" t="s">
        <v>20</v>
      </c>
      <c r="B15" s="1" t="s">
        <v>21</v>
      </c>
      <c r="C15">
        <v>18.107663976696934</v>
      </c>
    </row>
    <row r="16" spans="1:4" x14ac:dyDescent="0.35">
      <c r="A16" t="s">
        <v>22</v>
      </c>
      <c r="B16" s="1" t="s">
        <v>21</v>
      </c>
      <c r="C16">
        <v>17.930448767363224</v>
      </c>
      <c r="D16">
        <f>AVERAGE(C15:C17)</f>
        <v>18.078128108474647</v>
      </c>
    </row>
    <row r="17" spans="1:4" x14ac:dyDescent="0.35">
      <c r="A17" t="s">
        <v>23</v>
      </c>
      <c r="B17" s="1" t="s">
        <v>21</v>
      </c>
      <c r="C17">
        <v>18.196271581363789</v>
      </c>
    </row>
    <row r="19" spans="1:4" x14ac:dyDescent="0.35">
      <c r="A19" t="s">
        <v>24</v>
      </c>
      <c r="B19" s="1" t="s">
        <v>25</v>
      </c>
      <c r="C19">
        <v>18.462094395364353</v>
      </c>
    </row>
    <row r="20" spans="1:4" x14ac:dyDescent="0.35">
      <c r="A20" t="s">
        <v>26</v>
      </c>
      <c r="B20" s="1" t="s">
        <v>25</v>
      </c>
      <c r="C20">
        <v>18.019056372030079</v>
      </c>
      <c r="D20">
        <f>AVERAGE(C19:C21)</f>
        <v>24.457875644488166</v>
      </c>
    </row>
    <row r="21" spans="1:4" x14ac:dyDescent="0.35">
      <c r="A21" t="s">
        <v>27</v>
      </c>
      <c r="B21" s="1" t="s">
        <v>25</v>
      </c>
      <c r="C21">
        <v>36.892476166070054</v>
      </c>
    </row>
    <row r="22" spans="1:4" x14ac:dyDescent="0.35">
      <c r="A22" t="s">
        <v>28</v>
      </c>
      <c r="B22" s="1" t="s">
        <v>29</v>
      </c>
      <c r="C22">
        <v>16.867157511360972</v>
      </c>
    </row>
    <row r="23" spans="1:4" x14ac:dyDescent="0.35">
      <c r="A23" t="s">
        <v>30</v>
      </c>
      <c r="B23" s="1" t="s">
        <v>29</v>
      </c>
      <c r="C23">
        <v>21.740575768037964</v>
      </c>
      <c r="D23">
        <f>AVERAGE(C22:C24)</f>
        <v>19.554921519588888</v>
      </c>
    </row>
    <row r="24" spans="1:4" x14ac:dyDescent="0.35">
      <c r="A24" t="s">
        <v>31</v>
      </c>
      <c r="B24" s="1" t="s">
        <v>29</v>
      </c>
      <c r="C24">
        <v>20.057031279367727</v>
      </c>
    </row>
    <row r="25" spans="1:4" x14ac:dyDescent="0.35">
      <c r="A25" t="s">
        <v>32</v>
      </c>
      <c r="B25" s="1" t="s">
        <v>33</v>
      </c>
      <c r="C25">
        <v>94.132988780857971</v>
      </c>
    </row>
    <row r="26" spans="1:4" x14ac:dyDescent="0.35">
      <c r="A26" t="s">
        <v>34</v>
      </c>
      <c r="B26" s="1" t="s">
        <v>33</v>
      </c>
      <c r="C26">
        <v>20.854499721369422</v>
      </c>
      <c r="D26">
        <f>AVERAGE(C26:C27)</f>
        <v>21.076018733036555</v>
      </c>
    </row>
    <row r="27" spans="1:4" x14ac:dyDescent="0.35">
      <c r="A27" t="s">
        <v>35</v>
      </c>
      <c r="B27" s="1" t="s">
        <v>33</v>
      </c>
      <c r="C27">
        <v>21.297537744703689</v>
      </c>
    </row>
    <row r="28" spans="1:4" x14ac:dyDescent="0.35">
      <c r="A28" t="s">
        <v>36</v>
      </c>
      <c r="B28" s="1" t="s">
        <v>37</v>
      </c>
      <c r="C28">
        <v>19.348170442032895</v>
      </c>
    </row>
    <row r="29" spans="1:4" x14ac:dyDescent="0.35">
      <c r="A29" t="s">
        <v>38</v>
      </c>
      <c r="B29" s="1" t="s">
        <v>37</v>
      </c>
      <c r="C29">
        <v>18.816524814031769</v>
      </c>
      <c r="D29">
        <f>AVERAGE(C28:C30)</f>
        <v>19.525385651366602</v>
      </c>
    </row>
    <row r="30" spans="1:4" x14ac:dyDescent="0.35">
      <c r="A30" t="s">
        <v>39</v>
      </c>
      <c r="B30" s="1" t="s">
        <v>37</v>
      </c>
      <c r="C30">
        <v>20.411461698035147</v>
      </c>
    </row>
    <row r="31" spans="1:4" x14ac:dyDescent="0.35">
      <c r="A31" t="s">
        <v>40</v>
      </c>
      <c r="B31" s="1" t="s">
        <v>41</v>
      </c>
      <c r="C31">
        <v>28.474753722718894</v>
      </c>
    </row>
    <row r="32" spans="1:4" x14ac:dyDescent="0.35">
      <c r="A32" t="s">
        <v>42</v>
      </c>
      <c r="B32" s="1" t="s">
        <v>41</v>
      </c>
      <c r="C32">
        <v>21.651968163371109</v>
      </c>
      <c r="D32">
        <f>AVERAGE(C31:C33)</f>
        <v>23.040153969818494</v>
      </c>
    </row>
    <row r="33" spans="1:4" x14ac:dyDescent="0.35">
      <c r="A33" t="s">
        <v>43</v>
      </c>
      <c r="B33" s="1" t="s">
        <v>41</v>
      </c>
      <c r="C33">
        <v>18.993740023365479</v>
      </c>
    </row>
    <row r="34" spans="1:4" x14ac:dyDescent="0.35">
      <c r="A34" t="s">
        <v>44</v>
      </c>
      <c r="B34" s="1" t="s">
        <v>45</v>
      </c>
      <c r="C34">
        <v>18.107663976696934</v>
      </c>
    </row>
    <row r="35" spans="1:4" x14ac:dyDescent="0.35">
      <c r="A35" t="s">
        <v>46</v>
      </c>
      <c r="B35" s="1" t="s">
        <v>45</v>
      </c>
      <c r="C35">
        <v>24.044373489376177</v>
      </c>
      <c r="D35">
        <f>AVERAGE(C34:C36)</f>
        <v>20.204710620479151</v>
      </c>
    </row>
    <row r="36" spans="1:4" x14ac:dyDescent="0.35">
      <c r="A36" t="s">
        <v>47</v>
      </c>
      <c r="B36" s="1" t="s">
        <v>45</v>
      </c>
      <c r="C36">
        <v>18.46209439536435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0E249-62AD-9B43-9BE5-C1B4A48D46EC}">
  <dimension ref="A1:T36"/>
  <sheetViews>
    <sheetView workbookViewId="0">
      <selection activeCell="G9" sqref="G9"/>
    </sheetView>
  </sheetViews>
  <sheetFormatPr defaultColWidth="10.6640625" defaultRowHeight="15.5" x14ac:dyDescent="0.35"/>
  <cols>
    <col min="5" max="18" width="10.6640625" style="10"/>
  </cols>
  <sheetData>
    <row r="1" spans="1:18" x14ac:dyDescent="0.35">
      <c r="A1" s="1" t="s">
        <v>0</v>
      </c>
      <c r="B1" s="1" t="s">
        <v>1</v>
      </c>
      <c r="C1" t="s">
        <v>65</v>
      </c>
      <c r="D1" t="s">
        <v>92</v>
      </c>
      <c r="G1" s="11"/>
      <c r="H1" s="11"/>
      <c r="I1" s="11"/>
      <c r="J1" s="11"/>
      <c r="M1" s="11"/>
      <c r="N1" s="11"/>
      <c r="O1" s="11"/>
      <c r="P1" s="11"/>
      <c r="Q1" s="11"/>
      <c r="R1" s="11"/>
    </row>
    <row r="2" spans="1:18" x14ac:dyDescent="0.35">
      <c r="A2" t="s">
        <v>4</v>
      </c>
      <c r="B2" s="1" t="s">
        <v>5</v>
      </c>
      <c r="C2">
        <v>6.4191058118732505</v>
      </c>
    </row>
    <row r="3" spans="1:18" x14ac:dyDescent="0.35">
      <c r="A3" t="s">
        <v>6</v>
      </c>
      <c r="B3" s="1" t="s">
        <v>5</v>
      </c>
      <c r="C3">
        <v>6.8920208741839613</v>
      </c>
      <c r="D3">
        <v>6.772649377043078</v>
      </c>
    </row>
    <row r="4" spans="1:18" x14ac:dyDescent="0.35">
      <c r="A4" t="s">
        <v>7</v>
      </c>
      <c r="B4" s="1" t="s">
        <v>5</v>
      </c>
      <c r="C4">
        <v>7.0068214450720259</v>
      </c>
    </row>
    <row r="6" spans="1:18" x14ac:dyDescent="0.35">
      <c r="A6" t="s">
        <v>8</v>
      </c>
      <c r="B6" s="1" t="s">
        <v>9</v>
      </c>
      <c r="C6">
        <v>7.8510363629962043</v>
      </c>
    </row>
    <row r="7" spans="1:18" x14ac:dyDescent="0.35">
      <c r="A7" t="s">
        <v>10</v>
      </c>
      <c r="B7" s="1" t="s">
        <v>9</v>
      </c>
      <c r="C7">
        <v>8.1275774012916493</v>
      </c>
      <c r="D7">
        <v>8.556131038302583</v>
      </c>
    </row>
    <row r="8" spans="1:18" x14ac:dyDescent="0.35">
      <c r="A8" t="s">
        <v>11</v>
      </c>
      <c r="B8" s="1" t="s">
        <v>9</v>
      </c>
      <c r="C8">
        <v>9.6897793506198937</v>
      </c>
    </row>
    <row r="9" spans="1:18" x14ac:dyDescent="0.35">
      <c r="A9" t="s">
        <v>12</v>
      </c>
      <c r="B9" s="1" t="s">
        <v>13</v>
      </c>
      <c r="C9">
        <v>6.3037778264175532</v>
      </c>
    </row>
    <row r="10" spans="1:18" x14ac:dyDescent="0.35">
      <c r="A10" t="s">
        <v>14</v>
      </c>
      <c r="B10" s="1" t="s">
        <v>13</v>
      </c>
      <c r="C10">
        <v>7.4171499786903166</v>
      </c>
      <c r="D10">
        <v>6.8621926503033981</v>
      </c>
      <c r="F10" s="12"/>
      <c r="G10" s="12"/>
      <c r="H10" s="12"/>
      <c r="I10" s="12"/>
      <c r="J10" s="12"/>
      <c r="N10" s="12"/>
      <c r="O10" s="12"/>
      <c r="P10" s="12"/>
      <c r="Q10" s="12"/>
      <c r="R10" s="12"/>
    </row>
    <row r="11" spans="1:18" x14ac:dyDescent="0.35">
      <c r="A11" t="s">
        <v>15</v>
      </c>
      <c r="B11" s="1" t="s">
        <v>13</v>
      </c>
      <c r="C11">
        <v>6.8656501458023236</v>
      </c>
    </row>
    <row r="12" spans="1:18" x14ac:dyDescent="0.35">
      <c r="A12" t="s">
        <v>16</v>
      </c>
      <c r="B12" s="1" t="s">
        <v>17</v>
      </c>
      <c r="C12">
        <v>5.5770005522196042</v>
      </c>
    </row>
    <row r="13" spans="1:18" x14ac:dyDescent="0.35">
      <c r="A13" t="s">
        <v>18</v>
      </c>
      <c r="B13" s="1" t="s">
        <v>17</v>
      </c>
      <c r="C13">
        <v>5.853189980803295</v>
      </c>
      <c r="D13">
        <v>6.1071693959277837</v>
      </c>
    </row>
    <row r="14" spans="1:18" x14ac:dyDescent="0.35">
      <c r="A14" t="s">
        <v>19</v>
      </c>
      <c r="B14" s="1" t="s">
        <v>17</v>
      </c>
      <c r="C14">
        <v>6.891317654760452</v>
      </c>
    </row>
    <row r="15" spans="1:18" x14ac:dyDescent="0.35">
      <c r="A15" t="s">
        <v>20</v>
      </c>
      <c r="B15" s="1" t="s">
        <v>21</v>
      </c>
      <c r="C15">
        <v>3.1528273945235448</v>
      </c>
    </row>
    <row r="16" spans="1:18" x14ac:dyDescent="0.35">
      <c r="A16" t="s">
        <v>22</v>
      </c>
      <c r="B16" s="1" t="s">
        <v>21</v>
      </c>
      <c r="C16">
        <v>3.0891860366958586</v>
      </c>
      <c r="D16">
        <v>4.3118502077058567</v>
      </c>
    </row>
    <row r="17" spans="1:20" x14ac:dyDescent="0.35">
      <c r="A17" t="s">
        <v>23</v>
      </c>
      <c r="B17" s="1" t="s">
        <v>21</v>
      </c>
      <c r="C17">
        <v>6.6935371918981659</v>
      </c>
    </row>
    <row r="18" spans="1:20" x14ac:dyDescent="0.35">
      <c r="F18" s="12"/>
      <c r="G18" s="12"/>
      <c r="H18" s="12"/>
      <c r="I18" s="12"/>
      <c r="J18" s="12"/>
      <c r="K18" s="12"/>
      <c r="L18" s="12"/>
    </row>
    <row r="19" spans="1:20" ht="16" thickBot="1" x14ac:dyDescent="0.4">
      <c r="A19" t="s">
        <v>24</v>
      </c>
      <c r="B19" s="1" t="s">
        <v>25</v>
      </c>
      <c r="C19">
        <v>9.9283465400457835</v>
      </c>
    </row>
    <row r="20" spans="1:20" x14ac:dyDescent="0.35">
      <c r="A20" t="s">
        <v>26</v>
      </c>
      <c r="B20" s="1" t="s">
        <v>25</v>
      </c>
      <c r="C20">
        <v>4.9855930170473988</v>
      </c>
      <c r="D20">
        <v>6.7396566657567192</v>
      </c>
      <c r="N20" s="12"/>
      <c r="O20" s="12"/>
      <c r="P20" s="12"/>
      <c r="Q20" s="12"/>
      <c r="R20" s="12"/>
      <c r="S20" s="5" t="s">
        <v>87</v>
      </c>
      <c r="T20" s="5" t="s">
        <v>88</v>
      </c>
    </row>
    <row r="21" spans="1:20" x14ac:dyDescent="0.35">
      <c r="A21" t="s">
        <v>27</v>
      </c>
      <c r="B21" s="1" t="s">
        <v>25</v>
      </c>
      <c r="C21">
        <v>5.3050304401769752</v>
      </c>
      <c r="S21">
        <v>1.3193517133660028E-2</v>
      </c>
      <c r="T21">
        <v>3.1058752390841229</v>
      </c>
    </row>
    <row r="22" spans="1:20" x14ac:dyDescent="0.35">
      <c r="A22" t="s">
        <v>28</v>
      </c>
      <c r="B22" s="1" t="s">
        <v>29</v>
      </c>
      <c r="C22">
        <v>9.6155897014395535</v>
      </c>
    </row>
    <row r="23" spans="1:20" x14ac:dyDescent="0.35">
      <c r="A23" t="s">
        <v>30</v>
      </c>
      <c r="B23" s="1" t="s">
        <v>29</v>
      </c>
      <c r="C23">
        <v>10.65723347251426</v>
      </c>
      <c r="D23">
        <v>9.1366386724103776</v>
      </c>
    </row>
    <row r="24" spans="1:20" ht="16" thickBot="1" x14ac:dyDescent="0.4">
      <c r="A24" t="s">
        <v>31</v>
      </c>
      <c r="B24" s="1" t="s">
        <v>29</v>
      </c>
      <c r="C24">
        <v>7.13709284327732</v>
      </c>
      <c r="S24" s="4"/>
      <c r="T24" s="4"/>
    </row>
    <row r="25" spans="1:20" x14ac:dyDescent="0.35">
      <c r="A25" t="s">
        <v>32</v>
      </c>
      <c r="B25" s="1" t="s">
        <v>33</v>
      </c>
      <c r="C25">
        <v>5.4593871036374981</v>
      </c>
    </row>
    <row r="26" spans="1:20" x14ac:dyDescent="0.35">
      <c r="A26" t="s">
        <v>34</v>
      </c>
      <c r="B26" s="1" t="s">
        <v>33</v>
      </c>
      <c r="C26">
        <v>4.5673532649146171</v>
      </c>
      <c r="D26">
        <v>5.1738214160736691</v>
      </c>
    </row>
    <row r="27" spans="1:20" x14ac:dyDescent="0.35">
      <c r="A27" t="s">
        <v>35</v>
      </c>
      <c r="B27" s="1" t="s">
        <v>33</v>
      </c>
      <c r="C27">
        <v>5.4947238796688929</v>
      </c>
    </row>
    <row r="28" spans="1:20" x14ac:dyDescent="0.35">
      <c r="A28" t="s">
        <v>36</v>
      </c>
      <c r="B28" s="1" t="s">
        <v>37</v>
      </c>
      <c r="C28">
        <v>3.2820344817960523</v>
      </c>
    </row>
    <row r="29" spans="1:20" x14ac:dyDescent="0.35">
      <c r="A29" t="s">
        <v>38</v>
      </c>
      <c r="B29" s="1" t="s">
        <v>37</v>
      </c>
      <c r="C29">
        <v>4.2398288184146704</v>
      </c>
      <c r="D29">
        <v>3.1956620171398775</v>
      </c>
    </row>
    <row r="30" spans="1:20" x14ac:dyDescent="0.35">
      <c r="A30" t="s">
        <v>39</v>
      </c>
      <c r="B30" s="1" t="s">
        <v>37</v>
      </c>
      <c r="C30">
        <v>2.065122751208909</v>
      </c>
    </row>
    <row r="31" spans="1:20" x14ac:dyDescent="0.35">
      <c r="A31" t="s">
        <v>40</v>
      </c>
      <c r="B31" s="1" t="s">
        <v>41</v>
      </c>
      <c r="C31">
        <v>7.5815275189358609</v>
      </c>
    </row>
    <row r="32" spans="1:20" x14ac:dyDescent="0.35">
      <c r="A32" t="s">
        <v>42</v>
      </c>
      <c r="B32" s="1" t="s">
        <v>41</v>
      </c>
      <c r="C32">
        <v>4.5344777568655079</v>
      </c>
      <c r="D32">
        <v>6.1007395911526414</v>
      </c>
    </row>
    <row r="33" spans="1:4" x14ac:dyDescent="0.35">
      <c r="A33" t="s">
        <v>43</v>
      </c>
      <c r="B33" s="1" t="s">
        <v>41</v>
      </c>
      <c r="C33">
        <v>6.1862134976565528</v>
      </c>
    </row>
    <row r="34" spans="1:4" x14ac:dyDescent="0.35">
      <c r="A34" t="s">
        <v>44</v>
      </c>
      <c r="B34" s="1" t="s">
        <v>45</v>
      </c>
      <c r="C34">
        <v>3.7240173712698281</v>
      </c>
    </row>
    <row r="35" spans="1:4" x14ac:dyDescent="0.35">
      <c r="A35" t="s">
        <v>46</v>
      </c>
      <c r="B35" s="1" t="s">
        <v>45</v>
      </c>
      <c r="C35">
        <v>5.3783410650779295</v>
      </c>
      <c r="D35">
        <v>3.4913103437065272</v>
      </c>
    </row>
    <row r="36" spans="1:4" x14ac:dyDescent="0.35">
      <c r="A36" t="s">
        <v>47</v>
      </c>
      <c r="B36" s="1" t="s">
        <v>45</v>
      </c>
      <c r="C36">
        <v>1.3715725947718247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D2BEC-C78E-5742-B9CC-3516C7722468}">
  <dimension ref="A1:D36"/>
  <sheetViews>
    <sheetView workbookViewId="0">
      <selection activeCell="D2" sqref="D2:D36"/>
    </sheetView>
  </sheetViews>
  <sheetFormatPr defaultColWidth="10.6640625" defaultRowHeight="15.5" x14ac:dyDescent="0.35"/>
  <sheetData>
    <row r="1" spans="1:4" x14ac:dyDescent="0.35">
      <c r="A1" s="1" t="s">
        <v>0</v>
      </c>
      <c r="B1" s="1" t="s">
        <v>1</v>
      </c>
      <c r="C1" s="1" t="s">
        <v>48</v>
      </c>
      <c r="D1" s="1" t="s">
        <v>49</v>
      </c>
    </row>
    <row r="2" spans="1:4" x14ac:dyDescent="0.35">
      <c r="A2" t="s">
        <v>4</v>
      </c>
      <c r="B2" s="1" t="s">
        <v>5</v>
      </c>
      <c r="C2">
        <v>1.1867700000000001</v>
      </c>
      <c r="D2">
        <v>0.66422400000000004</v>
      </c>
    </row>
    <row r="3" spans="1:4" x14ac:dyDescent="0.35">
      <c r="A3" t="s">
        <v>6</v>
      </c>
      <c r="B3" s="1" t="s">
        <v>5</v>
      </c>
      <c r="C3">
        <v>0.48633600000000005</v>
      </c>
    </row>
    <row r="4" spans="1:4" x14ac:dyDescent="0.35">
      <c r="A4" t="s">
        <v>7</v>
      </c>
      <c r="B4" s="1" t="s">
        <v>5</v>
      </c>
      <c r="C4">
        <v>0.31956600000000002</v>
      </c>
    </row>
    <row r="6" spans="1:4" x14ac:dyDescent="0.35">
      <c r="A6" t="s">
        <v>8</v>
      </c>
      <c r="B6" s="1" t="s">
        <v>9</v>
      </c>
      <c r="C6">
        <v>0.73649100000000001</v>
      </c>
      <c r="D6">
        <v>1.1534160000000002</v>
      </c>
    </row>
    <row r="7" spans="1:4" x14ac:dyDescent="0.35">
      <c r="A7" t="s">
        <v>10</v>
      </c>
      <c r="B7" s="1" t="s">
        <v>9</v>
      </c>
      <c r="C7">
        <v>1.5870180000000003</v>
      </c>
    </row>
    <row r="8" spans="1:4" x14ac:dyDescent="0.35">
      <c r="A8" t="s">
        <v>11</v>
      </c>
      <c r="B8" s="1" t="s">
        <v>9</v>
      </c>
      <c r="C8">
        <v>1.1367390000000002</v>
      </c>
    </row>
    <row r="9" spans="1:4" x14ac:dyDescent="0.35">
      <c r="A9" t="s">
        <v>12</v>
      </c>
      <c r="B9" s="1" t="s">
        <v>13</v>
      </c>
      <c r="C9">
        <v>1.3201860000000001</v>
      </c>
      <c r="D9">
        <v>1.7426700000000004</v>
      </c>
    </row>
    <row r="10" spans="1:4" x14ac:dyDescent="0.35">
      <c r="A10" t="s">
        <v>14</v>
      </c>
      <c r="B10" s="1" t="s">
        <v>13</v>
      </c>
      <c r="C10">
        <v>0.61975199999999997</v>
      </c>
    </row>
    <row r="11" spans="1:4" x14ac:dyDescent="0.35">
      <c r="A11" t="s">
        <v>15</v>
      </c>
      <c r="B11" s="1" t="s">
        <v>13</v>
      </c>
      <c r="C11">
        <v>3.2880720000000005</v>
      </c>
    </row>
    <row r="12" spans="1:4" x14ac:dyDescent="0.35">
      <c r="A12" t="s">
        <v>16</v>
      </c>
      <c r="B12" s="1" t="s">
        <v>17</v>
      </c>
      <c r="C12">
        <v>0.63642900000000002</v>
      </c>
      <c r="D12">
        <v>0.46410000000000001</v>
      </c>
    </row>
    <row r="13" spans="1:4" x14ac:dyDescent="0.35">
      <c r="A13" t="s">
        <v>18</v>
      </c>
      <c r="B13" s="1" t="s">
        <v>17</v>
      </c>
      <c r="C13">
        <v>0.43630500000000005</v>
      </c>
    </row>
    <row r="14" spans="1:4" x14ac:dyDescent="0.35">
      <c r="A14" t="s">
        <v>19</v>
      </c>
      <c r="B14" s="1" t="s">
        <v>17</v>
      </c>
      <c r="C14">
        <v>0.31956599999999996</v>
      </c>
    </row>
    <row r="15" spans="1:4" x14ac:dyDescent="0.35">
      <c r="A15" t="s">
        <v>20</v>
      </c>
      <c r="B15" s="1" t="s">
        <v>21</v>
      </c>
      <c r="C15">
        <v>1.2201240000000002</v>
      </c>
      <c r="D15">
        <v>1.6648440000000004</v>
      </c>
    </row>
    <row r="16" spans="1:4" x14ac:dyDescent="0.35">
      <c r="A16" t="s">
        <v>22</v>
      </c>
      <c r="B16" s="1" t="s">
        <v>21</v>
      </c>
      <c r="C16">
        <v>1.6537260000000003</v>
      </c>
    </row>
    <row r="17" spans="1:4" x14ac:dyDescent="0.35">
      <c r="A17" t="s">
        <v>23</v>
      </c>
      <c r="B17" s="1" t="s">
        <v>21</v>
      </c>
      <c r="C17">
        <v>2.1206820000000004</v>
      </c>
    </row>
    <row r="19" spans="1:4" x14ac:dyDescent="0.35">
      <c r="A19" t="s">
        <v>24</v>
      </c>
      <c r="B19" s="1" t="s">
        <v>25</v>
      </c>
      <c r="C19">
        <v>2.1040050000000003</v>
      </c>
      <c r="D19">
        <v>1.5647820000000001</v>
      </c>
    </row>
    <row r="20" spans="1:4" x14ac:dyDescent="0.35">
      <c r="A20" t="s">
        <v>26</v>
      </c>
      <c r="B20" s="1" t="s">
        <v>25</v>
      </c>
      <c r="C20">
        <v>1.3535400000000002</v>
      </c>
    </row>
    <row r="21" spans="1:4" x14ac:dyDescent="0.35">
      <c r="A21" t="s">
        <v>27</v>
      </c>
      <c r="B21" s="1" t="s">
        <v>25</v>
      </c>
      <c r="C21">
        <v>1.236801</v>
      </c>
    </row>
    <row r="22" spans="1:4" x14ac:dyDescent="0.35">
      <c r="A22" t="s">
        <v>28</v>
      </c>
      <c r="B22" s="1" t="s">
        <v>29</v>
      </c>
      <c r="C22">
        <v>1.720434</v>
      </c>
      <c r="D22">
        <v>1.692639</v>
      </c>
    </row>
    <row r="23" spans="1:4" x14ac:dyDescent="0.35">
      <c r="A23" t="s">
        <v>30</v>
      </c>
      <c r="B23" s="1" t="s">
        <v>29</v>
      </c>
      <c r="C23">
        <v>1.6370490000000002</v>
      </c>
    </row>
    <row r="24" spans="1:4" x14ac:dyDescent="0.35">
      <c r="A24" t="s">
        <v>31</v>
      </c>
      <c r="B24" s="1" t="s">
        <v>29</v>
      </c>
      <c r="C24">
        <v>1.7204340000000002</v>
      </c>
    </row>
    <row r="25" spans="1:4" x14ac:dyDescent="0.35">
      <c r="A25" t="s">
        <v>32</v>
      </c>
      <c r="B25" s="1" t="s">
        <v>33</v>
      </c>
      <c r="C25">
        <v>2.0206200000000001</v>
      </c>
      <c r="D25">
        <v>2.1151230000000001</v>
      </c>
    </row>
    <row r="26" spans="1:4" x14ac:dyDescent="0.35">
      <c r="A26" t="s">
        <v>34</v>
      </c>
      <c r="B26" s="1" t="s">
        <v>33</v>
      </c>
      <c r="C26">
        <v>1.8371730000000002</v>
      </c>
    </row>
    <row r="27" spans="1:4" x14ac:dyDescent="0.35">
      <c r="A27" t="s">
        <v>35</v>
      </c>
      <c r="B27" s="1" t="s">
        <v>33</v>
      </c>
      <c r="C27">
        <v>2.4875760000000002</v>
      </c>
    </row>
    <row r="28" spans="1:4" x14ac:dyDescent="0.35">
      <c r="A28" t="s">
        <v>36</v>
      </c>
      <c r="B28" s="1" t="s">
        <v>37</v>
      </c>
      <c r="C28">
        <v>1.2701550000000001</v>
      </c>
      <c r="D28">
        <v>1.3924530000000004</v>
      </c>
    </row>
    <row r="29" spans="1:4" x14ac:dyDescent="0.35">
      <c r="A29" t="s">
        <v>38</v>
      </c>
      <c r="B29" s="1" t="s">
        <v>37</v>
      </c>
      <c r="C29">
        <v>1.4035710000000001</v>
      </c>
    </row>
    <row r="30" spans="1:4" x14ac:dyDescent="0.35">
      <c r="A30" t="s">
        <v>39</v>
      </c>
      <c r="B30" s="1" t="s">
        <v>37</v>
      </c>
      <c r="C30">
        <v>1.5036330000000002</v>
      </c>
    </row>
    <row r="31" spans="1:4" x14ac:dyDescent="0.35">
      <c r="A31" t="s">
        <v>40</v>
      </c>
      <c r="B31" s="1" t="s">
        <v>41</v>
      </c>
      <c r="C31">
        <v>2.2040670000000002</v>
      </c>
      <c r="D31">
        <v>1.7148750000000001</v>
      </c>
    </row>
    <row r="32" spans="1:4" x14ac:dyDescent="0.35">
      <c r="A32" t="s">
        <v>42</v>
      </c>
      <c r="B32" s="1" t="s">
        <v>41</v>
      </c>
      <c r="C32">
        <v>1.7537880000000003</v>
      </c>
    </row>
    <row r="33" spans="1:4" x14ac:dyDescent="0.35">
      <c r="A33" t="s">
        <v>43</v>
      </c>
      <c r="B33" s="1" t="s">
        <v>41</v>
      </c>
      <c r="C33">
        <v>1.1867700000000001</v>
      </c>
    </row>
    <row r="34" spans="1:4" x14ac:dyDescent="0.35">
      <c r="A34" t="s">
        <v>44</v>
      </c>
      <c r="B34" s="1" t="s">
        <v>45</v>
      </c>
      <c r="C34">
        <v>2.2540979999999999</v>
      </c>
      <c r="D34">
        <v>2.042856</v>
      </c>
    </row>
    <row r="35" spans="1:4" x14ac:dyDescent="0.35">
      <c r="A35" t="s">
        <v>46</v>
      </c>
      <c r="B35" s="1" t="s">
        <v>45</v>
      </c>
      <c r="C35">
        <v>2.7544080000000006</v>
      </c>
    </row>
    <row r="36" spans="1:4" x14ac:dyDescent="0.35">
      <c r="A36" t="s">
        <v>47</v>
      </c>
      <c r="B36" s="1" t="s">
        <v>45</v>
      </c>
      <c r="C36">
        <v>1.1200620000000001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2A17-0E42-D545-9E64-22E285233C6B}">
  <dimension ref="A1:D36"/>
  <sheetViews>
    <sheetView topLeftCell="A32" workbookViewId="0">
      <selection activeCell="D2" sqref="D2:D36"/>
    </sheetView>
  </sheetViews>
  <sheetFormatPr defaultColWidth="10.6640625" defaultRowHeight="15.5" x14ac:dyDescent="0.35"/>
  <sheetData>
    <row r="1" spans="1:4" x14ac:dyDescent="0.35">
      <c r="A1" s="1" t="s">
        <v>0</v>
      </c>
      <c r="B1" s="1" t="s">
        <v>1</v>
      </c>
      <c r="C1" t="s">
        <v>2</v>
      </c>
      <c r="D1" t="s">
        <v>3</v>
      </c>
    </row>
    <row r="2" spans="1:4" x14ac:dyDescent="0.35">
      <c r="A2" t="s">
        <v>4</v>
      </c>
      <c r="B2" s="1" t="s">
        <v>5</v>
      </c>
      <c r="C2">
        <v>2.4931833405597881</v>
      </c>
      <c r="D2">
        <f>AVERAGE(C2:C4)</f>
        <v>3.1164791756997352</v>
      </c>
    </row>
    <row r="3" spans="1:4" x14ac:dyDescent="0.35">
      <c r="A3" t="s">
        <v>6</v>
      </c>
      <c r="B3" s="1" t="s">
        <v>5</v>
      </c>
      <c r="C3">
        <v>3.3034679262417197</v>
      </c>
    </row>
    <row r="4" spans="1:4" x14ac:dyDescent="0.35">
      <c r="A4" t="s">
        <v>7</v>
      </c>
      <c r="B4" s="1" t="s">
        <v>5</v>
      </c>
      <c r="C4">
        <v>3.5527862602976983</v>
      </c>
    </row>
    <row r="6" spans="1:4" x14ac:dyDescent="0.35">
      <c r="A6" t="s">
        <v>8</v>
      </c>
      <c r="B6" s="1" t="s">
        <v>9</v>
      </c>
      <c r="C6">
        <v>2.6801720911017721</v>
      </c>
      <c r="D6">
        <f>AVERAGE(C6:C8)</f>
        <v>3.5112332046217021</v>
      </c>
    </row>
    <row r="7" spans="1:4" x14ac:dyDescent="0.35">
      <c r="A7" t="s">
        <v>10</v>
      </c>
      <c r="B7" s="1" t="s">
        <v>9</v>
      </c>
      <c r="C7">
        <v>5.5161681409885315</v>
      </c>
    </row>
    <row r="8" spans="1:4" x14ac:dyDescent="0.35">
      <c r="A8" t="s">
        <v>11</v>
      </c>
      <c r="B8" s="1" t="s">
        <v>9</v>
      </c>
      <c r="C8">
        <v>2.3373593817748022</v>
      </c>
    </row>
    <row r="9" spans="1:4" x14ac:dyDescent="0.35">
      <c r="A9" t="s">
        <v>12</v>
      </c>
      <c r="B9" s="1" t="s">
        <v>13</v>
      </c>
      <c r="C9">
        <v>2.6490072993447749</v>
      </c>
      <c r="D9">
        <f>AVERAGE(C9:C11)</f>
        <v>2.5347363962357847</v>
      </c>
    </row>
    <row r="10" spans="1:4" x14ac:dyDescent="0.35">
      <c r="A10" t="s">
        <v>14</v>
      </c>
      <c r="B10" s="1" t="s">
        <v>13</v>
      </c>
      <c r="C10">
        <v>2.4308537570457935</v>
      </c>
    </row>
    <row r="11" spans="1:4" x14ac:dyDescent="0.35">
      <c r="A11" t="s">
        <v>15</v>
      </c>
      <c r="B11" s="1" t="s">
        <v>13</v>
      </c>
      <c r="C11">
        <v>2.5243481323167858</v>
      </c>
    </row>
    <row r="12" spans="1:4" x14ac:dyDescent="0.35">
      <c r="A12" t="s">
        <v>16</v>
      </c>
      <c r="B12" s="1" t="s">
        <v>17</v>
      </c>
      <c r="C12">
        <v>2.1503706312328177</v>
      </c>
      <c r="D12">
        <f>AVERAGE(C12:C14)</f>
        <v>3.5008449407027022</v>
      </c>
    </row>
    <row r="13" spans="1:4" x14ac:dyDescent="0.35">
      <c r="A13" t="s">
        <v>18</v>
      </c>
      <c r="B13" s="1" t="s">
        <v>17</v>
      </c>
      <c r="C13">
        <v>5.0486962646335707</v>
      </c>
    </row>
    <row r="14" spans="1:4" x14ac:dyDescent="0.35">
      <c r="A14" t="s">
        <v>19</v>
      </c>
      <c r="B14" s="1" t="s">
        <v>17</v>
      </c>
      <c r="C14">
        <v>3.3034679262417193</v>
      </c>
    </row>
    <row r="15" spans="1:4" x14ac:dyDescent="0.35">
      <c r="A15" t="s">
        <v>20</v>
      </c>
      <c r="B15" s="1" t="s">
        <v>21</v>
      </c>
      <c r="C15">
        <v>3.6462806355686901</v>
      </c>
      <c r="D15">
        <f>AVERAGE(C15:C17)</f>
        <v>3.3969623015127115</v>
      </c>
    </row>
    <row r="16" spans="1:4" x14ac:dyDescent="0.35">
      <c r="A16" t="s">
        <v>22</v>
      </c>
      <c r="B16" s="1" t="s">
        <v>21</v>
      </c>
      <c r="C16">
        <v>2.7736664663727648</v>
      </c>
    </row>
    <row r="17" spans="1:4" x14ac:dyDescent="0.35">
      <c r="A17" t="s">
        <v>23</v>
      </c>
      <c r="B17" s="1" t="s">
        <v>21</v>
      </c>
      <c r="C17">
        <v>3.7709398025966796</v>
      </c>
    </row>
    <row r="19" spans="1:4" x14ac:dyDescent="0.35">
      <c r="A19" t="s">
        <v>24</v>
      </c>
      <c r="B19" s="1" t="s">
        <v>25</v>
      </c>
      <c r="C19">
        <v>4.9552018893625789</v>
      </c>
      <c r="D19">
        <f>AVERAGE(C19:C21)</f>
        <v>4.0514229284096555</v>
      </c>
    </row>
    <row r="20" spans="1:4" x14ac:dyDescent="0.35">
      <c r="A20" t="s">
        <v>26</v>
      </c>
      <c r="B20" s="1" t="s">
        <v>25</v>
      </c>
      <c r="C20">
        <v>5.2045202234185579</v>
      </c>
    </row>
    <row r="21" spans="1:4" x14ac:dyDescent="0.35">
      <c r="A21" t="s">
        <v>27</v>
      </c>
      <c r="B21" s="1" t="s">
        <v>25</v>
      </c>
      <c r="C21">
        <v>1.9945466724478309</v>
      </c>
    </row>
    <row r="22" spans="1:4" x14ac:dyDescent="0.35">
      <c r="A22" t="s">
        <v>28</v>
      </c>
      <c r="B22" s="1" t="s">
        <v>29</v>
      </c>
      <c r="C22">
        <v>3.0541495921857407</v>
      </c>
      <c r="D22">
        <f>AVERAGE(C22:C24)</f>
        <v>3.3969623015127115</v>
      </c>
    </row>
    <row r="23" spans="1:4" x14ac:dyDescent="0.35">
      <c r="A23" t="s">
        <v>30</v>
      </c>
      <c r="B23" s="1" t="s">
        <v>29</v>
      </c>
      <c r="C23">
        <v>3.8955989696246691</v>
      </c>
    </row>
    <row r="24" spans="1:4" x14ac:dyDescent="0.35">
      <c r="A24" t="s">
        <v>31</v>
      </c>
      <c r="B24" s="1" t="s">
        <v>29</v>
      </c>
      <c r="C24">
        <v>3.2411383427277247</v>
      </c>
    </row>
    <row r="25" spans="1:4" x14ac:dyDescent="0.35">
      <c r="A25" t="s">
        <v>32</v>
      </c>
      <c r="B25" s="1" t="s">
        <v>33</v>
      </c>
      <c r="C25">
        <v>3.7397750108396819</v>
      </c>
      <c r="D25">
        <f>AVERAGE(C25:C27)</f>
        <v>4.737048347063598</v>
      </c>
    </row>
    <row r="26" spans="1:4" x14ac:dyDescent="0.35">
      <c r="A26" t="s">
        <v>34</v>
      </c>
      <c r="B26" s="1" t="s">
        <v>33</v>
      </c>
      <c r="C26">
        <v>5.827816058558505</v>
      </c>
    </row>
    <row r="27" spans="1:4" x14ac:dyDescent="0.35">
      <c r="A27" t="s">
        <v>35</v>
      </c>
      <c r="B27" s="1" t="s">
        <v>33</v>
      </c>
      <c r="C27">
        <v>4.6435539717926062</v>
      </c>
    </row>
    <row r="28" spans="1:4" x14ac:dyDescent="0.35">
      <c r="A28" t="s">
        <v>36</v>
      </c>
      <c r="B28" s="1" t="s">
        <v>37</v>
      </c>
      <c r="C28">
        <v>3.5839510520546951</v>
      </c>
      <c r="D28">
        <f>AVERAGE(C28:C30)</f>
        <v>3.40735056543171</v>
      </c>
    </row>
    <row r="29" spans="1:4" x14ac:dyDescent="0.35">
      <c r="A29" t="s">
        <v>38</v>
      </c>
      <c r="B29" s="1" t="s">
        <v>37</v>
      </c>
      <c r="C29">
        <v>3.5527862602976983</v>
      </c>
    </row>
    <row r="30" spans="1:4" x14ac:dyDescent="0.35">
      <c r="A30" t="s">
        <v>39</v>
      </c>
      <c r="B30" s="1" t="s">
        <v>37</v>
      </c>
      <c r="C30">
        <v>3.0853143839427379</v>
      </c>
    </row>
    <row r="31" spans="1:4" x14ac:dyDescent="0.35">
      <c r="A31" t="s">
        <v>40</v>
      </c>
      <c r="B31" s="1" t="s">
        <v>41</v>
      </c>
      <c r="C31">
        <v>3.77093980259668</v>
      </c>
      <c r="D31">
        <f>AVERAGE(C31:C33)</f>
        <v>4.0514229284096563</v>
      </c>
    </row>
    <row r="32" spans="1:4" x14ac:dyDescent="0.35">
      <c r="A32" t="s">
        <v>42</v>
      </c>
      <c r="B32" s="1" t="s">
        <v>41</v>
      </c>
      <c r="C32">
        <v>3.9579285531386641</v>
      </c>
    </row>
    <row r="33" spans="1:4" x14ac:dyDescent="0.35">
      <c r="A33" t="s">
        <v>43</v>
      </c>
      <c r="B33" s="1" t="s">
        <v>41</v>
      </c>
      <c r="C33">
        <v>4.4254004294936244</v>
      </c>
    </row>
    <row r="34" spans="1:4" x14ac:dyDescent="0.35">
      <c r="A34" t="s">
        <v>44</v>
      </c>
      <c r="B34" s="1" t="s">
        <v>45</v>
      </c>
      <c r="C34">
        <v>4.2384116789516399</v>
      </c>
      <c r="D34">
        <f>AVERAGE(C34:C36)</f>
        <v>4.8201544584155904</v>
      </c>
    </row>
    <row r="35" spans="1:4" x14ac:dyDescent="0.35">
      <c r="A35" t="s">
        <v>46</v>
      </c>
      <c r="B35" s="1" t="s">
        <v>45</v>
      </c>
      <c r="C35">
        <v>2.9294904251577512</v>
      </c>
    </row>
    <row r="36" spans="1:4" x14ac:dyDescent="0.35">
      <c r="A36" t="s">
        <v>47</v>
      </c>
      <c r="B36" s="1" t="s">
        <v>45</v>
      </c>
      <c r="C36">
        <v>7.2925612711373802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D05C-1770-B34F-BE3F-091B450E9101}">
  <dimension ref="A1:D36"/>
  <sheetViews>
    <sheetView workbookViewId="0">
      <selection activeCell="F9" sqref="F9"/>
    </sheetView>
  </sheetViews>
  <sheetFormatPr defaultColWidth="10.6640625" defaultRowHeight="15.5" x14ac:dyDescent="0.35"/>
  <sheetData>
    <row r="1" spans="1:4" x14ac:dyDescent="0.35">
      <c r="A1" t="s">
        <v>0</v>
      </c>
      <c r="B1" t="s">
        <v>1</v>
      </c>
      <c r="C1" t="s">
        <v>65</v>
      </c>
      <c r="D1" t="s">
        <v>66</v>
      </c>
    </row>
    <row r="2" spans="1:4" x14ac:dyDescent="0.35">
      <c r="A2" t="s">
        <v>4</v>
      </c>
      <c r="B2" t="s">
        <v>5</v>
      </c>
      <c r="C2">
        <v>189.83271526691624</v>
      </c>
      <c r="D2">
        <v>191.19455511716123</v>
      </c>
    </row>
    <row r="3" spans="1:4" x14ac:dyDescent="0.35">
      <c r="A3" t="s">
        <v>6</v>
      </c>
      <c r="B3" t="s">
        <v>5</v>
      </c>
      <c r="C3">
        <v>194.89189632487671</v>
      </c>
    </row>
    <row r="4" spans="1:4" x14ac:dyDescent="0.35">
      <c r="A4" t="s">
        <v>7</v>
      </c>
      <c r="B4" t="s">
        <v>5</v>
      </c>
      <c r="C4">
        <v>188.85905375969065</v>
      </c>
    </row>
    <row r="6" spans="1:4" x14ac:dyDescent="0.35">
      <c r="A6" t="s">
        <v>8</v>
      </c>
      <c r="B6" t="s">
        <v>9</v>
      </c>
      <c r="C6">
        <v>159.10091083981052</v>
      </c>
      <c r="D6">
        <v>164.53161977509555</v>
      </c>
    </row>
    <row r="7" spans="1:4" x14ac:dyDescent="0.35">
      <c r="A7" t="s">
        <v>10</v>
      </c>
      <c r="B7" t="s">
        <v>9</v>
      </c>
      <c r="C7">
        <v>161.83576312743747</v>
      </c>
    </row>
    <row r="8" spans="1:4" x14ac:dyDescent="0.35">
      <c r="A8" t="s">
        <v>11</v>
      </c>
      <c r="B8" t="s">
        <v>9</v>
      </c>
      <c r="C8">
        <v>172.65818535803862</v>
      </c>
    </row>
    <row r="9" spans="1:4" x14ac:dyDescent="0.35">
      <c r="A9" t="s">
        <v>12</v>
      </c>
      <c r="B9" t="s">
        <v>13</v>
      </c>
      <c r="C9">
        <v>241.58040303203484</v>
      </c>
      <c r="D9">
        <v>224.30511317669666</v>
      </c>
    </row>
    <row r="10" spans="1:4" x14ac:dyDescent="0.35">
      <c r="A10" t="s">
        <v>14</v>
      </c>
      <c r="B10" t="s">
        <v>13</v>
      </c>
      <c r="C10">
        <v>219.97097043611404</v>
      </c>
    </row>
    <row r="11" spans="1:4" x14ac:dyDescent="0.35">
      <c r="A11" t="s">
        <v>15</v>
      </c>
      <c r="B11" t="s">
        <v>13</v>
      </c>
      <c r="C11">
        <v>211.3639660619412</v>
      </c>
    </row>
    <row r="12" spans="1:4" x14ac:dyDescent="0.35">
      <c r="A12" t="s">
        <v>16</v>
      </c>
      <c r="B12" t="s">
        <v>17</v>
      </c>
      <c r="C12">
        <v>334.62217687018153</v>
      </c>
      <c r="D12">
        <v>418.46620503963914</v>
      </c>
    </row>
    <row r="13" spans="1:4" x14ac:dyDescent="0.35">
      <c r="A13" t="s">
        <v>18</v>
      </c>
      <c r="B13" t="s">
        <v>17</v>
      </c>
      <c r="C13">
        <v>466.01568600259833</v>
      </c>
    </row>
    <row r="14" spans="1:4" x14ac:dyDescent="0.35">
      <c r="A14" t="s">
        <v>19</v>
      </c>
      <c r="B14" t="s">
        <v>17</v>
      </c>
      <c r="C14">
        <v>454.7607522461376</v>
      </c>
    </row>
    <row r="15" spans="1:4" x14ac:dyDescent="0.35">
      <c r="A15" t="s">
        <v>20</v>
      </c>
      <c r="B15" t="s">
        <v>21</v>
      </c>
      <c r="C15">
        <v>606.62406244054716</v>
      </c>
      <c r="D15">
        <v>578.45988999528583</v>
      </c>
    </row>
    <row r="16" spans="1:4" x14ac:dyDescent="0.35">
      <c r="A16" t="s">
        <v>22</v>
      </c>
      <c r="B16" t="s">
        <v>21</v>
      </c>
      <c r="C16">
        <v>545.25427938374469</v>
      </c>
    </row>
    <row r="17" spans="1:4" x14ac:dyDescent="0.35">
      <c r="A17" t="s">
        <v>23</v>
      </c>
      <c r="B17" t="s">
        <v>21</v>
      </c>
      <c r="C17">
        <v>583.50132816156554</v>
      </c>
    </row>
    <row r="19" spans="1:4" x14ac:dyDescent="0.35">
      <c r="A19" t="s">
        <v>24</v>
      </c>
      <c r="B19" t="s">
        <v>25</v>
      </c>
      <c r="C19">
        <v>160.73225099090138</v>
      </c>
      <c r="D19">
        <v>219.47565724567525</v>
      </c>
    </row>
    <row r="20" spans="1:4" x14ac:dyDescent="0.35">
      <c r="A20" t="s">
        <v>26</v>
      </c>
      <c r="B20" t="s">
        <v>25</v>
      </c>
      <c r="C20">
        <v>199.86196381423298</v>
      </c>
    </row>
    <row r="21" spans="1:4" x14ac:dyDescent="0.35">
      <c r="A21" t="s">
        <v>27</v>
      </c>
      <c r="B21" t="s">
        <v>25</v>
      </c>
      <c r="C21">
        <v>297.83275693189131</v>
      </c>
    </row>
    <row r="22" spans="1:4" x14ac:dyDescent="0.35">
      <c r="A22" t="s">
        <v>28</v>
      </c>
      <c r="B22" t="s">
        <v>29</v>
      </c>
      <c r="C22">
        <v>140.61527779053506</v>
      </c>
      <c r="D22">
        <v>163.70931644090595</v>
      </c>
    </row>
    <row r="23" spans="1:4" x14ac:dyDescent="0.35">
      <c r="A23" t="s">
        <v>30</v>
      </c>
      <c r="B23" t="s">
        <v>29</v>
      </c>
      <c r="C23">
        <v>185.96196970292675</v>
      </c>
    </row>
    <row r="24" spans="1:4" x14ac:dyDescent="0.35">
      <c r="A24" t="s">
        <v>31</v>
      </c>
      <c r="B24" t="s">
        <v>29</v>
      </c>
      <c r="C24">
        <v>164.55070182925604</v>
      </c>
    </row>
    <row r="25" spans="1:4" x14ac:dyDescent="0.35">
      <c r="A25" t="s">
        <v>32</v>
      </c>
      <c r="B25" t="s">
        <v>33</v>
      </c>
      <c r="C25">
        <v>508.25958347375757</v>
      </c>
      <c r="D25">
        <v>304.90744240572758</v>
      </c>
    </row>
    <row r="26" spans="1:4" x14ac:dyDescent="0.35">
      <c r="A26" t="s">
        <v>34</v>
      </c>
      <c r="B26" t="s">
        <v>33</v>
      </c>
      <c r="C26">
        <v>184.36096913023954</v>
      </c>
    </row>
    <row r="27" spans="1:4" x14ac:dyDescent="0.35">
      <c r="A27" t="s">
        <v>35</v>
      </c>
      <c r="B27" t="s">
        <v>33</v>
      </c>
      <c r="C27">
        <v>222.10177461318565</v>
      </c>
    </row>
    <row r="28" spans="1:4" x14ac:dyDescent="0.35">
      <c r="A28" t="s">
        <v>36</v>
      </c>
      <c r="B28" t="s">
        <v>37</v>
      </c>
      <c r="C28">
        <v>283.39151559008485</v>
      </c>
      <c r="D28">
        <v>281.17160153296999</v>
      </c>
    </row>
    <row r="29" spans="1:4" x14ac:dyDescent="0.35">
      <c r="A29" t="s">
        <v>38</v>
      </c>
      <c r="B29" t="s">
        <v>37</v>
      </c>
      <c r="C29">
        <v>260.64991058983685</v>
      </c>
    </row>
    <row r="30" spans="1:4" x14ac:dyDescent="0.35">
      <c r="A30" t="s">
        <v>39</v>
      </c>
      <c r="B30" t="s">
        <v>37</v>
      </c>
      <c r="C30">
        <v>299.4733784189882</v>
      </c>
    </row>
    <row r="31" spans="1:4" x14ac:dyDescent="0.35">
      <c r="A31" t="s">
        <v>40</v>
      </c>
      <c r="B31" t="s">
        <v>41</v>
      </c>
      <c r="C31">
        <v>495.33277346606212</v>
      </c>
      <c r="D31">
        <v>466.03144914896092</v>
      </c>
    </row>
    <row r="32" spans="1:4" x14ac:dyDescent="0.35">
      <c r="A32" t="s">
        <v>42</v>
      </c>
      <c r="B32" t="s">
        <v>41</v>
      </c>
      <c r="C32">
        <v>443.37716939320717</v>
      </c>
    </row>
    <row r="33" spans="1:4" x14ac:dyDescent="0.35">
      <c r="A33" t="s">
        <v>43</v>
      </c>
      <c r="B33" t="s">
        <v>41</v>
      </c>
      <c r="C33">
        <v>459.38440458761352</v>
      </c>
    </row>
    <row r="34" spans="1:4" x14ac:dyDescent="0.35">
      <c r="A34" t="s">
        <v>44</v>
      </c>
      <c r="B34" t="s">
        <v>45</v>
      </c>
      <c r="C34">
        <v>584.68744887513174</v>
      </c>
      <c r="D34">
        <v>587.19436061622366</v>
      </c>
    </row>
    <row r="35" spans="1:4" x14ac:dyDescent="0.35">
      <c r="A35" t="s">
        <v>46</v>
      </c>
      <c r="B35" t="s">
        <v>45</v>
      </c>
      <c r="C35">
        <v>605.94618551867006</v>
      </c>
    </row>
    <row r="36" spans="1:4" x14ac:dyDescent="0.35">
      <c r="A36" t="s">
        <v>47</v>
      </c>
      <c r="B36" t="s">
        <v>45</v>
      </c>
      <c r="C36">
        <v>570.94944745486919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F5430-CA1D-7842-A21E-824CB32B84ED}">
  <dimension ref="A1:D66"/>
  <sheetViews>
    <sheetView topLeftCell="A23" workbookViewId="0">
      <selection sqref="A1:B1048576"/>
    </sheetView>
  </sheetViews>
  <sheetFormatPr defaultColWidth="10.6640625" defaultRowHeight="15.5" x14ac:dyDescent="0.35"/>
  <sheetData>
    <row r="1" spans="1:4" x14ac:dyDescent="0.35">
      <c r="A1" s="1" t="s">
        <v>0</v>
      </c>
      <c r="B1" s="1" t="s">
        <v>1</v>
      </c>
      <c r="C1" s="1" t="s">
        <v>50</v>
      </c>
      <c r="D1" s="2" t="s">
        <v>51</v>
      </c>
    </row>
    <row r="2" spans="1:4" x14ac:dyDescent="0.35">
      <c r="A2" t="s">
        <v>4</v>
      </c>
      <c r="B2" s="1" t="s">
        <v>5</v>
      </c>
      <c r="C2">
        <v>79.430607088641011</v>
      </c>
      <c r="D2" s="3">
        <f>AVERAGE(C2:C4)</f>
        <v>84.262578961873444</v>
      </c>
    </row>
    <row r="3" spans="1:4" x14ac:dyDescent="0.35">
      <c r="A3" t="s">
        <v>6</v>
      </c>
      <c r="B3" s="1" t="s">
        <v>5</v>
      </c>
      <c r="C3">
        <v>81.536378416492823</v>
      </c>
      <c r="D3" s="3"/>
    </row>
    <row r="4" spans="1:4" x14ac:dyDescent="0.35">
      <c r="A4" t="s">
        <v>7</v>
      </c>
      <c r="B4" s="1" t="s">
        <v>5</v>
      </c>
      <c r="C4">
        <v>91.820751380486513</v>
      </c>
      <c r="D4" s="3"/>
    </row>
    <row r="5" spans="1:4" x14ac:dyDescent="0.35">
      <c r="D5" s="3"/>
    </row>
    <row r="6" spans="1:4" x14ac:dyDescent="0.35">
      <c r="A6" t="s">
        <v>8</v>
      </c>
      <c r="B6" s="1" t="s">
        <v>9</v>
      </c>
      <c r="C6">
        <v>67.65928374556259</v>
      </c>
      <c r="D6" s="3">
        <f>AVERAGE(C6:C8)</f>
        <v>70.143830428971995</v>
      </c>
    </row>
    <row r="7" spans="1:4" x14ac:dyDescent="0.35">
      <c r="A7" t="s">
        <v>10</v>
      </c>
      <c r="B7" s="1" t="s">
        <v>9</v>
      </c>
      <c r="C7">
        <v>72.242302874234127</v>
      </c>
      <c r="D7" s="3"/>
    </row>
    <row r="8" spans="1:4" x14ac:dyDescent="0.35">
      <c r="A8" t="s">
        <v>11</v>
      </c>
      <c r="B8" s="1" t="s">
        <v>9</v>
      </c>
      <c r="C8">
        <v>70.529904667119268</v>
      </c>
      <c r="D8" s="3"/>
    </row>
    <row r="9" spans="1:4" x14ac:dyDescent="0.35">
      <c r="A9" t="s">
        <v>12</v>
      </c>
      <c r="B9" s="1" t="s">
        <v>13</v>
      </c>
      <c r="C9">
        <v>113.11442671877356</v>
      </c>
      <c r="D9" s="3">
        <f>AVERAGE(C9:C11)</f>
        <v>111.33291179648239</v>
      </c>
    </row>
    <row r="10" spans="1:4" x14ac:dyDescent="0.35">
      <c r="A10" t="s">
        <v>14</v>
      </c>
      <c r="B10" s="1" t="s">
        <v>13</v>
      </c>
      <c r="C10">
        <v>107.73275260130677</v>
      </c>
      <c r="D10" s="3"/>
    </row>
    <row r="11" spans="1:4" x14ac:dyDescent="0.35">
      <c r="A11" t="s">
        <v>15</v>
      </c>
      <c r="B11" s="1" t="s">
        <v>13</v>
      </c>
      <c r="C11">
        <v>113.15155606936683</v>
      </c>
      <c r="D11" s="3"/>
    </row>
    <row r="12" spans="1:4" x14ac:dyDescent="0.35">
      <c r="A12" t="s">
        <v>16</v>
      </c>
      <c r="B12" s="1" t="s">
        <v>17</v>
      </c>
      <c r="C12">
        <v>251.49294233668428</v>
      </c>
      <c r="D12" s="3">
        <f>AVERAGE(C12:C14)</f>
        <v>295.5941430845071</v>
      </c>
    </row>
    <row r="13" spans="1:4" x14ac:dyDescent="0.35">
      <c r="A13" t="s">
        <v>18</v>
      </c>
      <c r="B13" s="1" t="s">
        <v>17</v>
      </c>
      <c r="C13">
        <v>318.72088405312059</v>
      </c>
      <c r="D13" s="3"/>
    </row>
    <row r="14" spans="1:4" x14ac:dyDescent="0.35">
      <c r="A14" t="s">
        <v>19</v>
      </c>
      <c r="B14" s="1" t="s">
        <v>17</v>
      </c>
      <c r="C14">
        <v>316.56860286371648</v>
      </c>
      <c r="D14" s="3"/>
    </row>
    <row r="15" spans="1:4" x14ac:dyDescent="0.35">
      <c r="A15" t="s">
        <v>20</v>
      </c>
      <c r="B15" s="1" t="s">
        <v>21</v>
      </c>
      <c r="C15">
        <v>426.33870291514705</v>
      </c>
      <c r="D15" s="3">
        <f>AVERAGE(C15:C17)</f>
        <v>405.90498197023686</v>
      </c>
    </row>
    <row r="16" spans="1:4" x14ac:dyDescent="0.35">
      <c r="A16" t="s">
        <v>22</v>
      </c>
      <c r="B16" s="1" t="s">
        <v>21</v>
      </c>
      <c r="C16">
        <v>396.06058115766018</v>
      </c>
      <c r="D16" s="3"/>
    </row>
    <row r="17" spans="1:4" x14ac:dyDescent="0.35">
      <c r="A17" t="s">
        <v>23</v>
      </c>
      <c r="B17" s="1" t="s">
        <v>21</v>
      </c>
      <c r="C17">
        <v>395.31566183790346</v>
      </c>
      <c r="D17" s="3"/>
    </row>
    <row r="18" spans="1:4" x14ac:dyDescent="0.35">
      <c r="D18" s="3"/>
    </row>
    <row r="19" spans="1:4" x14ac:dyDescent="0.35">
      <c r="A19" t="s">
        <v>24</v>
      </c>
      <c r="B19" s="1" t="s">
        <v>25</v>
      </c>
      <c r="C19">
        <v>42.619052364962073</v>
      </c>
      <c r="D19" s="3">
        <f>AVERAGE(C19:C21)</f>
        <v>66.484023419704741</v>
      </c>
    </row>
    <row r="20" spans="1:4" x14ac:dyDescent="0.35">
      <c r="A20" t="s">
        <v>26</v>
      </c>
      <c r="B20" s="1" t="s">
        <v>25</v>
      </c>
      <c r="C20">
        <v>81.003374355358858</v>
      </c>
      <c r="D20" s="3"/>
    </row>
    <row r="21" spans="1:4" x14ac:dyDescent="0.35">
      <c r="A21" t="s">
        <v>27</v>
      </c>
      <c r="B21" s="1" t="s">
        <v>25</v>
      </c>
      <c r="C21">
        <v>75.829643538793306</v>
      </c>
      <c r="D21" s="3"/>
    </row>
    <row r="22" spans="1:4" x14ac:dyDescent="0.35">
      <c r="A22" t="s">
        <v>28</v>
      </c>
      <c r="B22" s="1" t="s">
        <v>29</v>
      </c>
      <c r="C22">
        <v>54.030737828027185</v>
      </c>
      <c r="D22" s="3">
        <f>AVERAGE(C22:C24)</f>
        <v>57.723855202206778</v>
      </c>
    </row>
    <row r="23" spans="1:4" x14ac:dyDescent="0.35">
      <c r="A23" t="s">
        <v>30</v>
      </c>
      <c r="B23" s="1" t="s">
        <v>29</v>
      </c>
      <c r="C23">
        <v>46.526346988441418</v>
      </c>
      <c r="D23" s="3"/>
    </row>
    <row r="24" spans="1:4" x14ac:dyDescent="0.35">
      <c r="A24" t="s">
        <v>31</v>
      </c>
      <c r="B24" s="1" t="s">
        <v>29</v>
      </c>
      <c r="C24">
        <v>72.614480790151731</v>
      </c>
      <c r="D24" s="3"/>
    </row>
    <row r="25" spans="1:4" x14ac:dyDescent="0.35">
      <c r="A25" t="s">
        <v>32</v>
      </c>
      <c r="B25" s="1" t="s">
        <v>33</v>
      </c>
      <c r="C25">
        <v>115.6599569019167</v>
      </c>
      <c r="D25" s="3">
        <f>AVERAGE(C25:C27)</f>
        <v>113.14536534832156</v>
      </c>
    </row>
    <row r="26" spans="1:4" x14ac:dyDescent="0.35">
      <c r="A26" t="s">
        <v>34</v>
      </c>
      <c r="B26" s="1" t="s">
        <v>33</v>
      </c>
      <c r="C26">
        <v>121.4141320288394</v>
      </c>
      <c r="D26" s="3"/>
    </row>
    <row r="27" spans="1:4" x14ac:dyDescent="0.35">
      <c r="A27" t="s">
        <v>35</v>
      </c>
      <c r="B27" s="1" t="s">
        <v>33</v>
      </c>
      <c r="C27">
        <v>102.36200711420862</v>
      </c>
      <c r="D27" s="3"/>
    </row>
    <row r="28" spans="1:4" x14ac:dyDescent="0.35">
      <c r="A28" t="s">
        <v>36</v>
      </c>
      <c r="B28" s="1" t="s">
        <v>37</v>
      </c>
      <c r="C28">
        <v>159.15481003806028</v>
      </c>
      <c r="D28" s="3">
        <f>AVERAGE(C28:C30)</f>
        <v>153.30527278498678</v>
      </c>
    </row>
    <row r="29" spans="1:4" x14ac:dyDescent="0.35">
      <c r="A29" t="s">
        <v>38</v>
      </c>
      <c r="B29" s="1" t="s">
        <v>37</v>
      </c>
      <c r="C29">
        <v>132.50963359494949</v>
      </c>
      <c r="D29" s="3"/>
    </row>
    <row r="30" spans="1:4" x14ac:dyDescent="0.35">
      <c r="A30" t="s">
        <v>39</v>
      </c>
      <c r="B30" s="1" t="s">
        <v>37</v>
      </c>
      <c r="C30">
        <v>168.25137472195053</v>
      </c>
      <c r="D30" s="3"/>
    </row>
    <row r="31" spans="1:4" x14ac:dyDescent="0.35">
      <c r="A31" t="s">
        <v>40</v>
      </c>
      <c r="B31" s="1" t="s">
        <v>41</v>
      </c>
      <c r="C31">
        <v>320.97585298947251</v>
      </c>
      <c r="D31" s="3">
        <f>AVERAGE(C31:C33)</f>
        <v>317.20537091322257</v>
      </c>
    </row>
    <row r="32" spans="1:4" x14ac:dyDescent="0.35">
      <c r="A32" t="s">
        <v>42</v>
      </c>
      <c r="B32" s="1" t="s">
        <v>41</v>
      </c>
      <c r="C32">
        <v>302.95416286145212</v>
      </c>
      <c r="D32" s="3"/>
    </row>
    <row r="33" spans="1:4" x14ac:dyDescent="0.35">
      <c r="A33" t="s">
        <v>43</v>
      </c>
      <c r="B33" s="1" t="s">
        <v>41</v>
      </c>
      <c r="C33">
        <v>327.68609688874301</v>
      </c>
      <c r="D33" s="3"/>
    </row>
    <row r="34" spans="1:4" x14ac:dyDescent="0.35">
      <c r="A34" t="s">
        <v>44</v>
      </c>
      <c r="B34" s="1" t="s">
        <v>45</v>
      </c>
      <c r="C34">
        <v>418.57851657750979</v>
      </c>
      <c r="D34" s="3">
        <f>AVERAGE(C34:C36)</f>
        <v>412.19232724290396</v>
      </c>
    </row>
    <row r="35" spans="1:4" x14ac:dyDescent="0.35">
      <c r="A35" t="s">
        <v>46</v>
      </c>
      <c r="B35" s="1" t="s">
        <v>45</v>
      </c>
      <c r="C35">
        <v>409.88729511212733</v>
      </c>
      <c r="D35" s="3"/>
    </row>
    <row r="36" spans="1:4" x14ac:dyDescent="0.35">
      <c r="A36" t="s">
        <v>47</v>
      </c>
      <c r="B36" s="1" t="s">
        <v>45</v>
      </c>
      <c r="C36">
        <v>408.11117003907481</v>
      </c>
      <c r="D36" s="3"/>
    </row>
    <row r="37" spans="1:4" x14ac:dyDescent="0.35">
      <c r="D37" s="3"/>
    </row>
    <row r="38" spans="1:4" x14ac:dyDescent="0.35">
      <c r="D38" s="3"/>
    </row>
    <row r="39" spans="1:4" x14ac:dyDescent="0.35">
      <c r="D39" s="3"/>
    </row>
    <row r="40" spans="1:4" x14ac:dyDescent="0.35">
      <c r="D40" s="3"/>
    </row>
    <row r="41" spans="1:4" x14ac:dyDescent="0.35">
      <c r="D41" s="3"/>
    </row>
    <row r="42" spans="1:4" x14ac:dyDescent="0.35">
      <c r="D42" s="3"/>
    </row>
    <row r="43" spans="1:4" x14ac:dyDescent="0.35">
      <c r="D43" s="3"/>
    </row>
    <row r="44" spans="1:4" x14ac:dyDescent="0.35">
      <c r="D44" s="3"/>
    </row>
    <row r="45" spans="1:4" x14ac:dyDescent="0.35">
      <c r="D45" s="3"/>
    </row>
    <row r="46" spans="1:4" x14ac:dyDescent="0.35">
      <c r="D46" s="3"/>
    </row>
    <row r="47" spans="1:4" x14ac:dyDescent="0.35">
      <c r="D47" s="3"/>
    </row>
    <row r="48" spans="1:4" x14ac:dyDescent="0.35">
      <c r="D48" s="3"/>
    </row>
    <row r="49" spans="4:4" x14ac:dyDescent="0.35">
      <c r="D49" s="3"/>
    </row>
    <row r="50" spans="4:4" x14ac:dyDescent="0.35">
      <c r="D50" s="3"/>
    </row>
    <row r="51" spans="4:4" x14ac:dyDescent="0.35">
      <c r="D51" s="3"/>
    </row>
    <row r="52" spans="4:4" x14ac:dyDescent="0.35">
      <c r="D52" s="3"/>
    </row>
    <row r="53" spans="4:4" x14ac:dyDescent="0.35">
      <c r="D53" s="3"/>
    </row>
    <row r="54" spans="4:4" x14ac:dyDescent="0.35">
      <c r="D54" s="3"/>
    </row>
    <row r="55" spans="4:4" x14ac:dyDescent="0.35">
      <c r="D55" s="3"/>
    </row>
    <row r="56" spans="4:4" x14ac:dyDescent="0.35">
      <c r="D56" s="3"/>
    </row>
    <row r="57" spans="4:4" x14ac:dyDescent="0.35">
      <c r="D57" s="3"/>
    </row>
    <row r="58" spans="4:4" x14ac:dyDescent="0.35">
      <c r="D58" s="3"/>
    </row>
    <row r="59" spans="4:4" x14ac:dyDescent="0.35">
      <c r="D59" s="3"/>
    </row>
    <row r="60" spans="4:4" x14ac:dyDescent="0.35">
      <c r="D60" s="3"/>
    </row>
    <row r="61" spans="4:4" x14ac:dyDescent="0.35">
      <c r="D61" s="3"/>
    </row>
    <row r="62" spans="4:4" x14ac:dyDescent="0.35">
      <c r="D62" s="3"/>
    </row>
    <row r="63" spans="4:4" x14ac:dyDescent="0.35">
      <c r="D63" s="3"/>
    </row>
    <row r="64" spans="4:4" x14ac:dyDescent="0.35">
      <c r="D64" s="3"/>
    </row>
    <row r="65" spans="4:4" x14ac:dyDescent="0.35">
      <c r="D65" s="3"/>
    </row>
    <row r="66" spans="4:4" x14ac:dyDescent="0.35">
      <c r="D66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01DF7-FC84-C04E-A4C8-0B58631AA9EA}">
  <dimension ref="A1:V36"/>
  <sheetViews>
    <sheetView workbookViewId="0">
      <selection activeCell="E12" sqref="E12"/>
    </sheetView>
  </sheetViews>
  <sheetFormatPr defaultColWidth="10.6640625" defaultRowHeight="15.5" x14ac:dyDescent="0.35"/>
  <cols>
    <col min="6" max="14" width="10.6640625" style="13"/>
  </cols>
  <sheetData>
    <row r="1" spans="1:21" x14ac:dyDescent="0.35">
      <c r="A1" s="1" t="s">
        <v>0</v>
      </c>
      <c r="B1" s="1" t="s">
        <v>1</v>
      </c>
      <c r="C1" t="s">
        <v>71</v>
      </c>
      <c r="D1" t="s">
        <v>72</v>
      </c>
      <c r="I1" s="14"/>
      <c r="J1" s="14"/>
      <c r="K1" s="14"/>
      <c r="L1" s="14"/>
      <c r="P1" s="1" t="s">
        <v>25</v>
      </c>
      <c r="Q1" s="1" t="s">
        <v>29</v>
      </c>
      <c r="R1" s="1" t="s">
        <v>33</v>
      </c>
      <c r="S1" s="1" t="s">
        <v>37</v>
      </c>
      <c r="T1" s="1" t="s">
        <v>41</v>
      </c>
      <c r="U1" s="1" t="s">
        <v>45</v>
      </c>
    </row>
    <row r="2" spans="1:21" x14ac:dyDescent="0.35">
      <c r="A2" t="s">
        <v>4</v>
      </c>
      <c r="B2" s="1" t="s">
        <v>5</v>
      </c>
      <c r="C2">
        <v>0.1506641836744394</v>
      </c>
      <c r="D2">
        <f>AVERAGE(C2:C4)</f>
        <v>0.16023417533146397</v>
      </c>
      <c r="P2">
        <v>0.24706963609785548</v>
      </c>
      <c r="Q2">
        <v>0.32660384062943604</v>
      </c>
      <c r="R2">
        <v>0.42734304030103443</v>
      </c>
      <c r="S2">
        <v>0.58677502584068042</v>
      </c>
      <c r="T2">
        <v>0.55110171669665864</v>
      </c>
      <c r="U2">
        <v>0.70560174701892664</v>
      </c>
    </row>
    <row r="3" spans="1:21" x14ac:dyDescent="0.35">
      <c r="A3" t="s">
        <v>6</v>
      </c>
      <c r="B3" s="1" t="s">
        <v>5</v>
      </c>
      <c r="C3">
        <v>0.15599533849368752</v>
      </c>
      <c r="P3">
        <v>0.31391083019235066</v>
      </c>
      <c r="Q3">
        <v>0.30476085280823068</v>
      </c>
      <c r="R3">
        <v>0.57439916050594497</v>
      </c>
      <c r="S3">
        <v>0.52653670282042464</v>
      </c>
      <c r="T3">
        <v>0.67979095924256461</v>
      </c>
      <c r="U3">
        <v>1.029676243744283</v>
      </c>
    </row>
    <row r="4" spans="1:21" x14ac:dyDescent="0.35">
      <c r="A4" t="s">
        <v>7</v>
      </c>
      <c r="B4" s="1" t="s">
        <v>5</v>
      </c>
      <c r="C4">
        <v>0.17404300382626497</v>
      </c>
      <c r="P4">
        <v>0.33234901481706347</v>
      </c>
      <c r="Q4">
        <v>0.38213093550374722</v>
      </c>
      <c r="R4">
        <v>0.46901144863022737</v>
      </c>
      <c r="S4">
        <v>0.66057283569329472</v>
      </c>
      <c r="T4">
        <v>0.8026288015706543</v>
      </c>
      <c r="U4">
        <v>0.91987298905869219</v>
      </c>
    </row>
    <row r="6" spans="1:21" x14ac:dyDescent="0.35">
      <c r="A6" t="s">
        <v>8</v>
      </c>
      <c r="B6" s="1" t="s">
        <v>9</v>
      </c>
      <c r="C6">
        <v>0.17377627271811585</v>
      </c>
      <c r="D6">
        <f>AVERAGE(C6:C8)</f>
        <v>0.18826443973520721</v>
      </c>
    </row>
    <row r="7" spans="1:21" x14ac:dyDescent="0.35">
      <c r="A7" t="s">
        <v>10</v>
      </c>
      <c r="B7" s="1" t="s">
        <v>9</v>
      </c>
      <c r="C7">
        <v>0.20322549778365134</v>
      </c>
      <c r="P7" t="s">
        <v>74</v>
      </c>
    </row>
    <row r="8" spans="1:21" x14ac:dyDescent="0.35">
      <c r="A8" t="s">
        <v>11</v>
      </c>
      <c r="B8" s="1" t="s">
        <v>9</v>
      </c>
      <c r="C8">
        <v>0.18779154870385434</v>
      </c>
    </row>
    <row r="9" spans="1:21" ht="16" thickBot="1" x14ac:dyDescent="0.4">
      <c r="A9" t="s">
        <v>12</v>
      </c>
      <c r="B9" s="1" t="s">
        <v>13</v>
      </c>
      <c r="C9">
        <v>0.2038215120382475</v>
      </c>
      <c r="D9">
        <f>AVERAGE(C9:C11)</f>
        <v>0.2177313993931449</v>
      </c>
      <c r="P9" t="s">
        <v>75</v>
      </c>
    </row>
    <row r="10" spans="1:21" x14ac:dyDescent="0.35">
      <c r="A10" t="s">
        <v>14</v>
      </c>
      <c r="B10" s="1" t="s">
        <v>13</v>
      </c>
      <c r="C10">
        <v>0.2165614352385275</v>
      </c>
      <c r="G10" s="15"/>
      <c r="H10" s="15"/>
      <c r="I10" s="15"/>
      <c r="J10" s="15"/>
      <c r="K10" s="15"/>
      <c r="P10" s="5" t="s">
        <v>76</v>
      </c>
      <c r="Q10" s="5" t="s">
        <v>77</v>
      </c>
      <c r="R10" s="5" t="s">
        <v>78</v>
      </c>
      <c r="S10" s="5" t="s">
        <v>79</v>
      </c>
      <c r="T10" s="5" t="s">
        <v>80</v>
      </c>
    </row>
    <row r="11" spans="1:21" x14ac:dyDescent="0.35">
      <c r="A11" t="s">
        <v>15</v>
      </c>
      <c r="B11" s="1" t="s">
        <v>13</v>
      </c>
      <c r="C11">
        <v>0.23281125090265975</v>
      </c>
      <c r="P11" t="s">
        <v>25</v>
      </c>
      <c r="Q11">
        <v>3</v>
      </c>
      <c r="R11">
        <v>0.89332948110726962</v>
      </c>
      <c r="S11">
        <v>0.29777649370242321</v>
      </c>
      <c r="T11">
        <v>2.0133807191611564E-3</v>
      </c>
    </row>
    <row r="12" spans="1:21" x14ac:dyDescent="0.35">
      <c r="A12" t="s">
        <v>16</v>
      </c>
      <c r="B12" s="1" t="s">
        <v>17</v>
      </c>
      <c r="C12">
        <v>0.18999953327517802</v>
      </c>
      <c r="D12">
        <f>AVERAGE(C12:C14)</f>
        <v>0.22086298076453051</v>
      </c>
      <c r="P12" t="s">
        <v>29</v>
      </c>
      <c r="Q12">
        <v>3</v>
      </c>
      <c r="R12">
        <v>1.0134956289414139</v>
      </c>
      <c r="S12">
        <v>0.33783187631380462</v>
      </c>
      <c r="T12">
        <v>1.591084013074858E-3</v>
      </c>
    </row>
    <row r="13" spans="1:21" x14ac:dyDescent="0.35">
      <c r="A13" t="s">
        <v>18</v>
      </c>
      <c r="B13" s="1" t="s">
        <v>17</v>
      </c>
      <c r="C13">
        <v>0.19741949958628094</v>
      </c>
      <c r="P13" t="s">
        <v>33</v>
      </c>
      <c r="Q13">
        <v>3</v>
      </c>
      <c r="R13">
        <v>1.4707536494372069</v>
      </c>
      <c r="S13">
        <v>0.49025121647906894</v>
      </c>
      <c r="T13">
        <v>5.7447214261347468E-3</v>
      </c>
    </row>
    <row r="14" spans="1:21" x14ac:dyDescent="0.35">
      <c r="A14" t="s">
        <v>19</v>
      </c>
      <c r="B14" s="1" t="s">
        <v>17</v>
      </c>
      <c r="C14">
        <v>0.27516990943213265</v>
      </c>
      <c r="P14" t="s">
        <v>37</v>
      </c>
      <c r="Q14">
        <v>3</v>
      </c>
      <c r="R14">
        <v>1.7738845643543999</v>
      </c>
      <c r="S14">
        <v>0.59129485478479993</v>
      </c>
      <c r="T14">
        <v>4.506742869141496E-3</v>
      </c>
    </row>
    <row r="15" spans="1:21" x14ac:dyDescent="0.35">
      <c r="A15" t="s">
        <v>20</v>
      </c>
      <c r="B15" s="1" t="s">
        <v>21</v>
      </c>
      <c r="C15">
        <v>0.25743651759307157</v>
      </c>
      <c r="D15">
        <f>AVERAGE(C15:C17)</f>
        <v>0.23391157556133368</v>
      </c>
      <c r="P15" t="s">
        <v>41</v>
      </c>
      <c r="Q15">
        <v>3</v>
      </c>
      <c r="R15">
        <v>2.0335214775098773</v>
      </c>
      <c r="S15">
        <v>0.67784049250329248</v>
      </c>
      <c r="T15">
        <v>1.5819321846678447E-2</v>
      </c>
    </row>
    <row r="16" spans="1:21" ht="16" thickBot="1" x14ac:dyDescent="0.4">
      <c r="A16" t="s">
        <v>22</v>
      </c>
      <c r="B16" s="1" t="s">
        <v>21</v>
      </c>
      <c r="C16">
        <v>0.21485748536969412</v>
      </c>
      <c r="P16" s="4" t="s">
        <v>45</v>
      </c>
      <c r="Q16" s="4">
        <v>3</v>
      </c>
      <c r="R16" s="4">
        <v>2.6551509798219017</v>
      </c>
      <c r="S16" s="4">
        <v>0.88505032660730054</v>
      </c>
      <c r="T16" s="4">
        <v>2.7165533222101024E-2</v>
      </c>
    </row>
    <row r="17" spans="1:22" x14ac:dyDescent="0.35">
      <c r="A17" t="s">
        <v>23</v>
      </c>
      <c r="B17" s="1" t="s">
        <v>21</v>
      </c>
      <c r="C17">
        <v>0.22944072372123531</v>
      </c>
    </row>
    <row r="18" spans="1:22" x14ac:dyDescent="0.35">
      <c r="G18" s="15"/>
      <c r="H18" s="15"/>
      <c r="I18" s="15"/>
      <c r="J18" s="15"/>
      <c r="K18" s="15"/>
      <c r="L18" s="15"/>
      <c r="M18" s="15"/>
    </row>
    <row r="19" spans="1:22" ht="16" thickBot="1" x14ac:dyDescent="0.4">
      <c r="A19" t="s">
        <v>24</v>
      </c>
      <c r="B19" s="1" t="s">
        <v>25</v>
      </c>
      <c r="C19">
        <v>0.24706963609785548</v>
      </c>
      <c r="D19">
        <f>AVERAGE(C19:C21)</f>
        <v>0.29777649370242321</v>
      </c>
      <c r="P19" t="s">
        <v>81</v>
      </c>
    </row>
    <row r="20" spans="1:22" x14ac:dyDescent="0.35">
      <c r="A20" t="s">
        <v>26</v>
      </c>
      <c r="B20" s="1" t="s">
        <v>25</v>
      </c>
      <c r="C20">
        <v>0.31391083019235066</v>
      </c>
      <c r="P20" s="5" t="s">
        <v>82</v>
      </c>
      <c r="Q20" s="5" t="s">
        <v>83</v>
      </c>
      <c r="R20" s="5" t="s">
        <v>84</v>
      </c>
      <c r="S20" s="5" t="s">
        <v>85</v>
      </c>
      <c r="T20" s="8" t="s">
        <v>86</v>
      </c>
      <c r="U20" s="6" t="s">
        <v>87</v>
      </c>
      <c r="V20" s="8" t="s">
        <v>88</v>
      </c>
    </row>
    <row r="21" spans="1:22" x14ac:dyDescent="0.35">
      <c r="A21" t="s">
        <v>27</v>
      </c>
      <c r="B21" s="1" t="s">
        <v>25</v>
      </c>
      <c r="C21">
        <v>0.33234901481706347</v>
      </c>
      <c r="P21" t="s">
        <v>89</v>
      </c>
      <c r="Q21">
        <v>0.72732821883747167</v>
      </c>
      <c r="R21">
        <v>5</v>
      </c>
      <c r="S21">
        <v>0.14546564376749432</v>
      </c>
      <c r="T21" s="9">
        <v>15.355063736038598</v>
      </c>
      <c r="U21" s="7">
        <v>7.4369917441288811E-5</v>
      </c>
      <c r="V21" s="9">
        <v>3.1058752390841229</v>
      </c>
    </row>
    <row r="22" spans="1:22" x14ac:dyDescent="0.35">
      <c r="A22" t="s">
        <v>28</v>
      </c>
      <c r="B22" s="1" t="s">
        <v>29</v>
      </c>
      <c r="C22">
        <v>0.32660384062943604</v>
      </c>
      <c r="D22">
        <f>AVERAGE(C22:C24)</f>
        <v>0.33783187631380462</v>
      </c>
      <c r="P22" t="s">
        <v>90</v>
      </c>
      <c r="Q22">
        <v>0.1136815681925831</v>
      </c>
      <c r="R22">
        <v>12</v>
      </c>
      <c r="S22">
        <v>9.4734640160485922E-3</v>
      </c>
    </row>
    <row r="23" spans="1:22" x14ac:dyDescent="0.35">
      <c r="A23" t="s">
        <v>30</v>
      </c>
      <c r="B23" s="1" t="s">
        <v>29</v>
      </c>
      <c r="C23">
        <v>0.30476085280823068</v>
      </c>
    </row>
    <row r="24" spans="1:22" ht="16" thickBot="1" x14ac:dyDescent="0.4">
      <c r="A24" t="s">
        <v>31</v>
      </c>
      <c r="B24" s="1" t="s">
        <v>29</v>
      </c>
      <c r="C24">
        <v>0.38213093550374722</v>
      </c>
      <c r="P24" s="4" t="s">
        <v>91</v>
      </c>
      <c r="Q24" s="4">
        <v>0.8410097870300548</v>
      </c>
      <c r="R24" s="4">
        <v>17</v>
      </c>
      <c r="S24" s="4"/>
      <c r="T24" s="4"/>
      <c r="U24" s="4"/>
      <c r="V24" s="4"/>
    </row>
    <row r="25" spans="1:22" x14ac:dyDescent="0.35">
      <c r="A25" t="s">
        <v>32</v>
      </c>
      <c r="B25" s="1" t="s">
        <v>33</v>
      </c>
      <c r="C25">
        <v>0.42734304030103443</v>
      </c>
      <c r="D25">
        <f>AVERAGE(C25:C27)</f>
        <v>0.49025121647906894</v>
      </c>
    </row>
    <row r="26" spans="1:22" x14ac:dyDescent="0.35">
      <c r="A26" t="s">
        <v>34</v>
      </c>
      <c r="B26" s="1" t="s">
        <v>33</v>
      </c>
      <c r="C26">
        <v>0.57439916050594497</v>
      </c>
    </row>
    <row r="27" spans="1:22" x14ac:dyDescent="0.35">
      <c r="A27" t="s">
        <v>35</v>
      </c>
      <c r="B27" s="1" t="s">
        <v>33</v>
      </c>
      <c r="C27">
        <v>0.46901144863022737</v>
      </c>
    </row>
    <row r="28" spans="1:22" x14ac:dyDescent="0.35">
      <c r="A28" t="s">
        <v>36</v>
      </c>
      <c r="B28" s="1" t="s">
        <v>37</v>
      </c>
      <c r="C28">
        <v>0.58677502584068042</v>
      </c>
      <c r="D28">
        <f>AVERAGE(C28:C30)</f>
        <v>0.59129485478479993</v>
      </c>
    </row>
    <row r="29" spans="1:22" x14ac:dyDescent="0.35">
      <c r="A29" t="s">
        <v>38</v>
      </c>
      <c r="B29" s="1" t="s">
        <v>37</v>
      </c>
      <c r="C29">
        <v>0.52653670282042464</v>
      </c>
    </row>
    <row r="30" spans="1:22" x14ac:dyDescent="0.35">
      <c r="A30" t="s">
        <v>39</v>
      </c>
      <c r="B30" s="1" t="s">
        <v>37</v>
      </c>
      <c r="C30">
        <v>0.66057283569329472</v>
      </c>
    </row>
    <row r="31" spans="1:22" x14ac:dyDescent="0.35">
      <c r="A31" t="s">
        <v>40</v>
      </c>
      <c r="B31" s="1" t="s">
        <v>41</v>
      </c>
      <c r="C31">
        <v>0.55110171669665864</v>
      </c>
      <c r="D31">
        <f>AVERAGE(C31:C32)</f>
        <v>0.61544633796961157</v>
      </c>
    </row>
    <row r="32" spans="1:22" x14ac:dyDescent="0.35">
      <c r="A32" t="s">
        <v>42</v>
      </c>
      <c r="B32" s="1" t="s">
        <v>41</v>
      </c>
      <c r="C32">
        <v>0.67979095924256461</v>
      </c>
    </row>
    <row r="33" spans="1:4" x14ac:dyDescent="0.35">
      <c r="A33" t="s">
        <v>43</v>
      </c>
      <c r="B33" s="1" t="s">
        <v>41</v>
      </c>
      <c r="C33">
        <v>0.8026288015706543</v>
      </c>
    </row>
    <row r="34" spans="1:4" x14ac:dyDescent="0.35">
      <c r="A34" t="s">
        <v>44</v>
      </c>
      <c r="B34" s="1" t="s">
        <v>45</v>
      </c>
      <c r="C34">
        <v>0.70560174701892664</v>
      </c>
      <c r="D34">
        <f>AVERAGE(C34:C36)</f>
        <v>0.88505032660730054</v>
      </c>
    </row>
    <row r="35" spans="1:4" x14ac:dyDescent="0.35">
      <c r="A35" t="s">
        <v>46</v>
      </c>
      <c r="B35" s="1" t="s">
        <v>45</v>
      </c>
      <c r="C35">
        <v>1.029676243744283</v>
      </c>
    </row>
    <row r="36" spans="1:4" x14ac:dyDescent="0.35">
      <c r="A36" t="s">
        <v>47</v>
      </c>
      <c r="B36" s="1" t="s">
        <v>45</v>
      </c>
      <c r="C36">
        <v>0.91987298905869219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</vt:lpstr>
      <vt:lpstr>N spike info</vt:lpstr>
      <vt:lpstr>NH4</vt:lpstr>
      <vt:lpstr>chla</vt:lpstr>
      <vt:lpstr>SRP</vt:lpstr>
      <vt:lpstr>TDP</vt:lpstr>
      <vt:lpstr>TDN</vt:lpstr>
      <vt:lpstr>NO3</vt:lpstr>
      <vt:lpstr>TOXIN - ELISA - diss</vt:lpstr>
      <vt:lpstr>CN</vt:lpstr>
      <vt:lpstr>C</vt:lpstr>
      <vt:lpstr>N</vt:lpstr>
      <vt:lpstr>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cstevens</dc:creator>
  <cp:lastModifiedBy>Claire Stevens</cp:lastModifiedBy>
  <dcterms:created xsi:type="dcterms:W3CDTF">2023-01-27T18:25:41Z</dcterms:created>
  <dcterms:modified xsi:type="dcterms:W3CDTF">2023-06-05T17:09:28Z</dcterms:modified>
</cp:coreProperties>
</file>