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tiff" ContentType="image/tif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53222"/>
  <mc:AlternateContent xmlns:mc="http://schemas.openxmlformats.org/markup-compatibility/2006">
    <mc:Choice Requires="x15">
      <x15ac:absPath xmlns:x15ac="http://schemas.microsoft.com/office/spreadsheetml/2010/11/ac" url="D:\RELIEF\3_Data\WFLDB\"/>
    </mc:Choice>
  </mc:AlternateContent>
  <bookViews>
    <workbookView xWindow="0" yWindow="0" windowWidth="28800" windowHeight="12030" tabRatio="900" activeTab="2"/>
  </bookViews>
  <sheets>
    <sheet name="Intro" sheetId="13" r:id="rId1"/>
    <sheet name="1) GeographyCodes" sheetId="10" r:id="rId2"/>
    <sheet name="2) Datasets and DQR" sheetId="22" r:id="rId3"/>
    <sheet name="DQR generator" sheetId="20" state="hidden" r:id="rId4"/>
    <sheet name="3) Main inputs" sheetId="16" r:id="rId5"/>
    <sheet name="4) References L3 L4" sheetId="18" r:id="rId6"/>
    <sheet name="5) Literature list" sheetId="19" r:id="rId7"/>
  </sheets>
  <externalReferences>
    <externalReference r:id="rId8"/>
    <externalReference r:id="rId9"/>
    <externalReference r:id="rId10"/>
    <externalReference r:id="rId11"/>
    <externalReference r:id="rId12"/>
    <externalReference r:id="rId13"/>
  </externalReferences>
  <definedNames>
    <definedName name="_C1factor">[1]Calc!$D$19</definedName>
    <definedName name="_C1factorIn">[1]DataIn!$D$15</definedName>
    <definedName name="_C2fact">[1]DataIn!$D$10</definedName>
    <definedName name="_C2factor">[1]Calc!$D$20</definedName>
    <definedName name="_C2factorIn">[1]DataIn!$D$16</definedName>
    <definedName name="_C2factors" localSheetId="1">#REF!</definedName>
    <definedName name="_C2factors">#REF!</definedName>
    <definedName name="_xlnm._FilterDatabase" localSheetId="1" hidden="1">'1) GeographyCodes'!$A$1:$B$1</definedName>
    <definedName name="_xlnm._FilterDatabase" localSheetId="2" hidden="1">'2) Datasets and DQR'!$A$1:$M$2309</definedName>
    <definedName name="_xlnm._FilterDatabase" localSheetId="5" hidden="1">'4) References L3 L4'!$A$4:$S$4</definedName>
    <definedName name="A_BigTruckToMarket" localSheetId="1">#REF!</definedName>
    <definedName name="A_BigTruckToMarket">#REF!</definedName>
    <definedName name="A_ShipToMarket" localSheetId="1">#REF!</definedName>
    <definedName name="A_ShipToMarket">#REF!</definedName>
    <definedName name="A_SmallTruckToMarket" localSheetId="1">#REF!</definedName>
    <definedName name="A_SmallTruckToMarket">#REF!</definedName>
    <definedName name="A_TrainToMarket" localSheetId="1">#REF!</definedName>
    <definedName name="A_TrainToMarket">#REF!</definedName>
    <definedName name="B_BigTruckToMarket" localSheetId="1">#REF!</definedName>
    <definedName name="B_BigTruckToMarket">#REF!</definedName>
    <definedName name="B_ShipToMarket" localSheetId="1">#REF!</definedName>
    <definedName name="B_ShipToMarket">#REF!</definedName>
    <definedName name="B_SmallTruckToMarket" localSheetId="1">#REF!</definedName>
    <definedName name="B_SmallTruckToMarket">#REF!</definedName>
    <definedName name="B_TrainToMarket" localSheetId="1">#REF!</definedName>
    <definedName name="B_TrainToMarket">#REF!</definedName>
    <definedName name="BaseUnits" localSheetId="1">#REF!</definedName>
    <definedName name="BaseUnits">#REF!</definedName>
    <definedName name="BasicUncFact" localSheetId="1">#REF!</definedName>
    <definedName name="BasicUncFact">#REF!</definedName>
    <definedName name="C_BigTruckToMarket" localSheetId="1">#REF!</definedName>
    <definedName name="C_BigTruckToMarket">#REF!</definedName>
    <definedName name="C_ShipToMarket" localSheetId="1">#REF!</definedName>
    <definedName name="C_ShipToMarket">#REF!</definedName>
    <definedName name="C_SmallTruckToMarket" localSheetId="1">#REF!</definedName>
    <definedName name="C_SmallTruckToMarket">#REF!</definedName>
    <definedName name="C_TrainToMarket" localSheetId="1">#REF!</definedName>
    <definedName name="C_TrainToMarket">#REF!</definedName>
    <definedName name="Country">[2]WheatWinterAU!$J$7</definedName>
    <definedName name="Crop">[2]WheatWinterAU!$F$7</definedName>
    <definedName name="D_BigTruckToMarket" localSheetId="1">#REF!</definedName>
    <definedName name="D_BigTruckToMarket">#REF!</definedName>
    <definedName name="D_ShipToMarket" localSheetId="1">#REF!</definedName>
    <definedName name="D_ShipToMarket">#REF!</definedName>
    <definedName name="D_SmallTruckToMarket" localSheetId="1">#REF!</definedName>
    <definedName name="D_SmallTruckToMarket">#REF!</definedName>
    <definedName name="D_TrainToMarket" localSheetId="1">#REF!</definedName>
    <definedName name="D_TrainToMarket">#REF!</definedName>
    <definedName name="Data" localSheetId="1">#REF!</definedName>
    <definedName name="Data">#REF!</definedName>
    <definedName name="Data_generator_and_publication" localSheetId="1">#REF!</definedName>
    <definedName name="Data_generator_and_publication">#REF!</definedName>
    <definedName name="Default" localSheetId="1">#REF!</definedName>
    <definedName name="Default">#REF!</definedName>
    <definedName name="DefUncFact" localSheetId="1">#REF!</definedName>
    <definedName name="DefUncFact">#REF!</definedName>
    <definedName name="Duration">[1]Calc!$D$17</definedName>
    <definedName name="E_BigTruckToMarket" localSheetId="1">#REF!</definedName>
    <definedName name="E_BigTruckToMarket">#REF!</definedName>
    <definedName name="E_ShipToMarket" localSheetId="1">#REF!</definedName>
    <definedName name="E_ShipToMarket">#REF!</definedName>
    <definedName name="E_SmallTruckToMarket" localSheetId="1">#REF!</definedName>
    <definedName name="E_SmallTruckToMarket">#REF!</definedName>
    <definedName name="E_TrainToMarket" localSheetId="1">#REF!</definedName>
    <definedName name="E_TrainToMarket">#REF!</definedName>
    <definedName name="Ertrag">[3]Drying!$C$2</definedName>
    <definedName name="F_BigTruckToMarket" localSheetId="1">#REF!</definedName>
    <definedName name="F_BigTruckToMarket">#REF!</definedName>
    <definedName name="F_ShipToMarket" localSheetId="1">#REF!</definedName>
    <definedName name="F_ShipToMarket">#REF!</definedName>
    <definedName name="F_SmallTruckToMarket" localSheetId="1">#REF!</definedName>
    <definedName name="F_SmallTruckToMarket">#REF!</definedName>
    <definedName name="F_TrainToMarket" localSheetId="1">#REF!</definedName>
    <definedName name="F_TrainToMarket">#REF!</definedName>
    <definedName name="Factor">[4]UnitConv!$D$2:$D$47</definedName>
    <definedName name="Faktor" localSheetId="1">#REF!</definedName>
    <definedName name="Faktor">#REF!</definedName>
    <definedName name="Faktor2" localSheetId="1">#REF!</definedName>
    <definedName name="Faktor2">#REF!</definedName>
    <definedName name="FunctionalUnitConversions" localSheetId="1">#REF!</definedName>
    <definedName name="FunctionalUnitConversions">#REF!</definedName>
    <definedName name="G_BigTruckToMarket" localSheetId="1">#REF!</definedName>
    <definedName name="G_BigTruckToMarket">#REF!</definedName>
    <definedName name="G_ShipToMarket" localSheetId="1">#REF!</definedName>
    <definedName name="G_ShipToMarket">#REF!</definedName>
    <definedName name="G_SmallTruckToMarket" localSheetId="1">#REF!</definedName>
    <definedName name="G_SmallTruckToMarket">#REF!</definedName>
    <definedName name="G_TrainToMarket" localSheetId="1">#REF!</definedName>
    <definedName name="G_TrainToMarket">#REF!</definedName>
    <definedName name="GLO" localSheetId="1">#REF!</definedName>
    <definedName name="GLO">#REF!</definedName>
    <definedName name="H_BigTruckToMarket" localSheetId="1">#REF!</definedName>
    <definedName name="H_BigTruckToMarket">#REF!</definedName>
    <definedName name="H_ShipToMarket" localSheetId="1">#REF!</definedName>
    <definedName name="H_ShipToMarket">#REF!</definedName>
    <definedName name="H_SmallTruckToMarket" localSheetId="1">#REF!</definedName>
    <definedName name="H_SmallTruckToMarket">#REF!</definedName>
    <definedName name="H_TrainToMarket" localSheetId="1">#REF!</definedName>
    <definedName name="H_TrainToMarket">#REF!</definedName>
    <definedName name="H2OErnte">[3]Drying!$B$3</definedName>
    <definedName name="H2OVerkauf">[3]Drying!$C$3</definedName>
    <definedName name="HarvDat0">[1]DataIn!$D$12</definedName>
    <definedName name="HarvDat1">[1]DataIn!$D$13</definedName>
    <definedName name="I_BigTruckToMarket" localSheetId="1">#REF!</definedName>
    <definedName name="I_BigTruckToMarket">#REF!</definedName>
    <definedName name="I_ShipToMarket" localSheetId="1">#REF!</definedName>
    <definedName name="I_ShipToMarket">#REF!</definedName>
    <definedName name="I_SmallTruckToMarket" localSheetId="1">#REF!</definedName>
    <definedName name="I_SmallTruckToMarket">#REF!</definedName>
    <definedName name="I_TrainToMarket" localSheetId="1">#REF!</definedName>
    <definedName name="I_TrainToMarket">#REF!</definedName>
    <definedName name="ID">[4]UnitConv!$C$2:$C$47</definedName>
    <definedName name="IncinerationRate_Default" localSheetId="1">#REF!</definedName>
    <definedName name="IncinerationRate_Default">#REF!</definedName>
    <definedName name="Indicator_score" localSheetId="1">#REF!</definedName>
    <definedName name="Indicator_score">#REF!</definedName>
    <definedName name="Irrig">[1]DataIn!$D$5</definedName>
    <definedName name="J_BigTruckToMarket" localSheetId="1">#REF!</definedName>
    <definedName name="J_BigTruckToMarket">#REF!</definedName>
    <definedName name="J_ShipToMarket" localSheetId="1">#REF!</definedName>
    <definedName name="J_ShipToMarket">#REF!</definedName>
    <definedName name="J_SmallTruckToMarket" localSheetId="1">#REF!</definedName>
    <definedName name="J_SmallTruckToMarket">#REF!</definedName>
    <definedName name="J_TrainToMarket" localSheetId="1">#REF!</definedName>
    <definedName name="J_TrainToMarket">#REF!</definedName>
    <definedName name="Kfactor">[1]Calc!$D$18</definedName>
    <definedName name="KfactorIn">[1]DataIn!$D$14</definedName>
    <definedName name="Kfactors" localSheetId="1">#REF!</definedName>
    <definedName name="Kfactors">#REF!</definedName>
    <definedName name="LandfillRate_Default" localSheetId="1">#REF!</definedName>
    <definedName name="LandfillRate_Default">#REF!</definedName>
    <definedName name="Level0">[2]WheatWinterAU!$H$8</definedName>
    <definedName name="Level1">[2]WheatWinterAU!$I$8</definedName>
    <definedName name="LSfact1">[1]Calc!$D$12</definedName>
    <definedName name="LSfact2">[1]Calc!$D$13</definedName>
    <definedName name="LSfact3">[1]Calc!$D$14</definedName>
    <definedName name="LSfact4">[1]Calc!$D$15</definedName>
    <definedName name="LSfactor">[1]Calc!$D$16</definedName>
    <definedName name="o" localSheetId="1">#REF!</definedName>
    <definedName name="o">#REF!</definedName>
    <definedName name="p" localSheetId="1">#REF!</definedName>
    <definedName name="p">#REF!</definedName>
    <definedName name="Pfact">[1]DataIn!$D$11</definedName>
    <definedName name="Pfactor">[1]Calc!$D$21</definedName>
    <definedName name="PfactorIn">[1]DataIn!$D$17</definedName>
    <definedName name="Pfactors" localSheetId="1">#REF!</definedName>
    <definedName name="Pfactors">#REF!</definedName>
    <definedName name="PIcodes" localSheetId="1">#REF!</definedName>
    <definedName name="PIcodes">#REF!</definedName>
    <definedName name="Prec">[1]DataIn!$D$3</definedName>
    <definedName name="PrecCorr">[1]Calc!$D$9</definedName>
    <definedName name="_xlnm.Print_Area" localSheetId="1">'1) GeographyCodes'!$A$1:$B$41</definedName>
    <definedName name="_xlnm.Print_Titles" localSheetId="1">#REF!</definedName>
    <definedName name="_xlnm.Print_Titles">#REF!</definedName>
    <definedName name="PSM_Herbizide">[5]PlantProtection!$B$16:$B$30</definedName>
    <definedName name="Quality_rating_classes">[6]Liste!$AU$2:$AU$8</definedName>
    <definedName name="Quality_rating_completeness">[6]Liste!$AW$2:$AW$7</definedName>
    <definedName name="Quality_rating_precision">[6]Liste!$AV$2:$AV$7</definedName>
    <definedName name="RecycleRate_Default" localSheetId="1">#REF!</definedName>
    <definedName name="RecycleRate_Default">#REF!</definedName>
    <definedName name="Rfactor">[1]Calc!$D$10</definedName>
    <definedName name="Slope">[1]DataIn!$D$6</definedName>
    <definedName name="SlopeL">[1]DataIn!$D$7</definedName>
    <definedName name="Snow">[1]DataIn!$D$4</definedName>
    <definedName name="Soil">[1]DataIn!$D$8</definedName>
    <definedName name="te" localSheetId="1">#REF!</definedName>
    <definedName name="te">#REF!</definedName>
    <definedName name="Version" localSheetId="1">#REF!</definedName>
    <definedName name="Version">#REF!</definedName>
    <definedName name="Zeile1" localSheetId="1">#REF!</definedName>
    <definedName name="Zeile1">#REF!</definedName>
    <definedName name="Zeile2" localSheetId="1">#REF!</definedName>
    <definedName name="Zeile2">#REF!</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L2037" i="22" l="1"/>
  <c r="M2037" i="22" s="1"/>
  <c r="L2036" i="22"/>
  <c r="M2036" i="22" s="1"/>
  <c r="L2035" i="22"/>
  <c r="M2035" i="22" s="1"/>
  <c r="L2034" i="22"/>
  <c r="M2034" i="22" s="1"/>
  <c r="L2033" i="22"/>
  <c r="M2033" i="22" s="1"/>
  <c r="L2032" i="22"/>
  <c r="M2032" i="22" s="1"/>
  <c r="L2031" i="22"/>
  <c r="M2031" i="22" s="1"/>
  <c r="L2030" i="22"/>
  <c r="M2030" i="22" s="1"/>
  <c r="L2029" i="22"/>
  <c r="M2029" i="22" s="1"/>
  <c r="L2028" i="22"/>
  <c r="M2028" i="22" s="1"/>
  <c r="L2027" i="22"/>
  <c r="M2027" i="22" s="1"/>
  <c r="L2026" i="22"/>
  <c r="M2026" i="22" s="1"/>
  <c r="L2025" i="22"/>
  <c r="M2025" i="22" s="1"/>
  <c r="L2024" i="22"/>
  <c r="M2024" i="22" s="1"/>
  <c r="L2023" i="22"/>
  <c r="M2023" i="22" s="1"/>
  <c r="L2022" i="22"/>
  <c r="M2022" i="22" s="1"/>
  <c r="L2021" i="22"/>
  <c r="M2021" i="22" s="1"/>
  <c r="L2020" i="22"/>
  <c r="M2020" i="22" s="1"/>
  <c r="L2019" i="22"/>
  <c r="M2019" i="22" s="1"/>
  <c r="L2018" i="22"/>
  <c r="M2018" i="22" s="1"/>
  <c r="L2017" i="22"/>
  <c r="M2017" i="22" s="1"/>
  <c r="L2016" i="22"/>
  <c r="M2016" i="22" s="1"/>
  <c r="L2015" i="22"/>
  <c r="M2015" i="22" s="1"/>
  <c r="L2014" i="22"/>
  <c r="M2014" i="22" s="1"/>
  <c r="L2013" i="22"/>
  <c r="M2013" i="22" s="1"/>
  <c r="L2012" i="22"/>
  <c r="M2012" i="22" s="1"/>
  <c r="L2011" i="22"/>
  <c r="M2011" i="22" s="1"/>
  <c r="L2010" i="22"/>
  <c r="M2010" i="22" s="1"/>
  <c r="L2009" i="22"/>
  <c r="M2009" i="22" s="1"/>
  <c r="L2008" i="22"/>
  <c r="M2008" i="22" s="1"/>
  <c r="L2007" i="22"/>
  <c r="M2007" i="22" s="1"/>
  <c r="L2006" i="22"/>
  <c r="M2006" i="22" s="1"/>
  <c r="L2005" i="22"/>
  <c r="M2005" i="22" s="1"/>
  <c r="L2004" i="22"/>
  <c r="M2004" i="22" s="1"/>
  <c r="L2003" i="22"/>
  <c r="M2003" i="22" s="1"/>
  <c r="L2002" i="22"/>
  <c r="M2002" i="22" s="1"/>
  <c r="L2001" i="22"/>
  <c r="M2001" i="22" s="1"/>
  <c r="L2000" i="22"/>
  <c r="M2000" i="22" s="1"/>
  <c r="L1999" i="22"/>
  <c r="M1999" i="22" s="1"/>
  <c r="L1998" i="22"/>
  <c r="M1998" i="22" s="1"/>
  <c r="L1997" i="22"/>
  <c r="M1997" i="22" s="1"/>
  <c r="L1996" i="22"/>
  <c r="M1996" i="22" s="1"/>
  <c r="L1995" i="22"/>
  <c r="M1995" i="22" s="1"/>
  <c r="L1994" i="22"/>
  <c r="M1994" i="22" s="1"/>
  <c r="L1993" i="22"/>
  <c r="M1993" i="22" s="1"/>
  <c r="L1992" i="22"/>
  <c r="M1992" i="22" s="1"/>
  <c r="L1991" i="22"/>
  <c r="M1991" i="22" s="1"/>
  <c r="L1990" i="22"/>
  <c r="M1990" i="22" s="1"/>
  <c r="L1989" i="22"/>
  <c r="M1989" i="22" s="1"/>
  <c r="L1988" i="22"/>
  <c r="M1988" i="22" s="1"/>
  <c r="L1987" i="22"/>
  <c r="M1987" i="22" s="1"/>
  <c r="L1986" i="22"/>
  <c r="M1986" i="22" s="1"/>
  <c r="L1985" i="22"/>
  <c r="M1985" i="22" s="1"/>
  <c r="L1984" i="22"/>
  <c r="M1984" i="22" s="1"/>
  <c r="L1983" i="22"/>
  <c r="M1983" i="22" s="1"/>
  <c r="L1982" i="22"/>
  <c r="M1982" i="22" s="1"/>
  <c r="L1981" i="22"/>
  <c r="M1981" i="22" s="1"/>
  <c r="L1980" i="22"/>
  <c r="M1980" i="22" s="1"/>
  <c r="L1979" i="22"/>
  <c r="M1979" i="22" s="1"/>
  <c r="L1978" i="22"/>
  <c r="M1978" i="22" s="1"/>
  <c r="L1977" i="22"/>
  <c r="M1977" i="22" s="1"/>
  <c r="L1976" i="22"/>
  <c r="M1976" i="22" s="1"/>
  <c r="L1975" i="22"/>
  <c r="M1975" i="22" s="1"/>
  <c r="L1974" i="22"/>
  <c r="M1974" i="22" s="1"/>
  <c r="L1973" i="22"/>
  <c r="M1973" i="22" s="1"/>
  <c r="L1972" i="22"/>
  <c r="M1972" i="22" s="1"/>
  <c r="L1971" i="22"/>
  <c r="M1971" i="22" s="1"/>
  <c r="L1970" i="22"/>
  <c r="M1970" i="22" s="1"/>
  <c r="L1969" i="22"/>
  <c r="M1969" i="22" s="1"/>
  <c r="L1968" i="22"/>
  <c r="M1968" i="22" s="1"/>
  <c r="L1967" i="22"/>
  <c r="M1967" i="22" s="1"/>
  <c r="L1966" i="22"/>
  <c r="M1966" i="22" s="1"/>
  <c r="L1965" i="22"/>
  <c r="M1965" i="22" s="1"/>
  <c r="L1964" i="22"/>
  <c r="M1964" i="22" s="1"/>
  <c r="L1963" i="22"/>
  <c r="M1963" i="22" s="1"/>
  <c r="L1962" i="22"/>
  <c r="M1962" i="22" s="1"/>
  <c r="L1961" i="22"/>
  <c r="M1961" i="22" s="1"/>
  <c r="L1960" i="22"/>
  <c r="M1960" i="22" s="1"/>
  <c r="L1959" i="22"/>
  <c r="M1959" i="22" s="1"/>
  <c r="L1958" i="22"/>
  <c r="M1958" i="22" s="1"/>
  <c r="L1957" i="22"/>
  <c r="M1957" i="22" s="1"/>
  <c r="L1956" i="22"/>
  <c r="M1956" i="22" s="1"/>
  <c r="L1955" i="22"/>
  <c r="M1955" i="22" s="1"/>
  <c r="L1954" i="22"/>
  <c r="M1954" i="22" s="1"/>
  <c r="L1953" i="22"/>
  <c r="M1953" i="22" s="1"/>
  <c r="L1952" i="22"/>
  <c r="M1952" i="22" s="1"/>
  <c r="L1951" i="22"/>
  <c r="M1951" i="22" s="1"/>
  <c r="L1950" i="22"/>
  <c r="M1950" i="22" s="1"/>
  <c r="L1949" i="22"/>
  <c r="M1949" i="22" s="1"/>
  <c r="L1948" i="22"/>
  <c r="M1948" i="22" s="1"/>
  <c r="L1947" i="22"/>
  <c r="M1947" i="22" s="1"/>
  <c r="L1946" i="22"/>
  <c r="M1946" i="22" s="1"/>
  <c r="L1945" i="22"/>
  <c r="M1945" i="22" s="1"/>
  <c r="L1944" i="22"/>
  <c r="M1944" i="22" s="1"/>
  <c r="L1943" i="22"/>
  <c r="M1943" i="22" s="1"/>
  <c r="L1942" i="22"/>
  <c r="M1942" i="22" s="1"/>
  <c r="L1941" i="22"/>
  <c r="M1941" i="22" s="1"/>
  <c r="L1940" i="22"/>
  <c r="M1940" i="22" s="1"/>
  <c r="L1939" i="22"/>
  <c r="M1939" i="22" s="1"/>
  <c r="L1938" i="22"/>
  <c r="M1938" i="22" s="1"/>
  <c r="L1770" i="22"/>
  <c r="M1770" i="22" s="1"/>
  <c r="L1769" i="22"/>
  <c r="M1769" i="22" s="1"/>
  <c r="L1768" i="22"/>
  <c r="M1768" i="22" s="1"/>
  <c r="L1767" i="22"/>
  <c r="M1767" i="22" s="1"/>
  <c r="L1766" i="22"/>
  <c r="M1766" i="22" s="1"/>
  <c r="L1765" i="22"/>
  <c r="M1765" i="22" s="1"/>
  <c r="L1764" i="22"/>
  <c r="M1764" i="22" s="1"/>
  <c r="L1763" i="22"/>
  <c r="M1763" i="22" s="1"/>
  <c r="L1762" i="22"/>
  <c r="M1762" i="22" s="1"/>
  <c r="L1761" i="22"/>
  <c r="M1761" i="22" s="1"/>
  <c r="L1760" i="22"/>
  <c r="M1760" i="22" s="1"/>
  <c r="L1759" i="22"/>
  <c r="M1759" i="22" s="1"/>
  <c r="L1758" i="22"/>
  <c r="M1758" i="22" s="1"/>
  <c r="L1757" i="22"/>
  <c r="M1757" i="22" s="1"/>
  <c r="L1756" i="22"/>
  <c r="M1756" i="22" s="1"/>
  <c r="L1755" i="22"/>
  <c r="M1755" i="22" s="1"/>
  <c r="L1754" i="22"/>
  <c r="M1754" i="22" s="1"/>
  <c r="L1753" i="22"/>
  <c r="M1753" i="22" s="1"/>
  <c r="L1752" i="22"/>
  <c r="M1752" i="22" s="1"/>
  <c r="L1751" i="22"/>
  <c r="M1751" i="22" s="1"/>
  <c r="L1750" i="22"/>
  <c r="M1750" i="22" s="1"/>
  <c r="L1749" i="22"/>
  <c r="M1749" i="22" s="1"/>
  <c r="L1748" i="22"/>
  <c r="M1748" i="22" s="1"/>
  <c r="L1747" i="22"/>
  <c r="M1747" i="22" s="1"/>
  <c r="L1746" i="22"/>
  <c r="M1746" i="22" s="1"/>
  <c r="L1745" i="22"/>
  <c r="M1745" i="22" s="1"/>
  <c r="L1744" i="22"/>
  <c r="M1744" i="22" s="1"/>
  <c r="L1743" i="22"/>
  <c r="M1743" i="22" s="1"/>
  <c r="L1742" i="22"/>
  <c r="M1742" i="22" s="1"/>
  <c r="L1741" i="22"/>
  <c r="M1741" i="22" s="1"/>
  <c r="L1740" i="22"/>
  <c r="M1740" i="22" s="1"/>
  <c r="L1739" i="22"/>
  <c r="M1739" i="22" s="1"/>
  <c r="L1738" i="22"/>
  <c r="M1738" i="22" s="1"/>
  <c r="L1737" i="22"/>
  <c r="M1737" i="22" s="1"/>
  <c r="L1736" i="22"/>
  <c r="M1736" i="22" s="1"/>
  <c r="L1735" i="22"/>
  <c r="M1735" i="22" s="1"/>
  <c r="L1734" i="22"/>
  <c r="M1734" i="22" s="1"/>
  <c r="L1733" i="22"/>
  <c r="M1733" i="22" s="1"/>
  <c r="L1732" i="22"/>
  <c r="M1732" i="22" s="1"/>
  <c r="L1731" i="22"/>
  <c r="M1731" i="22" s="1"/>
  <c r="L1730" i="22"/>
  <c r="M1730" i="22" s="1"/>
  <c r="L1729" i="22"/>
  <c r="M1729" i="22" s="1"/>
  <c r="L1728" i="22"/>
  <c r="M1728" i="22" s="1"/>
  <c r="L1727" i="22"/>
  <c r="M1727" i="22" s="1"/>
  <c r="L1726" i="22"/>
  <c r="M1726" i="22" s="1"/>
  <c r="L1725" i="22"/>
  <c r="M1725" i="22" s="1"/>
  <c r="L1724" i="22"/>
  <c r="M1724" i="22" s="1"/>
  <c r="L1723" i="22"/>
  <c r="M1723" i="22" s="1"/>
  <c r="L1722" i="22"/>
  <c r="M1722" i="22" s="1"/>
  <c r="L1721" i="22"/>
  <c r="M1721" i="22" s="1"/>
  <c r="L1720" i="22"/>
  <c r="M1720" i="22" s="1"/>
  <c r="L1719" i="22"/>
  <c r="M1719" i="22" s="1"/>
  <c r="L1718" i="22"/>
  <c r="M1718" i="22" s="1"/>
  <c r="L1717" i="22"/>
  <c r="M1717" i="22" s="1"/>
  <c r="L1716" i="22"/>
  <c r="M1716" i="22" s="1"/>
  <c r="L1715" i="22"/>
  <c r="M1715" i="22" s="1"/>
  <c r="L1714" i="22"/>
  <c r="M1714" i="22" s="1"/>
  <c r="L1713" i="22"/>
  <c r="M1713" i="22" s="1"/>
  <c r="L1712" i="22"/>
  <c r="M1712" i="22" s="1"/>
  <c r="L1711" i="22"/>
  <c r="M1711" i="22" s="1"/>
  <c r="L1710" i="22"/>
  <c r="M1710" i="22" s="1"/>
  <c r="L1709" i="22"/>
  <c r="M1709" i="22" s="1"/>
  <c r="L1708" i="22"/>
  <c r="M1708" i="22" s="1"/>
  <c r="L1707" i="22"/>
  <c r="M1707" i="22" s="1"/>
  <c r="L1706" i="22"/>
  <c r="M1706" i="22" s="1"/>
  <c r="L1705" i="22"/>
  <c r="M1705" i="22" s="1"/>
  <c r="L1704" i="22"/>
  <c r="M1704" i="22" s="1"/>
  <c r="L1703" i="22"/>
  <c r="M1703" i="22" s="1"/>
  <c r="L1702" i="22"/>
  <c r="M1702" i="22" s="1"/>
  <c r="L1701" i="22"/>
  <c r="M1701" i="22" s="1"/>
  <c r="L1700" i="22"/>
  <c r="M1700" i="22" s="1"/>
  <c r="L1699" i="22"/>
  <c r="M1699" i="22" s="1"/>
  <c r="L1698" i="22"/>
  <c r="M1698" i="22" s="1"/>
  <c r="L1697" i="22"/>
  <c r="M1697" i="22" s="1"/>
  <c r="L1696" i="22"/>
  <c r="M1696" i="22" s="1"/>
  <c r="L1695" i="22"/>
  <c r="M1695" i="22" s="1"/>
  <c r="L1694" i="22"/>
  <c r="M1694" i="22" s="1"/>
  <c r="L1693" i="22"/>
  <c r="M1693" i="22" s="1"/>
  <c r="L1692" i="22"/>
  <c r="M1692" i="22" s="1"/>
  <c r="L1691" i="22"/>
  <c r="M1691" i="22" s="1"/>
  <c r="L1690" i="22"/>
  <c r="M1690" i="22" s="1"/>
  <c r="L1689" i="22"/>
  <c r="M1689" i="22" s="1"/>
  <c r="L1688" i="22"/>
  <c r="M1688" i="22" s="1"/>
  <c r="L1687" i="22"/>
  <c r="M1687" i="22" s="1"/>
  <c r="L1686" i="22"/>
  <c r="M1686" i="22" s="1"/>
  <c r="L1685" i="22"/>
  <c r="M1685" i="22" s="1"/>
  <c r="L1684" i="22"/>
  <c r="M1684" i="22" s="1"/>
  <c r="L1683" i="22"/>
  <c r="M1683" i="22" s="1"/>
  <c r="L1682" i="22"/>
  <c r="M1682" i="22" s="1"/>
  <c r="L1681" i="22"/>
  <c r="M1681" i="22" s="1"/>
  <c r="L1680" i="22"/>
  <c r="M1680" i="22" s="1"/>
  <c r="L1679" i="22"/>
  <c r="M1679" i="22" s="1"/>
  <c r="L1678" i="22"/>
  <c r="M1678" i="22" s="1"/>
  <c r="L1677" i="22"/>
  <c r="M1677" i="22" s="1"/>
  <c r="L1676" i="22"/>
  <c r="M1676" i="22" s="1"/>
  <c r="L1675" i="22"/>
  <c r="M1675" i="22" s="1"/>
  <c r="L1674" i="22"/>
  <c r="M1674" i="22" s="1"/>
  <c r="L1663" i="22"/>
  <c r="M1663" i="22" s="1"/>
  <c r="L2064" i="22"/>
  <c r="M2064" i="22" s="1"/>
  <c r="L2063" i="22"/>
  <c r="M2063" i="22" s="1"/>
  <c r="L1615" i="22"/>
  <c r="M1615" i="22" s="1"/>
  <c r="L1614" i="22"/>
  <c r="M1614" i="22" s="1"/>
  <c r="L1613" i="22"/>
  <c r="M1613" i="22" s="1"/>
  <c r="L1612" i="22"/>
  <c r="M1612" i="22" s="1"/>
  <c r="L1611" i="22"/>
  <c r="M1611" i="22" s="1"/>
  <c r="L1610" i="22"/>
  <c r="M1610" i="22" s="1"/>
  <c r="L1609" i="22"/>
  <c r="M1609" i="22" s="1"/>
  <c r="L1608" i="22"/>
  <c r="M1608" i="22" s="1"/>
  <c r="L1607" i="22"/>
  <c r="M1607" i="22" s="1"/>
  <c r="L1606" i="22"/>
  <c r="M1606" i="22" s="1"/>
  <c r="L1605" i="22"/>
  <c r="M1605" i="22" s="1"/>
  <c r="L1604" i="22"/>
  <c r="M1604" i="22" s="1"/>
  <c r="L1603" i="22"/>
  <c r="M1603" i="22" s="1"/>
  <c r="L1602" i="22"/>
  <c r="M1602" i="22" s="1"/>
  <c r="L1601" i="22"/>
  <c r="M1601" i="22" s="1"/>
  <c r="L1250" i="22" l="1"/>
  <c r="L669" i="22"/>
  <c r="M669" i="22" s="1"/>
  <c r="L2278" i="22"/>
  <c r="M2278" i="22" s="1"/>
  <c r="L2277" i="22"/>
  <c r="M2277" i="22" s="1"/>
  <c r="L2281" i="22"/>
  <c r="M2281" i="22" s="1"/>
  <c r="L2211" i="22"/>
  <c r="M2211" i="22" s="1"/>
  <c r="L2207" i="22"/>
  <c r="M2207" i="22" s="1"/>
  <c r="L2208" i="22"/>
  <c r="M2208" i="22" s="1"/>
  <c r="L2209" i="22"/>
  <c r="M2209" i="22" s="1"/>
  <c r="L2206" i="22"/>
  <c r="M2206" i="22" s="1"/>
  <c r="L2186" i="22"/>
  <c r="M2186" i="22" s="1"/>
  <c r="L2170" i="22"/>
  <c r="M2170" i="22" s="1"/>
  <c r="L2056" i="22"/>
  <c r="M2056" i="22" s="1"/>
  <c r="L2057" i="22"/>
  <c r="M2057" i="22" s="1"/>
  <c r="L2055" i="22"/>
  <c r="M2055" i="22" s="1"/>
  <c r="L2045" i="22"/>
  <c r="M2045" i="22" s="1"/>
  <c r="L2046" i="22"/>
  <c r="M2046" i="22" s="1"/>
  <c r="L2047" i="22"/>
  <c r="M2047" i="22" s="1"/>
  <c r="L2048" i="22"/>
  <c r="M2048" i="22" s="1"/>
  <c r="L2049" i="22"/>
  <c r="M2049" i="22" s="1"/>
  <c r="L2050" i="22"/>
  <c r="M2050" i="22" s="1"/>
  <c r="L2051" i="22"/>
  <c r="M2051" i="22" s="1"/>
  <c r="L2052" i="22"/>
  <c r="M2052" i="22" s="1"/>
  <c r="L2053" i="22"/>
  <c r="M2053" i="22" s="1"/>
  <c r="L1543" i="22"/>
  <c r="M1543" i="22" s="1"/>
  <c r="L1544" i="22"/>
  <c r="M1544" i="22" s="1"/>
  <c r="L1545" i="22"/>
  <c r="M1545" i="22" s="1"/>
  <c r="L1546" i="22"/>
  <c r="M1546" i="22" s="1"/>
  <c r="L1547" i="22"/>
  <c r="M1547" i="22" s="1"/>
  <c r="L1548" i="22"/>
  <c r="M1548" i="22" s="1"/>
  <c r="L1549" i="22"/>
  <c r="M1549" i="22" s="1"/>
  <c r="L1550" i="22"/>
  <c r="M1550" i="22" s="1"/>
  <c r="L1551" i="22"/>
  <c r="M1551" i="22" s="1"/>
  <c r="L1552" i="22"/>
  <c r="M1552" i="22" s="1"/>
  <c r="L1553" i="22"/>
  <c r="M1553" i="22" s="1"/>
  <c r="L1554" i="22"/>
  <c r="M1554" i="22" s="1"/>
  <c r="L1555" i="22"/>
  <c r="M1555" i="22" s="1"/>
  <c r="L1556" i="22"/>
  <c r="M1556" i="22" s="1"/>
  <c r="L1557" i="22"/>
  <c r="M1557" i="22" s="1"/>
  <c r="L1558" i="22"/>
  <c r="M1558" i="22" s="1"/>
  <c r="L1559" i="22"/>
  <c r="M1559" i="22" s="1"/>
  <c r="L1560" i="22"/>
  <c r="M1560" i="22" s="1"/>
  <c r="L1561" i="22"/>
  <c r="M1561" i="22" s="1"/>
  <c r="L1562" i="22"/>
  <c r="M1562" i="22" s="1"/>
  <c r="L1563" i="22"/>
  <c r="M1563" i="22" s="1"/>
  <c r="L1564" i="22"/>
  <c r="M1564" i="22" s="1"/>
  <c r="L1565" i="22"/>
  <c r="M1565" i="22" s="1"/>
  <c r="L1525" i="22"/>
  <c r="M1525" i="22" s="1"/>
  <c r="L1524" i="22"/>
  <c r="M1524" i="22" s="1"/>
  <c r="L1521" i="22"/>
  <c r="M1521" i="22" s="1"/>
  <c r="L1480" i="22"/>
  <c r="M1480" i="22" s="1"/>
  <c r="L1481" i="22"/>
  <c r="M1481" i="22" s="1"/>
  <c r="L1482" i="22"/>
  <c r="M1482" i="22" s="1"/>
  <c r="L1483" i="22"/>
  <c r="M1483" i="22" s="1"/>
  <c r="L1484" i="22"/>
  <c r="M1484" i="22" s="1"/>
  <c r="L1485" i="22"/>
  <c r="M1485" i="22" s="1"/>
  <c r="L1486" i="22"/>
  <c r="M1486" i="22" s="1"/>
  <c r="L1487" i="22"/>
  <c r="M1487" i="22" s="1"/>
  <c r="L1488" i="22"/>
  <c r="M1488" i="22" s="1"/>
  <c r="L1489" i="22"/>
  <c r="M1489" i="22" s="1"/>
  <c r="L1490" i="22"/>
  <c r="M1490" i="22" s="1"/>
  <c r="L1491" i="22"/>
  <c r="M1491" i="22" s="1"/>
  <c r="L1492" i="22"/>
  <c r="M1492" i="22" s="1"/>
  <c r="L1493" i="22"/>
  <c r="M1493" i="22" s="1"/>
  <c r="L1494" i="22"/>
  <c r="M1494" i="22" s="1"/>
  <c r="L1495" i="22"/>
  <c r="M1495" i="22" s="1"/>
  <c r="L1496" i="22"/>
  <c r="M1496" i="22" s="1"/>
  <c r="L1497" i="22"/>
  <c r="M1497" i="22" s="1"/>
  <c r="L1498" i="22"/>
  <c r="M1498" i="22" s="1"/>
  <c r="L1499" i="22"/>
  <c r="M1499" i="22" s="1"/>
  <c r="L1500" i="22"/>
  <c r="M1500" i="22" s="1"/>
  <c r="L1501" i="22"/>
  <c r="M1501" i="22" s="1"/>
  <c r="L1502" i="22"/>
  <c r="M1502" i="22" s="1"/>
  <c r="L1503" i="22"/>
  <c r="M1503" i="22" s="1"/>
  <c r="L1504" i="22"/>
  <c r="M1504" i="22" s="1"/>
  <c r="L1505" i="22"/>
  <c r="M1505" i="22" s="1"/>
  <c r="L1506" i="22"/>
  <c r="M1506" i="22" s="1"/>
  <c r="L1507" i="22"/>
  <c r="M1507" i="22" s="1"/>
  <c r="L1508" i="22"/>
  <c r="M1508" i="22" s="1"/>
  <c r="L1509" i="22"/>
  <c r="M1509" i="22" s="1"/>
  <c r="L1510" i="22"/>
  <c r="M1510" i="22" s="1"/>
  <c r="L1511" i="22"/>
  <c r="M1511" i="22" s="1"/>
  <c r="L1512" i="22"/>
  <c r="M1512" i="22" s="1"/>
  <c r="L1513" i="22"/>
  <c r="M1513" i="22" s="1"/>
  <c r="L1514" i="22"/>
  <c r="M1514" i="22" s="1"/>
  <c r="L1515" i="22"/>
  <c r="M1515" i="22" s="1"/>
  <c r="L1516" i="22"/>
  <c r="M1516" i="22" s="1"/>
  <c r="L1517" i="22"/>
  <c r="M1517" i="22" s="1"/>
  <c r="L1518" i="22"/>
  <c r="M1518" i="22" s="1"/>
  <c r="L468" i="22"/>
  <c r="M468" i="22" s="1"/>
  <c r="L445" i="22"/>
  <c r="M445" i="22" s="1"/>
  <c r="L444" i="22"/>
  <c r="M444" i="22" s="1"/>
  <c r="L1375" i="22"/>
  <c r="M1375" i="22" s="1"/>
  <c r="L75" i="22"/>
  <c r="M75" i="22" s="1"/>
  <c r="L1540" i="22"/>
  <c r="M1540" i="22" s="1"/>
  <c r="L1530" i="22"/>
  <c r="M1530" i="22" s="1"/>
  <c r="L1529" i="22"/>
  <c r="M1529" i="22" s="1"/>
  <c r="L1520" i="22"/>
  <c r="M1520" i="22" s="1"/>
  <c r="L1479" i="22"/>
  <c r="M1479" i="22" s="1"/>
  <c r="L1478" i="22"/>
  <c r="M1478" i="22" s="1"/>
  <c r="L242" i="22"/>
  <c r="L243" i="22"/>
  <c r="M243" i="22" s="1"/>
  <c r="L244" i="22"/>
  <c r="M244" i="22" s="1"/>
  <c r="L245" i="22"/>
  <c r="M245" i="22" s="1"/>
  <c r="L246" i="22"/>
  <c r="L247" i="22"/>
  <c r="M247" i="22" s="1"/>
  <c r="L248" i="22"/>
  <c r="M248" i="22" s="1"/>
  <c r="L249" i="22"/>
  <c r="M249" i="22" s="1"/>
  <c r="L250" i="22"/>
  <c r="L241" i="22"/>
  <c r="L2261" i="22"/>
  <c r="M2261" i="22" s="1"/>
  <c r="L2260" i="22"/>
  <c r="M2260" i="22" s="1"/>
  <c r="L2259" i="22"/>
  <c r="M2259" i="22" s="1"/>
  <c r="L2258" i="22"/>
  <c r="M2258" i="22" s="1"/>
  <c r="L2257" i="22"/>
  <c r="M2257" i="22" s="1"/>
  <c r="L2256" i="22"/>
  <c r="M2256" i="22" s="1"/>
  <c r="L2255" i="22"/>
  <c r="M2255" i="22" s="1"/>
  <c r="L2254" i="22"/>
  <c r="M2254" i="22" s="1"/>
  <c r="L2253" i="22"/>
  <c r="M2253" i="22" s="1"/>
  <c r="L2252" i="22"/>
  <c r="M2252" i="22" s="1"/>
  <c r="L2251" i="22"/>
  <c r="M2251" i="22" s="1"/>
  <c r="L2250" i="22"/>
  <c r="M2250" i="22" s="1"/>
  <c r="L2249" i="22"/>
  <c r="M2249" i="22" s="1"/>
  <c r="L2248" i="22"/>
  <c r="M2248" i="22" s="1"/>
  <c r="L2247" i="22"/>
  <c r="M2247" i="22" s="1"/>
  <c r="L2246" i="22"/>
  <c r="M2246" i="22" s="1"/>
  <c r="L2245" i="22"/>
  <c r="M2245" i="22" s="1"/>
  <c r="L2244" i="22"/>
  <c r="M2244" i="22" s="1"/>
  <c r="L2243" i="22"/>
  <c r="M2243" i="22" s="1"/>
  <c r="L2242" i="22"/>
  <c r="M2242" i="22" s="1"/>
  <c r="L2241" i="22"/>
  <c r="M2241" i="22" s="1"/>
  <c r="L2240" i="22"/>
  <c r="M2240" i="22" s="1"/>
  <c r="L2239" i="22"/>
  <c r="M2239" i="22" s="1"/>
  <c r="L2238" i="22"/>
  <c r="M2238" i="22" s="1"/>
  <c r="L2237" i="22"/>
  <c r="M2237" i="22" s="1"/>
  <c r="L2236" i="22"/>
  <c r="M2236" i="22" s="1"/>
  <c r="L2235" i="22"/>
  <c r="M2235" i="22" s="1"/>
  <c r="L2234" i="22"/>
  <c r="M2234" i="22" s="1"/>
  <c r="L2233" i="22"/>
  <c r="M2233" i="22" s="1"/>
  <c r="L2232" i="22"/>
  <c r="M2232" i="22" s="1"/>
  <c r="L2231" i="22"/>
  <c r="M2231" i="22" s="1"/>
  <c r="L2230" i="22"/>
  <c r="M2230" i="22" s="1"/>
  <c r="L2229" i="22"/>
  <c r="M2229" i="22" s="1"/>
  <c r="L2228" i="22"/>
  <c r="M2228" i="22" s="1"/>
  <c r="L2167" i="22"/>
  <c r="M2167" i="22" s="1"/>
  <c r="L2166" i="22"/>
  <c r="M2166" i="22" s="1"/>
  <c r="L2165" i="22"/>
  <c r="M2165" i="22" s="1"/>
  <c r="L2164" i="22"/>
  <c r="M2164" i="22" s="1"/>
  <c r="L2163" i="22"/>
  <c r="M2163" i="22" s="1"/>
  <c r="L2162" i="22"/>
  <c r="M2162" i="22" s="1"/>
  <c r="L2161" i="22"/>
  <c r="M2161" i="22" s="1"/>
  <c r="L2160" i="22"/>
  <c r="M2160" i="22" s="1"/>
  <c r="L2159" i="22"/>
  <c r="M2159" i="22" s="1"/>
  <c r="L2158" i="22"/>
  <c r="M2158" i="22" s="1"/>
  <c r="L2157" i="22"/>
  <c r="M2157" i="22" s="1"/>
  <c r="L2156" i="22"/>
  <c r="M2156" i="22" s="1"/>
  <c r="L2155" i="22"/>
  <c r="M2155" i="22" s="1"/>
  <c r="L2154" i="22"/>
  <c r="M2154" i="22" s="1"/>
  <c r="L2153" i="22"/>
  <c r="M2153" i="22" s="1"/>
  <c r="L2152" i="22"/>
  <c r="M2152" i="22" s="1"/>
  <c r="L2151" i="22"/>
  <c r="M2151" i="22" s="1"/>
  <c r="L2150" i="22"/>
  <c r="M2150" i="22" s="1"/>
  <c r="L2149" i="22"/>
  <c r="M2149" i="22" s="1"/>
  <c r="L2148" i="22"/>
  <c r="M2148" i="22" s="1"/>
  <c r="L2147" i="22"/>
  <c r="M2147" i="22" s="1"/>
  <c r="L2146" i="22"/>
  <c r="M2146" i="22" s="1"/>
  <c r="L2145" i="22"/>
  <c r="M2145" i="22" s="1"/>
  <c r="L2144" i="22"/>
  <c r="M2144" i="22" s="1"/>
  <c r="L2143" i="22"/>
  <c r="M2143" i="22" s="1"/>
  <c r="L2142" i="22"/>
  <c r="M2142" i="22" s="1"/>
  <c r="L2141" i="22"/>
  <c r="M2141" i="22" s="1"/>
  <c r="L2140" i="22"/>
  <c r="M2140" i="22" s="1"/>
  <c r="L2139" i="22"/>
  <c r="M2139" i="22" s="1"/>
  <c r="L2138" i="22"/>
  <c r="M2138" i="22" s="1"/>
  <c r="L2137" i="22"/>
  <c r="M2137" i="22" s="1"/>
  <c r="L2136" i="22"/>
  <c r="M2136" i="22" s="1"/>
  <c r="L2135" i="22"/>
  <c r="M2135" i="22" s="1"/>
  <c r="L2134" i="22"/>
  <c r="M2134" i="22" s="1"/>
  <c r="L2130" i="22"/>
  <c r="M2130" i="22" s="1"/>
  <c r="L2129" i="22"/>
  <c r="M2129" i="22" s="1"/>
  <c r="L2128" i="22"/>
  <c r="M2128" i="22" s="1"/>
  <c r="L2127" i="22"/>
  <c r="M2127" i="22" s="1"/>
  <c r="L2126" i="22"/>
  <c r="M2126" i="22" s="1"/>
  <c r="L2125" i="22"/>
  <c r="M2125" i="22" s="1"/>
  <c r="L2124" i="22"/>
  <c r="M2124" i="22" s="1"/>
  <c r="L2123" i="22"/>
  <c r="M2123" i="22" s="1"/>
  <c r="L2122" i="22"/>
  <c r="M2122" i="22" s="1"/>
  <c r="L2121" i="22"/>
  <c r="M2121" i="22" s="1"/>
  <c r="L2120" i="22"/>
  <c r="M2120" i="22" s="1"/>
  <c r="L2119" i="22"/>
  <c r="M2119" i="22" s="1"/>
  <c r="L2118" i="22"/>
  <c r="M2118" i="22" s="1"/>
  <c r="L2117" i="22"/>
  <c r="M2117" i="22" s="1"/>
  <c r="L2116" i="22"/>
  <c r="M2116" i="22" s="1"/>
  <c r="L2115" i="22"/>
  <c r="M2115" i="22" s="1"/>
  <c r="L2114" i="22"/>
  <c r="M2114" i="22" s="1"/>
  <c r="L2113" i="22"/>
  <c r="M2113" i="22" s="1"/>
  <c r="L2112" i="22"/>
  <c r="M2112" i="22" s="1"/>
  <c r="L2111" i="22"/>
  <c r="M2111" i="22" s="1"/>
  <c r="L2110" i="22"/>
  <c r="M2110" i="22" s="1"/>
  <c r="L2109" i="22"/>
  <c r="M2109" i="22" s="1"/>
  <c r="L2108" i="22"/>
  <c r="M2108" i="22" s="1"/>
  <c r="L2107" i="22"/>
  <c r="M2107" i="22" s="1"/>
  <c r="L2106" i="22"/>
  <c r="M2106" i="22" s="1"/>
  <c r="L2105" i="22"/>
  <c r="M2105" i="22" s="1"/>
  <c r="L2104" i="22"/>
  <c r="M2104" i="22" s="1"/>
  <c r="L2103" i="22"/>
  <c r="M2103" i="22" s="1"/>
  <c r="L2102" i="22"/>
  <c r="M2102" i="22" s="1"/>
  <c r="L2101" i="22"/>
  <c r="M2101" i="22" s="1"/>
  <c r="L2100" i="22"/>
  <c r="M2100" i="22" s="1"/>
  <c r="L2099" i="22"/>
  <c r="M2099" i="22" s="1"/>
  <c r="L2098" i="22"/>
  <c r="M2098" i="22" s="1"/>
  <c r="L2097" i="22"/>
  <c r="M2097" i="22" s="1"/>
  <c r="L2096" i="22"/>
  <c r="M2096" i="22" s="1"/>
  <c r="L2095" i="22"/>
  <c r="M2095" i="22" s="1"/>
  <c r="L2094" i="22"/>
  <c r="M2094" i="22" s="1"/>
  <c r="L2093" i="22"/>
  <c r="M2093" i="22" s="1"/>
  <c r="L2092" i="22"/>
  <c r="M2092" i="22" s="1"/>
  <c r="L2091" i="22"/>
  <c r="M2091" i="22" s="1"/>
  <c r="L2090" i="22"/>
  <c r="M2090" i="22" s="1"/>
  <c r="L2089" i="22"/>
  <c r="M2089" i="22" s="1"/>
  <c r="L2088" i="22"/>
  <c r="M2088" i="22" s="1"/>
  <c r="L2087" i="22"/>
  <c r="M2087" i="22" s="1"/>
  <c r="L2086" i="22"/>
  <c r="M2086" i="22" s="1"/>
  <c r="L2085" i="22"/>
  <c r="M2085" i="22" s="1"/>
  <c r="L2084" i="22"/>
  <c r="M2084" i="22" s="1"/>
  <c r="L2083" i="22"/>
  <c r="M2083" i="22" s="1"/>
  <c r="L2082" i="22"/>
  <c r="M2082" i="22" s="1"/>
  <c r="L2081" i="22"/>
  <c r="M2081" i="22" s="1"/>
  <c r="L2080" i="22"/>
  <c r="M2080" i="22" s="1"/>
  <c r="L2079" i="22"/>
  <c r="M2079" i="22" s="1"/>
  <c r="L2078" i="22"/>
  <c r="M2078" i="22" s="1"/>
  <c r="L2077" i="22"/>
  <c r="M2077" i="22" s="1"/>
  <c r="L2076" i="22"/>
  <c r="M2076" i="22" s="1"/>
  <c r="L2075" i="22"/>
  <c r="M2075" i="22" s="1"/>
  <c r="L2074" i="22"/>
  <c r="M2074" i="22" s="1"/>
  <c r="L2073" i="22"/>
  <c r="M2073" i="22" s="1"/>
  <c r="L2072" i="22"/>
  <c r="M2072" i="22" s="1"/>
  <c r="L2071" i="22"/>
  <c r="M2071" i="22" s="1"/>
  <c r="L2070" i="22"/>
  <c r="M2070" i="22" s="1"/>
  <c r="L2069" i="22"/>
  <c r="M2069" i="22" s="1"/>
  <c r="L2068" i="22"/>
  <c r="M2068" i="22" s="1"/>
  <c r="L2067" i="22"/>
  <c r="M2067" i="22" s="1"/>
  <c r="L2066" i="22"/>
  <c r="M2066" i="22" s="1"/>
  <c r="L2065" i="22"/>
  <c r="M2065" i="22" s="1"/>
  <c r="L1937" i="22"/>
  <c r="M1937" i="22" s="1"/>
  <c r="L1936" i="22"/>
  <c r="M1936" i="22" s="1"/>
  <c r="L1935" i="22"/>
  <c r="M1935" i="22" s="1"/>
  <c r="L1934" i="22"/>
  <c r="M1934" i="22" s="1"/>
  <c r="L1933" i="22"/>
  <c r="M1933" i="22" s="1"/>
  <c r="L1932" i="22"/>
  <c r="M1932" i="22" s="1"/>
  <c r="L1931" i="22"/>
  <c r="M1931" i="22" s="1"/>
  <c r="L1930" i="22"/>
  <c r="M1930" i="22" s="1"/>
  <c r="L1929" i="22"/>
  <c r="M1929" i="22" s="1"/>
  <c r="L1928" i="22"/>
  <c r="M1928" i="22" s="1"/>
  <c r="L1927" i="22"/>
  <c r="M1927" i="22" s="1"/>
  <c r="L1926" i="22"/>
  <c r="M1926" i="22" s="1"/>
  <c r="L1925" i="22"/>
  <c r="M1925" i="22" s="1"/>
  <c r="L1924" i="22"/>
  <c r="M1924" i="22" s="1"/>
  <c r="L1923" i="22"/>
  <c r="M1923" i="22" s="1"/>
  <c r="L1922" i="22"/>
  <c r="M1922" i="22" s="1"/>
  <c r="L1921" i="22"/>
  <c r="M1921" i="22" s="1"/>
  <c r="L1920" i="22"/>
  <c r="M1920" i="22" s="1"/>
  <c r="L1919" i="22"/>
  <c r="M1919" i="22" s="1"/>
  <c r="L1918" i="22"/>
  <c r="M1918" i="22" s="1"/>
  <c r="L1917" i="22"/>
  <c r="M1917" i="22" s="1"/>
  <c r="L1916" i="22"/>
  <c r="M1916" i="22" s="1"/>
  <c r="L1915" i="22"/>
  <c r="M1915" i="22" s="1"/>
  <c r="L1914" i="22"/>
  <c r="M1914" i="22" s="1"/>
  <c r="L1913" i="22"/>
  <c r="M1913" i="22" s="1"/>
  <c r="L1912" i="22"/>
  <c r="M1912" i="22" s="1"/>
  <c r="L1911" i="22"/>
  <c r="M1911" i="22" s="1"/>
  <c r="L1910" i="22"/>
  <c r="M1910" i="22" s="1"/>
  <c r="L1909" i="22"/>
  <c r="M1909" i="22" s="1"/>
  <c r="L1908" i="22"/>
  <c r="M1908" i="22" s="1"/>
  <c r="L1907" i="22"/>
  <c r="M1907" i="22" s="1"/>
  <c r="L1906" i="22"/>
  <c r="M1906" i="22" s="1"/>
  <c r="L1905" i="22"/>
  <c r="M1905" i="22" s="1"/>
  <c r="L1904" i="22"/>
  <c r="M1904" i="22" s="1"/>
  <c r="L1903" i="22"/>
  <c r="M1903" i="22" s="1"/>
  <c r="L1902" i="22"/>
  <c r="M1902" i="22" s="1"/>
  <c r="L1901" i="22"/>
  <c r="M1901" i="22" s="1"/>
  <c r="L1900" i="22"/>
  <c r="M1900" i="22" s="1"/>
  <c r="L1899" i="22"/>
  <c r="M1899" i="22" s="1"/>
  <c r="L1898" i="22"/>
  <c r="M1898" i="22" s="1"/>
  <c r="L1897" i="22"/>
  <c r="M1897" i="22" s="1"/>
  <c r="L1896" i="22"/>
  <c r="M1896" i="22" s="1"/>
  <c r="L1895" i="22"/>
  <c r="M1895" i="22" s="1"/>
  <c r="L1894" i="22"/>
  <c r="M1894" i="22" s="1"/>
  <c r="L1893" i="22"/>
  <c r="M1893" i="22" s="1"/>
  <c r="L1892" i="22"/>
  <c r="M1892" i="22" s="1"/>
  <c r="L1891" i="22"/>
  <c r="M1891" i="22" s="1"/>
  <c r="L1890" i="22"/>
  <c r="M1890" i="22" s="1"/>
  <c r="L1889" i="22"/>
  <c r="M1889" i="22" s="1"/>
  <c r="L1888" i="22"/>
  <c r="M1888" i="22" s="1"/>
  <c r="L1887" i="22"/>
  <c r="M1887" i="22" s="1"/>
  <c r="L1886" i="22"/>
  <c r="M1886" i="22" s="1"/>
  <c r="L1885" i="22"/>
  <c r="M1885" i="22" s="1"/>
  <c r="L1884" i="22"/>
  <c r="M1884" i="22" s="1"/>
  <c r="L1883" i="22"/>
  <c r="M1883" i="22" s="1"/>
  <c r="L1882" i="22"/>
  <c r="M1882" i="22" s="1"/>
  <c r="L1881" i="22"/>
  <c r="M1881" i="22" s="1"/>
  <c r="L1880" i="22"/>
  <c r="M1880" i="22" s="1"/>
  <c r="L1879" i="22"/>
  <c r="M1879" i="22" s="1"/>
  <c r="L1878" i="22"/>
  <c r="M1878" i="22" s="1"/>
  <c r="L1877" i="22"/>
  <c r="M1877" i="22" s="1"/>
  <c r="L1876" i="22"/>
  <c r="M1876" i="22" s="1"/>
  <c r="L1875" i="22"/>
  <c r="M1875" i="22" s="1"/>
  <c r="L1874" i="22"/>
  <c r="M1874" i="22" s="1"/>
  <c r="L1873" i="22"/>
  <c r="M1873" i="22" s="1"/>
  <c r="L1872" i="22"/>
  <c r="M1872" i="22" s="1"/>
  <c r="L1871" i="22"/>
  <c r="M1871" i="22" s="1"/>
  <c r="L1870" i="22"/>
  <c r="M1870" i="22" s="1"/>
  <c r="L1869" i="22"/>
  <c r="M1869" i="22" s="1"/>
  <c r="L1868" i="22"/>
  <c r="M1868" i="22" s="1"/>
  <c r="L1867" i="22"/>
  <c r="M1867" i="22" s="1"/>
  <c r="L1866" i="22"/>
  <c r="M1866" i="22" s="1"/>
  <c r="L1865" i="22"/>
  <c r="M1865" i="22" s="1"/>
  <c r="L1864" i="22"/>
  <c r="M1864" i="22" s="1"/>
  <c r="L1863" i="22"/>
  <c r="M1863" i="22" s="1"/>
  <c r="L1862" i="22"/>
  <c r="M1862" i="22" s="1"/>
  <c r="L1861" i="22"/>
  <c r="M1861" i="22" s="1"/>
  <c r="L1860" i="22"/>
  <c r="M1860" i="22" s="1"/>
  <c r="L1859" i="22"/>
  <c r="M1859" i="22" s="1"/>
  <c r="L1858" i="22"/>
  <c r="M1858" i="22" s="1"/>
  <c r="L1857" i="22"/>
  <c r="M1857" i="22" s="1"/>
  <c r="L1856" i="22"/>
  <c r="M1856" i="22" s="1"/>
  <c r="L1855" i="22"/>
  <c r="M1855" i="22" s="1"/>
  <c r="L1854" i="22"/>
  <c r="M1854" i="22" s="1"/>
  <c r="L1853" i="22"/>
  <c r="M1853" i="22" s="1"/>
  <c r="L1852" i="22"/>
  <c r="M1852" i="22" s="1"/>
  <c r="L1851" i="22"/>
  <c r="M1851" i="22" s="1"/>
  <c r="L1850" i="22"/>
  <c r="M1850" i="22" s="1"/>
  <c r="L1849" i="22"/>
  <c r="M1849" i="22" s="1"/>
  <c r="L1848" i="22"/>
  <c r="M1848" i="22" s="1"/>
  <c r="L1847" i="22"/>
  <c r="M1847" i="22" s="1"/>
  <c r="L1846" i="22"/>
  <c r="M1846" i="22" s="1"/>
  <c r="L1845" i="22"/>
  <c r="M1845" i="22" s="1"/>
  <c r="L1844" i="22"/>
  <c r="M1844" i="22" s="1"/>
  <c r="L1843" i="22"/>
  <c r="M1843" i="22" s="1"/>
  <c r="L1842" i="22"/>
  <c r="M1842" i="22" s="1"/>
  <c r="L1841" i="22"/>
  <c r="M1841" i="22" s="1"/>
  <c r="L1840" i="22"/>
  <c r="M1840" i="22" s="1"/>
  <c r="L1839" i="22"/>
  <c r="M1839" i="22" s="1"/>
  <c r="L1838" i="22"/>
  <c r="M1838" i="22" s="1"/>
  <c r="L1837" i="22"/>
  <c r="M1837" i="22" s="1"/>
  <c r="L1836" i="22"/>
  <c r="M1836" i="22" s="1"/>
  <c r="L1835" i="22"/>
  <c r="M1835" i="22" s="1"/>
  <c r="L1834" i="22"/>
  <c r="M1834" i="22" s="1"/>
  <c r="L1833" i="22"/>
  <c r="M1833" i="22" s="1"/>
  <c r="L1832" i="22"/>
  <c r="M1832" i="22" s="1"/>
  <c r="L1831" i="22"/>
  <c r="M1831" i="22" s="1"/>
  <c r="L1830" i="22"/>
  <c r="M1830" i="22" s="1"/>
  <c r="L1829" i="22"/>
  <c r="M1829" i="22" s="1"/>
  <c r="L1828" i="22"/>
  <c r="M1828" i="22" s="1"/>
  <c r="L1827" i="22"/>
  <c r="M1827" i="22" s="1"/>
  <c r="L1826" i="22"/>
  <c r="M1826" i="22" s="1"/>
  <c r="L1825" i="22"/>
  <c r="M1825" i="22" s="1"/>
  <c r="L1824" i="22"/>
  <c r="M1824" i="22" s="1"/>
  <c r="L1823" i="22"/>
  <c r="M1823" i="22" s="1"/>
  <c r="L1822" i="22"/>
  <c r="M1822" i="22" s="1"/>
  <c r="L1821" i="22"/>
  <c r="M1821" i="22" s="1"/>
  <c r="L1820" i="22"/>
  <c r="M1820" i="22" s="1"/>
  <c r="L1819" i="22"/>
  <c r="M1819" i="22" s="1"/>
  <c r="L1818" i="22"/>
  <c r="M1818" i="22" s="1"/>
  <c r="L1817" i="22"/>
  <c r="M1817" i="22" s="1"/>
  <c r="L1816" i="22"/>
  <c r="M1816" i="22" s="1"/>
  <c r="L1815" i="22"/>
  <c r="M1815" i="22" s="1"/>
  <c r="L1814" i="22"/>
  <c r="M1814" i="22" s="1"/>
  <c r="L1813" i="22"/>
  <c r="M1813" i="22" s="1"/>
  <c r="L1812" i="22"/>
  <c r="M1812" i="22" s="1"/>
  <c r="L1811" i="22"/>
  <c r="M1811" i="22" s="1"/>
  <c r="L1810" i="22"/>
  <c r="M1810" i="22" s="1"/>
  <c r="L1809" i="22"/>
  <c r="M1809" i="22" s="1"/>
  <c r="L1808" i="22"/>
  <c r="M1808" i="22" s="1"/>
  <c r="L1807" i="22"/>
  <c r="M1807" i="22" s="1"/>
  <c r="L1806" i="22"/>
  <c r="M1806" i="22" s="1"/>
  <c r="L1805" i="22"/>
  <c r="M1805" i="22" s="1"/>
  <c r="L1804" i="22"/>
  <c r="M1804" i="22" s="1"/>
  <c r="L1803" i="22"/>
  <c r="M1803" i="22" s="1"/>
  <c r="L1802" i="22"/>
  <c r="M1802" i="22" s="1"/>
  <c r="L1801" i="22"/>
  <c r="M1801" i="22" s="1"/>
  <c r="L1800" i="22"/>
  <c r="M1800" i="22" s="1"/>
  <c r="L1799" i="22"/>
  <c r="M1799" i="22" s="1"/>
  <c r="L1798" i="22"/>
  <c r="M1798" i="22" s="1"/>
  <c r="L1797" i="22"/>
  <c r="M1797" i="22" s="1"/>
  <c r="L1796" i="22"/>
  <c r="M1796" i="22" s="1"/>
  <c r="L1795" i="22"/>
  <c r="M1795" i="22" s="1"/>
  <c r="L1794" i="22"/>
  <c r="M1794" i="22" s="1"/>
  <c r="L1793" i="22"/>
  <c r="M1793" i="22" s="1"/>
  <c r="L1792" i="22"/>
  <c r="M1792" i="22" s="1"/>
  <c r="L1791" i="22"/>
  <c r="M1791" i="22" s="1"/>
  <c r="L1790" i="22"/>
  <c r="M1790" i="22" s="1"/>
  <c r="L1789" i="22"/>
  <c r="M1789" i="22" s="1"/>
  <c r="L1788" i="22"/>
  <c r="M1788" i="22" s="1"/>
  <c r="L1787" i="22"/>
  <c r="M1787" i="22" s="1"/>
  <c r="L1786" i="22"/>
  <c r="M1786" i="22" s="1"/>
  <c r="L1785" i="22"/>
  <c r="M1785" i="22" s="1"/>
  <c r="L1784" i="22"/>
  <c r="M1784" i="22" s="1"/>
  <c r="L1783" i="22"/>
  <c r="M1783" i="22" s="1"/>
  <c r="L1782" i="22"/>
  <c r="M1782" i="22" s="1"/>
  <c r="L1781" i="22"/>
  <c r="M1781" i="22" s="1"/>
  <c r="L1780" i="22"/>
  <c r="M1780" i="22" s="1"/>
  <c r="L1779" i="22"/>
  <c r="M1779" i="22" s="1"/>
  <c r="L1778" i="22"/>
  <c r="M1778" i="22" s="1"/>
  <c r="L1777" i="22"/>
  <c r="M1777" i="22" s="1"/>
  <c r="L1776" i="22"/>
  <c r="M1776" i="22" s="1"/>
  <c r="L1775" i="22"/>
  <c r="M1775" i="22" s="1"/>
  <c r="L1311" i="22"/>
  <c r="M1311" i="22" s="1"/>
  <c r="L1260" i="22"/>
  <c r="M1260" i="22" s="1"/>
  <c r="L1259" i="22"/>
  <c r="M1259" i="22" s="1"/>
  <c r="L1258" i="22"/>
  <c r="M1258" i="22" s="1"/>
  <c r="L1257" i="22"/>
  <c r="M1257" i="22" s="1"/>
  <c r="L1256" i="22"/>
  <c r="M1256" i="22" s="1"/>
  <c r="L1255" i="22"/>
  <c r="M1255" i="22" s="1"/>
  <c r="L1254" i="22"/>
  <c r="M1254" i="22" s="1"/>
  <c r="L1253" i="22"/>
  <c r="M1253" i="22" s="1"/>
  <c r="L1252" i="22"/>
  <c r="M1252" i="22" s="1"/>
  <c r="L1251" i="22"/>
  <c r="M1251" i="22" s="1"/>
  <c r="L577" i="22"/>
  <c r="M577" i="22" s="1"/>
  <c r="L576" i="22"/>
  <c r="M576" i="22" s="1"/>
  <c r="L575" i="22"/>
  <c r="M575" i="22" s="1"/>
  <c r="L574" i="22"/>
  <c r="M574" i="22" s="1"/>
  <c r="L573" i="22"/>
  <c r="M573" i="22" s="1"/>
  <c r="L572" i="22"/>
  <c r="M572" i="22" s="1"/>
  <c r="L567" i="22"/>
  <c r="M567" i="22" s="1"/>
  <c r="L566" i="22"/>
  <c r="M566" i="22" s="1"/>
  <c r="L565" i="22"/>
  <c r="M565" i="22" s="1"/>
  <c r="L564" i="22"/>
  <c r="M564" i="22" s="1"/>
  <c r="L563" i="22"/>
  <c r="M563" i="22" s="1"/>
  <c r="L562" i="22"/>
  <c r="M562" i="22" s="1"/>
  <c r="L561" i="22"/>
  <c r="M561" i="22" s="1"/>
  <c r="L560" i="22"/>
  <c r="M560" i="22" s="1"/>
  <c r="L559" i="22"/>
  <c r="M559" i="22" s="1"/>
  <c r="L558" i="22"/>
  <c r="M558" i="22" s="1"/>
  <c r="L557" i="22"/>
  <c r="M557" i="22" s="1"/>
  <c r="L556" i="22"/>
  <c r="M556" i="22" s="1"/>
  <c r="L555" i="22"/>
  <c r="M555" i="22" s="1"/>
  <c r="L554" i="22"/>
  <c r="M554" i="22" s="1"/>
  <c r="L553" i="22"/>
  <c r="M553" i="22" s="1"/>
  <c r="L552" i="22"/>
  <c r="M552" i="22" s="1"/>
  <c r="L551" i="22"/>
  <c r="M551" i="22" s="1"/>
  <c r="L550" i="22"/>
  <c r="M550" i="22" s="1"/>
  <c r="L549" i="22"/>
  <c r="M549" i="22" s="1"/>
  <c r="L548" i="22"/>
  <c r="M548" i="22" s="1"/>
  <c r="L547" i="22"/>
  <c r="M547" i="22" s="1"/>
  <c r="L546" i="22"/>
  <c r="M546" i="22" s="1"/>
  <c r="L545" i="22"/>
  <c r="M545" i="22" s="1"/>
  <c r="L544" i="22"/>
  <c r="M544" i="22" s="1"/>
  <c r="L543" i="22"/>
  <c r="M543" i="22" s="1"/>
  <c r="L542" i="22"/>
  <c r="M542" i="22" s="1"/>
  <c r="L1174" i="22"/>
  <c r="M1174" i="22" s="1"/>
  <c r="L1173" i="22"/>
  <c r="M1173" i="22" s="1"/>
  <c r="L587" i="22"/>
  <c r="M587" i="22" s="1"/>
  <c r="L586" i="22"/>
  <c r="M586" i="22" s="1"/>
  <c r="L585" i="22"/>
  <c r="M585" i="22" s="1"/>
  <c r="L584" i="22"/>
  <c r="M584" i="22" s="1"/>
  <c r="L583" i="22"/>
  <c r="M583" i="22" s="1"/>
  <c r="L582" i="22"/>
  <c r="M582" i="22" s="1"/>
  <c r="L581" i="22"/>
  <c r="M581" i="22" s="1"/>
  <c r="L580" i="22"/>
  <c r="M580" i="22" s="1"/>
  <c r="L579" i="22"/>
  <c r="M579" i="22" s="1"/>
  <c r="L578" i="22"/>
  <c r="M578" i="22" s="1"/>
  <c r="L571" i="22"/>
  <c r="M571" i="22" s="1"/>
  <c r="L570" i="22"/>
  <c r="M570" i="22" s="1"/>
  <c r="L569" i="22"/>
  <c r="M569" i="22" s="1"/>
  <c r="L568" i="22"/>
  <c r="M568" i="22" s="1"/>
  <c r="L1130" i="22"/>
  <c r="M1130" i="22" s="1"/>
  <c r="L1129" i="22"/>
  <c r="M1129" i="22" s="1"/>
  <c r="L1128" i="22"/>
  <c r="M1128" i="22" s="1"/>
  <c r="L1127" i="22"/>
  <c r="M1127" i="22" s="1"/>
  <c r="L1126" i="22"/>
  <c r="M1126" i="22" s="1"/>
  <c r="L1125" i="22"/>
  <c r="M1125" i="22" s="1"/>
  <c r="L1124" i="22"/>
  <c r="M1124" i="22" s="1"/>
  <c r="L1123" i="22"/>
  <c r="M1123" i="22" s="1"/>
  <c r="L1122" i="22"/>
  <c r="M1122" i="22" s="1"/>
  <c r="L1121" i="22"/>
  <c r="M1121" i="22" s="1"/>
  <c r="L1120" i="22"/>
  <c r="M1120" i="22" s="1"/>
  <c r="L1119" i="22"/>
  <c r="M1119" i="22" s="1"/>
  <c r="L1118" i="22"/>
  <c r="M1118" i="22" s="1"/>
  <c r="L1117" i="22"/>
  <c r="M1117" i="22" s="1"/>
  <c r="L1116" i="22"/>
  <c r="M1116" i="22" s="1"/>
  <c r="L1115" i="22"/>
  <c r="M1115" i="22" s="1"/>
  <c r="L1114" i="22"/>
  <c r="M1114" i="22" s="1"/>
  <c r="L1113" i="22"/>
  <c r="M1113" i="22" s="1"/>
  <c r="L1112" i="22"/>
  <c r="M1112" i="22" s="1"/>
  <c r="L1111" i="22"/>
  <c r="M1111" i="22" s="1"/>
  <c r="L1110" i="22"/>
  <c r="M1110" i="22" s="1"/>
  <c r="L1109" i="22"/>
  <c r="M1109" i="22" s="1"/>
  <c r="L1108" i="22"/>
  <c r="M1108" i="22" s="1"/>
  <c r="L1107" i="22"/>
  <c r="M1107" i="22" s="1"/>
  <c r="L1106" i="22"/>
  <c r="M1106" i="22" s="1"/>
  <c r="L1105" i="22"/>
  <c r="M1105" i="22" s="1"/>
  <c r="L1018" i="22"/>
  <c r="M1018" i="22" s="1"/>
  <c r="L1017" i="22"/>
  <c r="M1017" i="22" s="1"/>
  <c r="L1016" i="22"/>
  <c r="M1016" i="22" s="1"/>
  <c r="L1015" i="22"/>
  <c r="M1015" i="22" s="1"/>
  <c r="L1014" i="22"/>
  <c r="M1014" i="22" s="1"/>
  <c r="L1013" i="22"/>
  <c r="M1013" i="22" s="1"/>
  <c r="L1012" i="22"/>
  <c r="M1012" i="22" s="1"/>
  <c r="L1011" i="22"/>
  <c r="M1011" i="22" s="1"/>
  <c r="L1010" i="22"/>
  <c r="M1010" i="22" s="1"/>
  <c r="L1009" i="22"/>
  <c r="M1009" i="22" s="1"/>
  <c r="L878" i="22"/>
  <c r="M878" i="22" s="1"/>
  <c r="L877" i="22"/>
  <c r="M877" i="22" s="1"/>
  <c r="L876" i="22"/>
  <c r="M876" i="22" s="1"/>
  <c r="L875" i="22"/>
  <c r="M875" i="22" s="1"/>
  <c r="L874" i="22"/>
  <c r="M874" i="22" s="1"/>
  <c r="L873" i="22"/>
  <c r="M873" i="22" s="1"/>
  <c r="L872" i="22"/>
  <c r="M872" i="22" s="1"/>
  <c r="L871" i="22"/>
  <c r="M871" i="22" s="1"/>
  <c r="L870" i="22"/>
  <c r="M870" i="22" s="1"/>
  <c r="L869" i="22"/>
  <c r="M869" i="22" s="1"/>
  <c r="L868" i="22"/>
  <c r="M868" i="22" s="1"/>
  <c r="L867" i="22"/>
  <c r="M867" i="22" s="1"/>
  <c r="L866" i="22"/>
  <c r="M866" i="22" s="1"/>
  <c r="L865" i="22"/>
  <c r="M865" i="22" s="1"/>
  <c r="L864" i="22"/>
  <c r="M864" i="22" s="1"/>
  <c r="L863" i="22"/>
  <c r="M863" i="22" s="1"/>
  <c r="L862" i="22"/>
  <c r="M862" i="22" s="1"/>
  <c r="L861" i="22"/>
  <c r="M861" i="22" s="1"/>
  <c r="L860" i="22"/>
  <c r="M860" i="22" s="1"/>
  <c r="L859" i="22"/>
  <c r="M859" i="22" s="1"/>
  <c r="L858" i="22"/>
  <c r="M858" i="22" s="1"/>
  <c r="L857" i="22"/>
  <c r="M857" i="22" s="1"/>
  <c r="L856" i="22"/>
  <c r="M856" i="22" s="1"/>
  <c r="L855" i="22"/>
  <c r="M855" i="22" s="1"/>
  <c r="L854" i="22"/>
  <c r="M854" i="22" s="1"/>
  <c r="L853" i="22"/>
  <c r="M853" i="22" s="1"/>
  <c r="L852" i="22"/>
  <c r="M852" i="22" s="1"/>
  <c r="L851" i="22"/>
  <c r="M851" i="22" s="1"/>
  <c r="L850" i="22"/>
  <c r="M850" i="22" s="1"/>
  <c r="L849" i="22"/>
  <c r="M849" i="22" s="1"/>
  <c r="L848" i="22"/>
  <c r="M848" i="22" s="1"/>
  <c r="L847" i="22"/>
  <c r="M847" i="22" s="1"/>
  <c r="L846" i="22"/>
  <c r="M846" i="22" s="1"/>
  <c r="L845" i="22"/>
  <c r="M845" i="22" s="1"/>
  <c r="L844" i="22"/>
  <c r="M844" i="22" s="1"/>
  <c r="L843" i="22"/>
  <c r="M843" i="22" s="1"/>
  <c r="L842" i="22"/>
  <c r="M842" i="22" s="1"/>
  <c r="L841" i="22"/>
  <c r="M841" i="22" s="1"/>
  <c r="L840" i="22"/>
  <c r="M840" i="22" s="1"/>
  <c r="L839" i="22"/>
  <c r="M839" i="22" s="1"/>
  <c r="L838" i="22"/>
  <c r="M838" i="22" s="1"/>
  <c r="L837" i="22"/>
  <c r="M837" i="22" s="1"/>
  <c r="L836" i="22"/>
  <c r="M836" i="22" s="1"/>
  <c r="L835" i="22"/>
  <c r="M835" i="22" s="1"/>
  <c r="L834" i="22"/>
  <c r="M834" i="22" s="1"/>
  <c r="L833" i="22"/>
  <c r="M833" i="22" s="1"/>
  <c r="L832" i="22"/>
  <c r="M832" i="22" s="1"/>
  <c r="L831" i="22"/>
  <c r="M831" i="22" s="1"/>
  <c r="L830" i="22"/>
  <c r="M830" i="22" s="1"/>
  <c r="L829" i="22"/>
  <c r="M829" i="22" s="1"/>
  <c r="L828" i="22"/>
  <c r="M828" i="22" s="1"/>
  <c r="L827" i="22"/>
  <c r="M827" i="22" s="1"/>
  <c r="L826" i="22"/>
  <c r="M826" i="22" s="1"/>
  <c r="L825" i="22"/>
  <c r="M825" i="22" s="1"/>
  <c r="L824" i="22"/>
  <c r="M824" i="22" s="1"/>
  <c r="L823" i="22"/>
  <c r="M823" i="22" s="1"/>
  <c r="L822" i="22"/>
  <c r="M822" i="22" s="1"/>
  <c r="L305" i="22"/>
  <c r="M305" i="22" s="1"/>
  <c r="L304" i="22"/>
  <c r="M304" i="22" s="1"/>
  <c r="L303" i="22"/>
  <c r="M303" i="22" s="1"/>
  <c r="L302" i="22"/>
  <c r="M302" i="22" s="1"/>
  <c r="L301" i="22"/>
  <c r="M301" i="22" s="1"/>
  <c r="L300" i="22"/>
  <c r="M300" i="22" s="1"/>
  <c r="L299" i="22"/>
  <c r="M299" i="22" s="1"/>
  <c r="L298" i="22"/>
  <c r="M298" i="22" s="1"/>
  <c r="L1276" i="22"/>
  <c r="M1276" i="22" s="1"/>
  <c r="L1275" i="22"/>
  <c r="M1275" i="22" s="1"/>
  <c r="L1274" i="22"/>
  <c r="M1274" i="22" s="1"/>
  <c r="L1273" i="22"/>
  <c r="M1273" i="22" s="1"/>
  <c r="L1272" i="22"/>
  <c r="M1272" i="22" s="1"/>
  <c r="L1271" i="22"/>
  <c r="M1271" i="22" s="1"/>
  <c r="L1270" i="22"/>
  <c r="M1270" i="22" s="1"/>
  <c r="L1261" i="22"/>
  <c r="M1261" i="22" s="1"/>
  <c r="M1250" i="22"/>
  <c r="L1249" i="22"/>
  <c r="M1249" i="22" s="1"/>
  <c r="L1248" i="22"/>
  <c r="M1248" i="22" s="1"/>
  <c r="L1247" i="22"/>
  <c r="M1247" i="22" s="1"/>
  <c r="L1246" i="22"/>
  <c r="M1246" i="22" s="1"/>
  <c r="L1245" i="22"/>
  <c r="M1245" i="22" s="1"/>
  <c r="L1244" i="22"/>
  <c r="M1244" i="22" s="1"/>
  <c r="L1243" i="22"/>
  <c r="M1243" i="22" s="1"/>
  <c r="L1242" i="22"/>
  <c r="M1242" i="22" s="1"/>
  <c r="L1241" i="22"/>
  <c r="M1241" i="22" s="1"/>
  <c r="L1240" i="22"/>
  <c r="M1240" i="22" s="1"/>
  <c r="L1239" i="22"/>
  <c r="M1239" i="22" s="1"/>
  <c r="L1238" i="22"/>
  <c r="M1238" i="22" s="1"/>
  <c r="L1237" i="22"/>
  <c r="M1237" i="22" s="1"/>
  <c r="L1236" i="22"/>
  <c r="M1236" i="22" s="1"/>
  <c r="L1235" i="22"/>
  <c r="M1235" i="22" s="1"/>
  <c r="L1234" i="22"/>
  <c r="M1234" i="22" s="1"/>
  <c r="L1233" i="22"/>
  <c r="M1233" i="22" s="1"/>
  <c r="L1232" i="22"/>
  <c r="M1232" i="22" s="1"/>
  <c r="L1231" i="22"/>
  <c r="M1231" i="22" s="1"/>
  <c r="L1230" i="22"/>
  <c r="M1230" i="22" s="1"/>
  <c r="L1229" i="22"/>
  <c r="M1229" i="22" s="1"/>
  <c r="L1228" i="22"/>
  <c r="M1228" i="22" s="1"/>
  <c r="L1227" i="22"/>
  <c r="M1227" i="22" s="1"/>
  <c r="L1226" i="22"/>
  <c r="M1226" i="22" s="1"/>
  <c r="L1225" i="22"/>
  <c r="M1225" i="22" s="1"/>
  <c r="L1224" i="22"/>
  <c r="M1224" i="22" s="1"/>
  <c r="L1223" i="22"/>
  <c r="M1223" i="22" s="1"/>
  <c r="L1222" i="22"/>
  <c r="M1222" i="22" s="1"/>
  <c r="L1221" i="22"/>
  <c r="M1221" i="22" s="1"/>
  <c r="L1220" i="22"/>
  <c r="M1220" i="22" s="1"/>
  <c r="L1219" i="22"/>
  <c r="M1219" i="22" s="1"/>
  <c r="L1218" i="22"/>
  <c r="M1218" i="22" s="1"/>
  <c r="L1217" i="22"/>
  <c r="M1217" i="22" s="1"/>
  <c r="L1216" i="22"/>
  <c r="M1216" i="22" s="1"/>
  <c r="L1215" i="22"/>
  <c r="M1215" i="22" s="1"/>
  <c r="L1214" i="22"/>
  <c r="M1214" i="22" s="1"/>
  <c r="L1213" i="22"/>
  <c r="M1213" i="22" s="1"/>
  <c r="L1212" i="22"/>
  <c r="M1212" i="22" s="1"/>
  <c r="L1211" i="22"/>
  <c r="M1211" i="22" s="1"/>
  <c r="L1210" i="22"/>
  <c r="M1210" i="22" s="1"/>
  <c r="L1209" i="22"/>
  <c r="M1209" i="22" s="1"/>
  <c r="L1208" i="22"/>
  <c r="M1208" i="22" s="1"/>
  <c r="L1207" i="22"/>
  <c r="M1207" i="22" s="1"/>
  <c r="L1206" i="22"/>
  <c r="M1206" i="22" s="1"/>
  <c r="L1205" i="22"/>
  <c r="M1205" i="22" s="1"/>
  <c r="L1204" i="22"/>
  <c r="M1204" i="22" s="1"/>
  <c r="L1203" i="22"/>
  <c r="M1203" i="22" s="1"/>
  <c r="L1202" i="22"/>
  <c r="M1202" i="22" s="1"/>
  <c r="L1201" i="22"/>
  <c r="M1201" i="22" s="1"/>
  <c r="L1200" i="22"/>
  <c r="M1200" i="22" s="1"/>
  <c r="L1199" i="22"/>
  <c r="M1199" i="22" s="1"/>
  <c r="L1198" i="22"/>
  <c r="M1198" i="22" s="1"/>
  <c r="L2305" i="22"/>
  <c r="M2305" i="22" s="1"/>
  <c r="L1196" i="22"/>
  <c r="M1196" i="22" s="1"/>
  <c r="L1195" i="22"/>
  <c r="M1195" i="22" s="1"/>
  <c r="L1194" i="22"/>
  <c r="M1194" i="22" s="1"/>
  <c r="L1193" i="22"/>
  <c r="M1193" i="22" s="1"/>
  <c r="L1192" i="22"/>
  <c r="M1192" i="22" s="1"/>
  <c r="L1191" i="22"/>
  <c r="M1191" i="22" s="1"/>
  <c r="L1190" i="22"/>
  <c r="M1190" i="22" s="1"/>
  <c r="L1189" i="22"/>
  <c r="M1189" i="22" s="1"/>
  <c r="L1188" i="22"/>
  <c r="M1188" i="22" s="1"/>
  <c r="L1187" i="22"/>
  <c r="M1187" i="22" s="1"/>
  <c r="L1186" i="22"/>
  <c r="M1186" i="22" s="1"/>
  <c r="L1185" i="22"/>
  <c r="M1185" i="22" s="1"/>
  <c r="L1184" i="22"/>
  <c r="M1184" i="22" s="1"/>
  <c r="L1183" i="22"/>
  <c r="M1183" i="22" s="1"/>
  <c r="L1182" i="22"/>
  <c r="M1182" i="22" s="1"/>
  <c r="L1181" i="22"/>
  <c r="M1181" i="22" s="1"/>
  <c r="L1180" i="22"/>
  <c r="M1180" i="22" s="1"/>
  <c r="L1179" i="22"/>
  <c r="M1179" i="22" s="1"/>
  <c r="L1178" i="22"/>
  <c r="M1178" i="22" s="1"/>
  <c r="L1177" i="22"/>
  <c r="M1177" i="22" s="1"/>
  <c r="L1176" i="22"/>
  <c r="M1176" i="22" s="1"/>
  <c r="L1175" i="22"/>
  <c r="M1175" i="22" s="1"/>
  <c r="L1172" i="22"/>
  <c r="M1172" i="22" s="1"/>
  <c r="L1171" i="22"/>
  <c r="M1171" i="22" s="1"/>
  <c r="L1170" i="22"/>
  <c r="M1170" i="22" s="1"/>
  <c r="L1169" i="22"/>
  <c r="M1169" i="22" s="1"/>
  <c r="L1168" i="22"/>
  <c r="M1168" i="22" s="1"/>
  <c r="L1167" i="22"/>
  <c r="M1167" i="22" s="1"/>
  <c r="L1166" i="22"/>
  <c r="M1166" i="22" s="1"/>
  <c r="L1165" i="22"/>
  <c r="M1165" i="22" s="1"/>
  <c r="L1164" i="22"/>
  <c r="M1164" i="22" s="1"/>
  <c r="L1163" i="22"/>
  <c r="M1163" i="22" s="1"/>
  <c r="L1162" i="22"/>
  <c r="M1162" i="22" s="1"/>
  <c r="L2301" i="22"/>
  <c r="M2301" i="22" s="1"/>
  <c r="L2300" i="22"/>
  <c r="M2300" i="22" s="1"/>
  <c r="L2299" i="22"/>
  <c r="M2299" i="22" s="1"/>
  <c r="L1161" i="22"/>
  <c r="M1161" i="22" s="1"/>
  <c r="L1160" i="22"/>
  <c r="M1160" i="22" s="1"/>
  <c r="L1159" i="22"/>
  <c r="M1159" i="22" s="1"/>
  <c r="L1158" i="22"/>
  <c r="M1158" i="22" s="1"/>
  <c r="L1157" i="22"/>
  <c r="M1157" i="22" s="1"/>
  <c r="L1156" i="22"/>
  <c r="M1156" i="22" s="1"/>
  <c r="L1155" i="22"/>
  <c r="M1155" i="22" s="1"/>
  <c r="L1154" i="22"/>
  <c r="M1154" i="22" s="1"/>
  <c r="L1153" i="22"/>
  <c r="M1153" i="22" s="1"/>
  <c r="L1152" i="22"/>
  <c r="M1152" i="22" s="1"/>
  <c r="L1151" i="22"/>
  <c r="M1151" i="22" s="1"/>
  <c r="L1150" i="22"/>
  <c r="M1150" i="22" s="1"/>
  <c r="L1149" i="22"/>
  <c r="M1149" i="22" s="1"/>
  <c r="L1148" i="22"/>
  <c r="M1148" i="22" s="1"/>
  <c r="L1147" i="22"/>
  <c r="M1147" i="22" s="1"/>
  <c r="L1146" i="22"/>
  <c r="M1146" i="22" s="1"/>
  <c r="L1145" i="22"/>
  <c r="M1145" i="22" s="1"/>
  <c r="L1144" i="22"/>
  <c r="M1144" i="22" s="1"/>
  <c r="L1143" i="22"/>
  <c r="M1143" i="22" s="1"/>
  <c r="L1142" i="22"/>
  <c r="M1142" i="22" s="1"/>
  <c r="L1141" i="22"/>
  <c r="M1141" i="22" s="1"/>
  <c r="L1140" i="22"/>
  <c r="M1140" i="22" s="1"/>
  <c r="L1139" i="22"/>
  <c r="M1139" i="22" s="1"/>
  <c r="L1138" i="22"/>
  <c r="M1138" i="22" s="1"/>
  <c r="L1137" i="22"/>
  <c r="M1137" i="22" s="1"/>
  <c r="L1136" i="22"/>
  <c r="M1136" i="22" s="1"/>
  <c r="L1135" i="22"/>
  <c r="M1135" i="22" s="1"/>
  <c r="L1134" i="22"/>
  <c r="M1134" i="22" s="1"/>
  <c r="L1133" i="22"/>
  <c r="M1133" i="22" s="1"/>
  <c r="L1132" i="22"/>
  <c r="M1132" i="22" s="1"/>
  <c r="L1131" i="22"/>
  <c r="M1131" i="22" s="1"/>
  <c r="L2283" i="22"/>
  <c r="M2283" i="22" s="1"/>
  <c r="L1104" i="22"/>
  <c r="M1104" i="22" s="1"/>
  <c r="L1103" i="22"/>
  <c r="M1103" i="22" s="1"/>
  <c r="L1102" i="22"/>
  <c r="M1102" i="22" s="1"/>
  <c r="L1101" i="22"/>
  <c r="M1101" i="22" s="1"/>
  <c r="L1100" i="22"/>
  <c r="M1100" i="22" s="1"/>
  <c r="L1099" i="22"/>
  <c r="M1099" i="22" s="1"/>
  <c r="L1098" i="22"/>
  <c r="M1098" i="22" s="1"/>
  <c r="L1097" i="22"/>
  <c r="M1097" i="22" s="1"/>
  <c r="L1096" i="22"/>
  <c r="M1096" i="22" s="1"/>
  <c r="L1095" i="22"/>
  <c r="M1095" i="22" s="1"/>
  <c r="L1094" i="22"/>
  <c r="M1094" i="22" s="1"/>
  <c r="L1093" i="22"/>
  <c r="M1093" i="22" s="1"/>
  <c r="L1092" i="22"/>
  <c r="M1092" i="22" s="1"/>
  <c r="L1091" i="22"/>
  <c r="M1091" i="22" s="1"/>
  <c r="L1090" i="22"/>
  <c r="M1090" i="22" s="1"/>
  <c r="L1089" i="22"/>
  <c r="M1089" i="22" s="1"/>
  <c r="L1088" i="22"/>
  <c r="M1088" i="22" s="1"/>
  <c r="L1087" i="22"/>
  <c r="M1087" i="22" s="1"/>
  <c r="L1086" i="22"/>
  <c r="M1086" i="22" s="1"/>
  <c r="L1085" i="22"/>
  <c r="M1085" i="22" s="1"/>
  <c r="L1084" i="22"/>
  <c r="M1084" i="22" s="1"/>
  <c r="L1083" i="22"/>
  <c r="M1083" i="22" s="1"/>
  <c r="L1082" i="22"/>
  <c r="M1082" i="22" s="1"/>
  <c r="L1081" i="22"/>
  <c r="M1081" i="22" s="1"/>
  <c r="L1080" i="22"/>
  <c r="M1080" i="22" s="1"/>
  <c r="L1079" i="22"/>
  <c r="M1079" i="22" s="1"/>
  <c r="L1078" i="22"/>
  <c r="M1078" i="22" s="1"/>
  <c r="L1077" i="22"/>
  <c r="M1077" i="22" s="1"/>
  <c r="L1076" i="22"/>
  <c r="M1076" i="22" s="1"/>
  <c r="L1075" i="22"/>
  <c r="M1075" i="22" s="1"/>
  <c r="L1074" i="22"/>
  <c r="M1074" i="22" s="1"/>
  <c r="L1073" i="22"/>
  <c r="M1073" i="22" s="1"/>
  <c r="L1072" i="22"/>
  <c r="M1072" i="22" s="1"/>
  <c r="L1071" i="22"/>
  <c r="M1071" i="22" s="1"/>
  <c r="L1070" i="22"/>
  <c r="M1070" i="22" s="1"/>
  <c r="L1069" i="22"/>
  <c r="M1069" i="22" s="1"/>
  <c r="L1068" i="22"/>
  <c r="M1068" i="22" s="1"/>
  <c r="L1067" i="22"/>
  <c r="M1067" i="22" s="1"/>
  <c r="L1066" i="22"/>
  <c r="M1066" i="22" s="1"/>
  <c r="L1065" i="22"/>
  <c r="M1065" i="22" s="1"/>
  <c r="L1064" i="22"/>
  <c r="M1064" i="22" s="1"/>
  <c r="L1063" i="22"/>
  <c r="M1063" i="22" s="1"/>
  <c r="L1062" i="22"/>
  <c r="M1062" i="22" s="1"/>
  <c r="L1061" i="22"/>
  <c r="M1061" i="22" s="1"/>
  <c r="L1060" i="22"/>
  <c r="M1060" i="22" s="1"/>
  <c r="L1059" i="22"/>
  <c r="M1059" i="22" s="1"/>
  <c r="L1058" i="22"/>
  <c r="M1058" i="22" s="1"/>
  <c r="L1057" i="22"/>
  <c r="M1057" i="22" s="1"/>
  <c r="L1056" i="22"/>
  <c r="M1056" i="22" s="1"/>
  <c r="L1055" i="22"/>
  <c r="M1055" i="22" s="1"/>
  <c r="L1054" i="22"/>
  <c r="M1054" i="22" s="1"/>
  <c r="L1053" i="22"/>
  <c r="M1053" i="22" s="1"/>
  <c r="L1052" i="22"/>
  <c r="M1052" i="22" s="1"/>
  <c r="L1051" i="22"/>
  <c r="M1051" i="22" s="1"/>
  <c r="L1050" i="22"/>
  <c r="M1050" i="22" s="1"/>
  <c r="L1049" i="22"/>
  <c r="M1049" i="22" s="1"/>
  <c r="L1048" i="22"/>
  <c r="M1048" i="22" s="1"/>
  <c r="L1047" i="22"/>
  <c r="M1047" i="22" s="1"/>
  <c r="L1046" i="22"/>
  <c r="M1046" i="22" s="1"/>
  <c r="L1045" i="22"/>
  <c r="M1045" i="22" s="1"/>
  <c r="L1044" i="22"/>
  <c r="M1044" i="22" s="1"/>
  <c r="L1043" i="22"/>
  <c r="M1043" i="22" s="1"/>
  <c r="L1042" i="22"/>
  <c r="M1042" i="22" s="1"/>
  <c r="L1041" i="22"/>
  <c r="M1041" i="22" s="1"/>
  <c r="L1040" i="22"/>
  <c r="M1040" i="22" s="1"/>
  <c r="L1039" i="22"/>
  <c r="M1039" i="22" s="1"/>
  <c r="L1038" i="22"/>
  <c r="M1038" i="22" s="1"/>
  <c r="L1037" i="22"/>
  <c r="M1037" i="22" s="1"/>
  <c r="L1036" i="22"/>
  <c r="M1036" i="22" s="1"/>
  <c r="L1035" i="22"/>
  <c r="M1035" i="22" s="1"/>
  <c r="L1034" i="22"/>
  <c r="M1034" i="22" s="1"/>
  <c r="L1033" i="22"/>
  <c r="M1033" i="22" s="1"/>
  <c r="L1032" i="22"/>
  <c r="M1032" i="22" s="1"/>
  <c r="L1031" i="22"/>
  <c r="M1031" i="22" s="1"/>
  <c r="L1030" i="22"/>
  <c r="M1030" i="22" s="1"/>
  <c r="L1029" i="22"/>
  <c r="M1029" i="22" s="1"/>
  <c r="L1028" i="22"/>
  <c r="M1028" i="22" s="1"/>
  <c r="L1027" i="22"/>
  <c r="M1027" i="22" s="1"/>
  <c r="L1026" i="22"/>
  <c r="M1026" i="22" s="1"/>
  <c r="L1025" i="22"/>
  <c r="M1025" i="22" s="1"/>
  <c r="L1024" i="22"/>
  <c r="M1024" i="22" s="1"/>
  <c r="L1023" i="22"/>
  <c r="M1023" i="22" s="1"/>
  <c r="L1022" i="22"/>
  <c r="M1022" i="22" s="1"/>
  <c r="L2266" i="22"/>
  <c r="M2266" i="22" s="1"/>
  <c r="L1021" i="22"/>
  <c r="M1021" i="22" s="1"/>
  <c r="L1020" i="22"/>
  <c r="M1020" i="22" s="1"/>
  <c r="L1019" i="22"/>
  <c r="M1019" i="22" s="1"/>
  <c r="L1008" i="22"/>
  <c r="M1008" i="22" s="1"/>
  <c r="L1007" i="22"/>
  <c r="M1007" i="22" s="1"/>
  <c r="L1006" i="22"/>
  <c r="M1006" i="22" s="1"/>
  <c r="L1005" i="22"/>
  <c r="M1005" i="22" s="1"/>
  <c r="L1004" i="22"/>
  <c r="M1004" i="22" s="1"/>
  <c r="L1003" i="22"/>
  <c r="M1003" i="22" s="1"/>
  <c r="L1002" i="22"/>
  <c r="M1002" i="22" s="1"/>
  <c r="L1001" i="22"/>
  <c r="M1001" i="22" s="1"/>
  <c r="L1000" i="22"/>
  <c r="M1000" i="22" s="1"/>
  <c r="L999" i="22"/>
  <c r="M999" i="22" s="1"/>
  <c r="L2221" i="22"/>
  <c r="M2221" i="22" s="1"/>
  <c r="L2220" i="22"/>
  <c r="M2220" i="22" s="1"/>
  <c r="L2219" i="22"/>
  <c r="M2219" i="22" s="1"/>
  <c r="L2218" i="22"/>
  <c r="M2218" i="22" s="1"/>
  <c r="L2217" i="22"/>
  <c r="M2217" i="22" s="1"/>
  <c r="L2216" i="22"/>
  <c r="M2216" i="22" s="1"/>
  <c r="L2215" i="22"/>
  <c r="M2215" i="22" s="1"/>
  <c r="L998" i="22"/>
  <c r="M998" i="22" s="1"/>
  <c r="L997" i="22"/>
  <c r="M997" i="22" s="1"/>
  <c r="L996" i="22"/>
  <c r="M996" i="22" s="1"/>
  <c r="L995" i="22"/>
  <c r="M995" i="22" s="1"/>
  <c r="L994" i="22"/>
  <c r="M994" i="22" s="1"/>
  <c r="L993" i="22"/>
  <c r="M993" i="22" s="1"/>
  <c r="L992" i="22"/>
  <c r="M992" i="22" s="1"/>
  <c r="L991" i="22"/>
  <c r="M991" i="22" s="1"/>
  <c r="L990" i="22"/>
  <c r="M990" i="22" s="1"/>
  <c r="L989" i="22"/>
  <c r="M989" i="22" s="1"/>
  <c r="L988" i="22"/>
  <c r="M988" i="22" s="1"/>
  <c r="L987" i="22"/>
  <c r="M987" i="22" s="1"/>
  <c r="L986" i="22"/>
  <c r="M986" i="22" s="1"/>
  <c r="L985" i="22"/>
  <c r="M985" i="22" s="1"/>
  <c r="L984" i="22"/>
  <c r="M984" i="22" s="1"/>
  <c r="L983" i="22"/>
  <c r="M983" i="22" s="1"/>
  <c r="L982" i="22"/>
  <c r="M982" i="22" s="1"/>
  <c r="L981" i="22"/>
  <c r="M981" i="22" s="1"/>
  <c r="L980" i="22"/>
  <c r="M980" i="22" s="1"/>
  <c r="L979" i="22"/>
  <c r="M979" i="22" s="1"/>
  <c r="L978" i="22"/>
  <c r="M978" i="22" s="1"/>
  <c r="L977" i="22"/>
  <c r="M977" i="22" s="1"/>
  <c r="L976" i="22"/>
  <c r="M976" i="22" s="1"/>
  <c r="L975" i="22"/>
  <c r="M975" i="22" s="1"/>
  <c r="L974" i="22"/>
  <c r="M974" i="22" s="1"/>
  <c r="L973" i="22"/>
  <c r="M973" i="22" s="1"/>
  <c r="L972" i="22"/>
  <c r="M972" i="22" s="1"/>
  <c r="L971" i="22"/>
  <c r="M971" i="22" s="1"/>
  <c r="L970" i="22"/>
  <c r="M970" i="22" s="1"/>
  <c r="L969" i="22"/>
  <c r="M969" i="22" s="1"/>
  <c r="L968" i="22"/>
  <c r="M968" i="22" s="1"/>
  <c r="L967" i="22"/>
  <c r="M967" i="22" s="1"/>
  <c r="L966" i="22"/>
  <c r="M966" i="22" s="1"/>
  <c r="L965" i="22"/>
  <c r="M965" i="22" s="1"/>
  <c r="L964" i="22"/>
  <c r="M964" i="22" s="1"/>
  <c r="L963" i="22"/>
  <c r="M963" i="22" s="1"/>
  <c r="L962" i="22"/>
  <c r="M962" i="22" s="1"/>
  <c r="L961" i="22"/>
  <c r="M961" i="22" s="1"/>
  <c r="L960" i="22"/>
  <c r="M960" i="22" s="1"/>
  <c r="L959" i="22"/>
  <c r="M959" i="22" s="1"/>
  <c r="L958" i="22"/>
  <c r="M958" i="22" s="1"/>
  <c r="L957" i="22"/>
  <c r="M957" i="22" s="1"/>
  <c r="L956" i="22"/>
  <c r="M956" i="22" s="1"/>
  <c r="L955" i="22"/>
  <c r="M955" i="22" s="1"/>
  <c r="L954" i="22"/>
  <c r="M954" i="22" s="1"/>
  <c r="L953" i="22"/>
  <c r="M953" i="22" s="1"/>
  <c r="L952" i="22"/>
  <c r="M952" i="22" s="1"/>
  <c r="L951" i="22"/>
  <c r="M951" i="22" s="1"/>
  <c r="L950" i="22"/>
  <c r="M950" i="22" s="1"/>
  <c r="L949" i="22"/>
  <c r="M949" i="22" s="1"/>
  <c r="L948" i="22"/>
  <c r="M948" i="22" s="1"/>
  <c r="L947" i="22"/>
  <c r="M947" i="22" s="1"/>
  <c r="L946" i="22"/>
  <c r="M946" i="22" s="1"/>
  <c r="L945" i="22"/>
  <c r="M945" i="22" s="1"/>
  <c r="L944" i="22"/>
  <c r="M944" i="22" s="1"/>
  <c r="L943" i="22"/>
  <c r="M943" i="22" s="1"/>
  <c r="L942" i="22"/>
  <c r="M942" i="22" s="1"/>
  <c r="L941" i="22"/>
  <c r="M941" i="22" s="1"/>
  <c r="L940" i="22"/>
  <c r="M940" i="22" s="1"/>
  <c r="L939" i="22"/>
  <c r="M939" i="22" s="1"/>
  <c r="L938" i="22"/>
  <c r="M938" i="22" s="1"/>
  <c r="L937" i="22"/>
  <c r="M937" i="22" s="1"/>
  <c r="L936" i="22"/>
  <c r="M936" i="22" s="1"/>
  <c r="L935" i="22"/>
  <c r="M935" i="22" s="1"/>
  <c r="L934" i="22"/>
  <c r="M934" i="22" s="1"/>
  <c r="L933" i="22"/>
  <c r="M933" i="22" s="1"/>
  <c r="L932" i="22"/>
  <c r="M932" i="22" s="1"/>
  <c r="L931" i="22"/>
  <c r="M931" i="22" s="1"/>
  <c r="L930" i="22"/>
  <c r="M930" i="22" s="1"/>
  <c r="L929" i="22"/>
  <c r="M929" i="22" s="1"/>
  <c r="L928" i="22"/>
  <c r="M928" i="22" s="1"/>
  <c r="L927" i="22"/>
  <c r="M927" i="22" s="1"/>
  <c r="L926" i="22"/>
  <c r="M926" i="22" s="1"/>
  <c r="L925" i="22"/>
  <c r="M925" i="22" s="1"/>
  <c r="L924" i="22"/>
  <c r="M924" i="22" s="1"/>
  <c r="L923" i="22"/>
  <c r="M923" i="22" s="1"/>
  <c r="L922" i="22"/>
  <c r="M922" i="22" s="1"/>
  <c r="L921" i="22"/>
  <c r="M921" i="22" s="1"/>
  <c r="L920" i="22"/>
  <c r="M920" i="22" s="1"/>
  <c r="L919" i="22"/>
  <c r="M919" i="22" s="1"/>
  <c r="L918" i="22"/>
  <c r="M918" i="22" s="1"/>
  <c r="L917" i="22"/>
  <c r="M917" i="22" s="1"/>
  <c r="L916" i="22"/>
  <c r="M916" i="22" s="1"/>
  <c r="L915" i="22"/>
  <c r="M915" i="22" s="1"/>
  <c r="L914" i="22"/>
  <c r="M914" i="22" s="1"/>
  <c r="L913" i="22"/>
  <c r="M913" i="22" s="1"/>
  <c r="L912" i="22"/>
  <c r="M912" i="22" s="1"/>
  <c r="L911" i="22"/>
  <c r="M911" i="22" s="1"/>
  <c r="L910" i="22"/>
  <c r="M910" i="22" s="1"/>
  <c r="L909" i="22"/>
  <c r="M909" i="22" s="1"/>
  <c r="L908" i="22"/>
  <c r="M908" i="22" s="1"/>
  <c r="L907" i="22"/>
  <c r="M907" i="22" s="1"/>
  <c r="L906" i="22"/>
  <c r="M906" i="22" s="1"/>
  <c r="L905" i="22"/>
  <c r="M905" i="22" s="1"/>
  <c r="L904" i="22"/>
  <c r="M904" i="22" s="1"/>
  <c r="L903" i="22"/>
  <c r="M903" i="22" s="1"/>
  <c r="L902" i="22"/>
  <c r="M902" i="22" s="1"/>
  <c r="L901" i="22"/>
  <c r="M901" i="22" s="1"/>
  <c r="L900" i="22"/>
  <c r="M900" i="22" s="1"/>
  <c r="L899" i="22"/>
  <c r="M899" i="22" s="1"/>
  <c r="L898" i="22"/>
  <c r="M898" i="22" s="1"/>
  <c r="L897" i="22"/>
  <c r="M897" i="22" s="1"/>
  <c r="L896" i="22"/>
  <c r="M896" i="22" s="1"/>
  <c r="L895" i="22"/>
  <c r="M895" i="22" s="1"/>
  <c r="L894" i="22"/>
  <c r="M894" i="22" s="1"/>
  <c r="L893" i="22"/>
  <c r="M893" i="22" s="1"/>
  <c r="L892" i="22"/>
  <c r="M892" i="22" s="1"/>
  <c r="L891" i="22"/>
  <c r="M891" i="22" s="1"/>
  <c r="L890" i="22"/>
  <c r="M890" i="22" s="1"/>
  <c r="L889" i="22"/>
  <c r="M889" i="22" s="1"/>
  <c r="L888" i="22"/>
  <c r="M888" i="22" s="1"/>
  <c r="L887" i="22"/>
  <c r="M887" i="22" s="1"/>
  <c r="L886" i="22"/>
  <c r="M886" i="22" s="1"/>
  <c r="L885" i="22"/>
  <c r="M885" i="22" s="1"/>
  <c r="L884" i="22"/>
  <c r="M884" i="22" s="1"/>
  <c r="L883" i="22"/>
  <c r="M883" i="22" s="1"/>
  <c r="L882" i="22"/>
  <c r="M882" i="22" s="1"/>
  <c r="L881" i="22"/>
  <c r="M881" i="22" s="1"/>
  <c r="L880" i="22"/>
  <c r="M880" i="22" s="1"/>
  <c r="L879" i="22"/>
  <c r="M879" i="22" s="1"/>
  <c r="L821" i="22"/>
  <c r="M821" i="22" s="1"/>
  <c r="L820" i="22"/>
  <c r="M820" i="22" s="1"/>
  <c r="L819" i="22"/>
  <c r="M819" i="22" s="1"/>
  <c r="L818" i="22"/>
  <c r="M818" i="22" s="1"/>
  <c r="L817" i="22"/>
  <c r="M817" i="22" s="1"/>
  <c r="L816" i="22"/>
  <c r="M816" i="22" s="1"/>
  <c r="L815" i="22"/>
  <c r="M815" i="22" s="1"/>
  <c r="L814" i="22"/>
  <c r="M814" i="22" s="1"/>
  <c r="L2198" i="22"/>
  <c r="M2198" i="22" s="1"/>
  <c r="L2197" i="22"/>
  <c r="M2197" i="22" s="1"/>
  <c r="L2196" i="22"/>
  <c r="M2196" i="22" s="1"/>
  <c r="L2195" i="22"/>
  <c r="M2195" i="22" s="1"/>
  <c r="L2194" i="22"/>
  <c r="M2194" i="22" s="1"/>
  <c r="L2193" i="22"/>
  <c r="M2193" i="22" s="1"/>
  <c r="L2192" i="22"/>
  <c r="M2192" i="22" s="1"/>
  <c r="L2191" i="22"/>
  <c r="M2191" i="22" s="1"/>
  <c r="L2190" i="22"/>
  <c r="M2190" i="22" s="1"/>
  <c r="L2188" i="22"/>
  <c r="M2188" i="22" s="1"/>
  <c r="L813" i="22"/>
  <c r="M813" i="22" s="1"/>
  <c r="L812" i="22"/>
  <c r="M812" i="22" s="1"/>
  <c r="L811" i="22"/>
  <c r="M811" i="22" s="1"/>
  <c r="L810" i="22"/>
  <c r="M810" i="22" s="1"/>
  <c r="L809" i="22"/>
  <c r="M809" i="22" s="1"/>
  <c r="L808" i="22"/>
  <c r="M808" i="22" s="1"/>
  <c r="L807" i="22"/>
  <c r="M807" i="22" s="1"/>
  <c r="L806" i="22"/>
  <c r="M806" i="22" s="1"/>
  <c r="L805" i="22"/>
  <c r="M805" i="22" s="1"/>
  <c r="L804" i="22"/>
  <c r="M804" i="22" s="1"/>
  <c r="L803" i="22"/>
  <c r="M803" i="22" s="1"/>
  <c r="L802" i="22"/>
  <c r="M802" i="22" s="1"/>
  <c r="L801" i="22"/>
  <c r="M801" i="22" s="1"/>
  <c r="L800" i="22"/>
  <c r="M800" i="22" s="1"/>
  <c r="L799" i="22"/>
  <c r="M799" i="22" s="1"/>
  <c r="L798" i="22"/>
  <c r="M798" i="22" s="1"/>
  <c r="L797" i="22"/>
  <c r="M797" i="22" s="1"/>
  <c r="L796" i="22"/>
  <c r="M796" i="22" s="1"/>
  <c r="L795" i="22"/>
  <c r="M795" i="22" s="1"/>
  <c r="L794" i="22"/>
  <c r="M794" i="22" s="1"/>
  <c r="L793" i="22"/>
  <c r="M793" i="22" s="1"/>
  <c r="L792" i="22"/>
  <c r="M792" i="22" s="1"/>
  <c r="L791" i="22"/>
  <c r="M791" i="22" s="1"/>
  <c r="L790" i="22"/>
  <c r="M790" i="22" s="1"/>
  <c r="L789" i="22"/>
  <c r="M789" i="22" s="1"/>
  <c r="L788" i="22"/>
  <c r="M788" i="22" s="1"/>
  <c r="L787" i="22"/>
  <c r="M787" i="22" s="1"/>
  <c r="L786" i="22"/>
  <c r="M786" i="22" s="1"/>
  <c r="L785" i="22"/>
  <c r="M785" i="22" s="1"/>
  <c r="L784" i="22"/>
  <c r="M784" i="22" s="1"/>
  <c r="L783" i="22"/>
  <c r="M783" i="22" s="1"/>
  <c r="L782" i="22"/>
  <c r="M782" i="22" s="1"/>
  <c r="L781" i="22"/>
  <c r="M781" i="22" s="1"/>
  <c r="L780" i="22"/>
  <c r="M780" i="22" s="1"/>
  <c r="L779" i="22"/>
  <c r="M779" i="22" s="1"/>
  <c r="L778" i="22"/>
  <c r="M778" i="22" s="1"/>
  <c r="L777" i="22"/>
  <c r="M777" i="22" s="1"/>
  <c r="L776" i="22"/>
  <c r="M776" i="22" s="1"/>
  <c r="L775" i="22"/>
  <c r="M775" i="22" s="1"/>
  <c r="L774" i="22"/>
  <c r="M774" i="22" s="1"/>
  <c r="L773" i="22"/>
  <c r="M773" i="22" s="1"/>
  <c r="L772" i="22"/>
  <c r="M772" i="22" s="1"/>
  <c r="L771" i="22"/>
  <c r="M771" i="22" s="1"/>
  <c r="L770" i="22"/>
  <c r="M770" i="22" s="1"/>
  <c r="L769" i="22"/>
  <c r="M769" i="22" s="1"/>
  <c r="L768" i="22"/>
  <c r="M768" i="22" s="1"/>
  <c r="L767" i="22"/>
  <c r="M767" i="22" s="1"/>
  <c r="L766" i="22"/>
  <c r="M766" i="22" s="1"/>
  <c r="L765" i="22"/>
  <c r="M765" i="22" s="1"/>
  <c r="L764" i="22"/>
  <c r="M764" i="22" s="1"/>
  <c r="L763" i="22"/>
  <c r="M763" i="22" s="1"/>
  <c r="L762" i="22"/>
  <c r="M762" i="22" s="1"/>
  <c r="L761" i="22"/>
  <c r="M761" i="22" s="1"/>
  <c r="L760" i="22"/>
  <c r="M760" i="22" s="1"/>
  <c r="L759" i="22"/>
  <c r="M759" i="22" s="1"/>
  <c r="L758" i="22"/>
  <c r="M758" i="22" s="1"/>
  <c r="L757" i="22"/>
  <c r="M757" i="22" s="1"/>
  <c r="L756" i="22"/>
  <c r="M756" i="22" s="1"/>
  <c r="L755" i="22"/>
  <c r="M755" i="22" s="1"/>
  <c r="L754" i="22"/>
  <c r="M754" i="22" s="1"/>
  <c r="L753" i="22"/>
  <c r="M753" i="22" s="1"/>
  <c r="L752" i="22"/>
  <c r="M752" i="22" s="1"/>
  <c r="L751" i="22"/>
  <c r="M751" i="22" s="1"/>
  <c r="L750" i="22"/>
  <c r="M750" i="22" s="1"/>
  <c r="L749" i="22"/>
  <c r="M749" i="22" s="1"/>
  <c r="L748" i="22"/>
  <c r="M748" i="22" s="1"/>
  <c r="L747" i="22"/>
  <c r="M747" i="22" s="1"/>
  <c r="L2176" i="22"/>
  <c r="M2176" i="22" s="1"/>
  <c r="L2175" i="22"/>
  <c r="M2175" i="22" s="1"/>
  <c r="L2174" i="22"/>
  <c r="M2174" i="22" s="1"/>
  <c r="L2173" i="22"/>
  <c r="M2173" i="22" s="1"/>
  <c r="L2172" i="22"/>
  <c r="M2172" i="22" s="1"/>
  <c r="L745" i="22"/>
  <c r="M745" i="22" s="1"/>
  <c r="L744" i="22"/>
  <c r="M744" i="22" s="1"/>
  <c r="L743" i="22"/>
  <c r="M743" i="22" s="1"/>
  <c r="L742" i="22"/>
  <c r="M742" i="22" s="1"/>
  <c r="L741" i="22"/>
  <c r="M741" i="22" s="1"/>
  <c r="L740" i="22"/>
  <c r="M740" i="22" s="1"/>
  <c r="L739" i="22"/>
  <c r="M739" i="22" s="1"/>
  <c r="L738" i="22"/>
  <c r="M738" i="22" s="1"/>
  <c r="L737" i="22"/>
  <c r="M737" i="22" s="1"/>
  <c r="L736" i="22"/>
  <c r="M736" i="22" s="1"/>
  <c r="L735" i="22"/>
  <c r="M735" i="22" s="1"/>
  <c r="L734" i="22"/>
  <c r="M734" i="22" s="1"/>
  <c r="L733" i="22"/>
  <c r="M733" i="22" s="1"/>
  <c r="L732" i="22"/>
  <c r="M732" i="22" s="1"/>
  <c r="L731" i="22"/>
  <c r="M731" i="22" s="1"/>
  <c r="L730" i="22"/>
  <c r="M730" i="22" s="1"/>
  <c r="L729" i="22"/>
  <c r="M729" i="22" s="1"/>
  <c r="L728" i="22"/>
  <c r="M728" i="22" s="1"/>
  <c r="L727" i="22"/>
  <c r="M727" i="22" s="1"/>
  <c r="L726" i="22"/>
  <c r="M726" i="22" s="1"/>
  <c r="L725" i="22"/>
  <c r="M725" i="22" s="1"/>
  <c r="L724" i="22"/>
  <c r="M724" i="22" s="1"/>
  <c r="L723" i="22"/>
  <c r="M723" i="22" s="1"/>
  <c r="L722" i="22"/>
  <c r="M722" i="22" s="1"/>
  <c r="L721" i="22"/>
  <c r="M721" i="22" s="1"/>
  <c r="L720" i="22"/>
  <c r="M720" i="22" s="1"/>
  <c r="L719" i="22"/>
  <c r="M719" i="22" s="1"/>
  <c r="L718" i="22"/>
  <c r="M718" i="22" s="1"/>
  <c r="L717" i="22"/>
  <c r="M717" i="22" s="1"/>
  <c r="L716" i="22"/>
  <c r="M716" i="22" s="1"/>
  <c r="L715" i="22"/>
  <c r="M715" i="22" s="1"/>
  <c r="L714" i="22"/>
  <c r="M714" i="22" s="1"/>
  <c r="L713" i="22"/>
  <c r="M713" i="22" s="1"/>
  <c r="L712" i="22"/>
  <c r="M712" i="22" s="1"/>
  <c r="L711" i="22"/>
  <c r="M711" i="22" s="1"/>
  <c r="L710" i="22"/>
  <c r="M710" i="22" s="1"/>
  <c r="L709" i="22"/>
  <c r="M709" i="22" s="1"/>
  <c r="L708" i="22"/>
  <c r="M708" i="22" s="1"/>
  <c r="L707" i="22"/>
  <c r="M707" i="22" s="1"/>
  <c r="L706" i="22"/>
  <c r="M706" i="22" s="1"/>
  <c r="L705" i="22"/>
  <c r="M705" i="22" s="1"/>
  <c r="L704" i="22"/>
  <c r="M704" i="22" s="1"/>
  <c r="L703" i="22"/>
  <c r="M703" i="22" s="1"/>
  <c r="L702" i="22"/>
  <c r="M702" i="22" s="1"/>
  <c r="L701" i="22"/>
  <c r="M701" i="22" s="1"/>
  <c r="L700" i="22"/>
  <c r="M700" i="22" s="1"/>
  <c r="L699" i="22"/>
  <c r="M699" i="22" s="1"/>
  <c r="L698" i="22"/>
  <c r="M698" i="22" s="1"/>
  <c r="L697" i="22"/>
  <c r="M697" i="22" s="1"/>
  <c r="L696" i="22"/>
  <c r="M696" i="22" s="1"/>
  <c r="L695" i="22"/>
  <c r="M695" i="22" s="1"/>
  <c r="L694" i="22"/>
  <c r="M694" i="22" s="1"/>
  <c r="L693" i="22"/>
  <c r="M693" i="22" s="1"/>
  <c r="L692" i="22"/>
  <c r="M692" i="22" s="1"/>
  <c r="L691" i="22"/>
  <c r="M691" i="22" s="1"/>
  <c r="L690" i="22"/>
  <c r="M690" i="22" s="1"/>
  <c r="L689" i="22"/>
  <c r="M689" i="22" s="1"/>
  <c r="L688" i="22"/>
  <c r="M688" i="22" s="1"/>
  <c r="L687" i="22"/>
  <c r="M687" i="22" s="1"/>
  <c r="L686" i="22"/>
  <c r="M686" i="22" s="1"/>
  <c r="L685" i="22"/>
  <c r="M685" i="22" s="1"/>
  <c r="L684" i="22"/>
  <c r="M684" i="22" s="1"/>
  <c r="L683" i="22"/>
  <c r="M683" i="22" s="1"/>
  <c r="L682" i="22"/>
  <c r="M682" i="22" s="1"/>
  <c r="L681" i="22"/>
  <c r="M681" i="22" s="1"/>
  <c r="L680" i="22"/>
  <c r="M680" i="22" s="1"/>
  <c r="L679" i="22"/>
  <c r="M679" i="22" s="1"/>
  <c r="L678" i="22"/>
  <c r="M678" i="22" s="1"/>
  <c r="L677" i="22"/>
  <c r="M677" i="22" s="1"/>
  <c r="L676" i="22"/>
  <c r="M676" i="22" s="1"/>
  <c r="L675" i="22"/>
  <c r="M675" i="22" s="1"/>
  <c r="L674" i="22"/>
  <c r="M674" i="22" s="1"/>
  <c r="L673" i="22"/>
  <c r="M673" i="22" s="1"/>
  <c r="L672" i="22"/>
  <c r="M672" i="22" s="1"/>
  <c r="L671" i="22"/>
  <c r="M671" i="22" s="1"/>
  <c r="L670" i="22"/>
  <c r="M670" i="22" s="1"/>
  <c r="L2133" i="22"/>
  <c r="M2133" i="22" s="1"/>
  <c r="L668" i="22"/>
  <c r="M668" i="22" s="1"/>
  <c r="L666" i="22"/>
  <c r="M666" i="22" s="1"/>
  <c r="L665" i="22"/>
  <c r="M665" i="22" s="1"/>
  <c r="L664" i="22"/>
  <c r="M664" i="22" s="1"/>
  <c r="L2062" i="22"/>
  <c r="M2062" i="22" s="1"/>
  <c r="L2061" i="22"/>
  <c r="M2061" i="22" s="1"/>
  <c r="L662" i="22"/>
  <c r="M662" i="22" s="1"/>
  <c r="L661" i="22"/>
  <c r="M661" i="22" s="1"/>
  <c r="L660" i="22"/>
  <c r="M660" i="22" s="1"/>
  <c r="L659" i="22"/>
  <c r="M659" i="22" s="1"/>
  <c r="L658" i="22"/>
  <c r="M658" i="22" s="1"/>
  <c r="L657" i="22"/>
  <c r="M657" i="22" s="1"/>
  <c r="L656" i="22"/>
  <c r="M656" i="22" s="1"/>
  <c r="L655" i="22"/>
  <c r="M655" i="22" s="1"/>
  <c r="L654" i="22"/>
  <c r="M654" i="22" s="1"/>
  <c r="L653" i="22"/>
  <c r="M653" i="22" s="1"/>
  <c r="L652" i="22"/>
  <c r="M652" i="22" s="1"/>
  <c r="L651" i="22"/>
  <c r="M651" i="22" s="1"/>
  <c r="L650" i="22"/>
  <c r="M650" i="22" s="1"/>
  <c r="L649" i="22"/>
  <c r="M649" i="22" s="1"/>
  <c r="L648" i="22"/>
  <c r="M648" i="22" s="1"/>
  <c r="L647" i="22"/>
  <c r="M647" i="22" s="1"/>
  <c r="L646" i="22"/>
  <c r="M646" i="22" s="1"/>
  <c r="L645" i="22"/>
  <c r="M645" i="22" s="1"/>
  <c r="L644" i="22"/>
  <c r="M644" i="22" s="1"/>
  <c r="L643" i="22"/>
  <c r="M643" i="22" s="1"/>
  <c r="L642" i="22"/>
  <c r="M642" i="22" s="1"/>
  <c r="L641" i="22"/>
  <c r="M641" i="22" s="1"/>
  <c r="L640" i="22"/>
  <c r="M640" i="22" s="1"/>
  <c r="L639" i="22"/>
  <c r="M639" i="22" s="1"/>
  <c r="L638" i="22"/>
  <c r="M638" i="22" s="1"/>
  <c r="L637" i="22"/>
  <c r="M637" i="22" s="1"/>
  <c r="L636" i="22"/>
  <c r="M636" i="22" s="1"/>
  <c r="L635" i="22"/>
  <c r="M635" i="22" s="1"/>
  <c r="L634" i="22"/>
  <c r="M634" i="22" s="1"/>
  <c r="L633" i="22"/>
  <c r="M633" i="22" s="1"/>
  <c r="L632" i="22"/>
  <c r="M632" i="22" s="1"/>
  <c r="L631" i="22"/>
  <c r="M631" i="22" s="1"/>
  <c r="L630" i="22"/>
  <c r="M630" i="22" s="1"/>
  <c r="L629" i="22"/>
  <c r="M629" i="22" s="1"/>
  <c r="L628" i="22"/>
  <c r="M628" i="22" s="1"/>
  <c r="L627" i="22"/>
  <c r="M627" i="22" s="1"/>
  <c r="L626" i="22"/>
  <c r="M626" i="22" s="1"/>
  <c r="L625" i="22"/>
  <c r="M625" i="22" s="1"/>
  <c r="L624" i="22"/>
  <c r="M624" i="22" s="1"/>
  <c r="L623" i="22"/>
  <c r="M623" i="22" s="1"/>
  <c r="L622" i="22"/>
  <c r="M622" i="22" s="1"/>
  <c r="L621" i="22"/>
  <c r="M621" i="22" s="1"/>
  <c r="L620" i="22"/>
  <c r="M620" i="22" s="1"/>
  <c r="L619" i="22"/>
  <c r="M619" i="22" s="1"/>
  <c r="L618" i="22"/>
  <c r="M618" i="22" s="1"/>
  <c r="L617" i="22"/>
  <c r="M617" i="22" s="1"/>
  <c r="L616" i="22"/>
  <c r="M616" i="22" s="1"/>
  <c r="L615" i="22"/>
  <c r="M615" i="22" s="1"/>
  <c r="L614" i="22"/>
  <c r="M614" i="22" s="1"/>
  <c r="L613" i="22"/>
  <c r="M613" i="22" s="1"/>
  <c r="L612" i="22"/>
  <c r="M612" i="22" s="1"/>
  <c r="L611" i="22"/>
  <c r="M611" i="22" s="1"/>
  <c r="L610" i="22"/>
  <c r="M610" i="22" s="1"/>
  <c r="L609" i="22"/>
  <c r="M609" i="22" s="1"/>
  <c r="L608" i="22"/>
  <c r="M608" i="22" s="1"/>
  <c r="L607" i="22"/>
  <c r="M607" i="22" s="1"/>
  <c r="L606" i="22"/>
  <c r="M606" i="22" s="1"/>
  <c r="L605" i="22"/>
  <c r="M605" i="22" s="1"/>
  <c r="L604" i="22"/>
  <c r="M604" i="22" s="1"/>
  <c r="L603" i="22"/>
  <c r="M603" i="22" s="1"/>
  <c r="L602" i="22"/>
  <c r="M602" i="22" s="1"/>
  <c r="L601" i="22"/>
  <c r="M601" i="22" s="1"/>
  <c r="L600" i="22"/>
  <c r="M600" i="22" s="1"/>
  <c r="L599" i="22"/>
  <c r="M599" i="22" s="1"/>
  <c r="L598" i="22"/>
  <c r="M598" i="22" s="1"/>
  <c r="L597" i="22"/>
  <c r="M597" i="22" s="1"/>
  <c r="L596" i="22"/>
  <c r="M596" i="22" s="1"/>
  <c r="L595" i="22"/>
  <c r="M595" i="22" s="1"/>
  <c r="L594" i="22"/>
  <c r="M594" i="22" s="1"/>
  <c r="L593" i="22"/>
  <c r="M593" i="22" s="1"/>
  <c r="L592" i="22"/>
  <c r="M592" i="22" s="1"/>
  <c r="L591" i="22"/>
  <c r="M591" i="22" s="1"/>
  <c r="L590" i="22"/>
  <c r="M590" i="22" s="1"/>
  <c r="L589" i="22"/>
  <c r="M589" i="22" s="1"/>
  <c r="L2044" i="22"/>
  <c r="M2044" i="22" s="1"/>
  <c r="L2043" i="22"/>
  <c r="M2043" i="22" s="1"/>
  <c r="L2042" i="22"/>
  <c r="M2042" i="22" s="1"/>
  <c r="L2041" i="22"/>
  <c r="M2041" i="22" s="1"/>
  <c r="L2040" i="22"/>
  <c r="M2040" i="22" s="1"/>
  <c r="L2039" i="22"/>
  <c r="M2039" i="22" s="1"/>
  <c r="L2038" i="22"/>
  <c r="M2038" i="22" s="1"/>
  <c r="L588" i="22"/>
  <c r="M588" i="22" s="1"/>
  <c r="L1774" i="22"/>
  <c r="M1774" i="22" s="1"/>
  <c r="L1773" i="22"/>
  <c r="M1773" i="22" s="1"/>
  <c r="L1772" i="22"/>
  <c r="M1772" i="22" s="1"/>
  <c r="L1771" i="22"/>
  <c r="M1771" i="22" s="1"/>
  <c r="L1673" i="22"/>
  <c r="M1673" i="22" s="1"/>
  <c r="L1672" i="22"/>
  <c r="M1672" i="22" s="1"/>
  <c r="L1671" i="22"/>
  <c r="M1671" i="22" s="1"/>
  <c r="L1670" i="22"/>
  <c r="M1670" i="22" s="1"/>
  <c r="L1669" i="22"/>
  <c r="M1669" i="22" s="1"/>
  <c r="L1668" i="22"/>
  <c r="M1668" i="22" s="1"/>
  <c r="L1667" i="22"/>
  <c r="M1667" i="22" s="1"/>
  <c r="L1666" i="22"/>
  <c r="M1666" i="22" s="1"/>
  <c r="L1665" i="22"/>
  <c r="M1665" i="22" s="1"/>
  <c r="L541" i="22"/>
  <c r="M541" i="22" s="1"/>
  <c r="L1664" i="22"/>
  <c r="M1664" i="22" s="1"/>
  <c r="L1662" i="22"/>
  <c r="M1662" i="22" s="1"/>
  <c r="L540" i="22"/>
  <c r="M540" i="22" s="1"/>
  <c r="L539" i="22"/>
  <c r="M539" i="22" s="1"/>
  <c r="L538" i="22"/>
  <c r="M538" i="22" s="1"/>
  <c r="L537" i="22"/>
  <c r="M537" i="22" s="1"/>
  <c r="L1661" i="22"/>
  <c r="M1661" i="22" s="1"/>
  <c r="L1660" i="22"/>
  <c r="M1660" i="22" s="1"/>
  <c r="L1659" i="22"/>
  <c r="M1659" i="22" s="1"/>
  <c r="L1658" i="22"/>
  <c r="M1658" i="22" s="1"/>
  <c r="L1657" i="22"/>
  <c r="M1657" i="22" s="1"/>
  <c r="L1656" i="22"/>
  <c r="M1656" i="22" s="1"/>
  <c r="L1655" i="22"/>
  <c r="M1655" i="22" s="1"/>
  <c r="L1654" i="22"/>
  <c r="M1654" i="22" s="1"/>
  <c r="L1653" i="22"/>
  <c r="M1653" i="22" s="1"/>
  <c r="L536" i="22"/>
  <c r="M536" i="22" s="1"/>
  <c r="L535" i="22"/>
  <c r="M535" i="22" s="1"/>
  <c r="L534" i="22"/>
  <c r="M534" i="22" s="1"/>
  <c r="L533" i="22"/>
  <c r="M533" i="22" s="1"/>
  <c r="L1652" i="22"/>
  <c r="M1652" i="22" s="1"/>
  <c r="L1651" i="22"/>
  <c r="M1651" i="22" s="1"/>
  <c r="L1650" i="22"/>
  <c r="M1650" i="22" s="1"/>
  <c r="L1649" i="22"/>
  <c r="M1649" i="22" s="1"/>
  <c r="L1648" i="22"/>
  <c r="M1648" i="22" s="1"/>
  <c r="L1647" i="22"/>
  <c r="M1647" i="22" s="1"/>
  <c r="L1646" i="22"/>
  <c r="M1646" i="22" s="1"/>
  <c r="L1645" i="22"/>
  <c r="M1645" i="22" s="1"/>
  <c r="L1644" i="22"/>
  <c r="M1644" i="22" s="1"/>
  <c r="L1643" i="22"/>
  <c r="M1643" i="22" s="1"/>
  <c r="L1642" i="22"/>
  <c r="M1642" i="22" s="1"/>
  <c r="L1641" i="22"/>
  <c r="M1641" i="22" s="1"/>
  <c r="L1640" i="22"/>
  <c r="M1640" i="22" s="1"/>
  <c r="L1639" i="22"/>
  <c r="M1639" i="22" s="1"/>
  <c r="L1638" i="22"/>
  <c r="M1638" i="22" s="1"/>
  <c r="L1637" i="22"/>
  <c r="M1637" i="22" s="1"/>
  <c r="L1636" i="22"/>
  <c r="M1636" i="22" s="1"/>
  <c r="L1635" i="22"/>
  <c r="M1635" i="22" s="1"/>
  <c r="L1634" i="22"/>
  <c r="M1634" i="22" s="1"/>
  <c r="L1633" i="22"/>
  <c r="M1633" i="22" s="1"/>
  <c r="L1632" i="22"/>
  <c r="M1632" i="22" s="1"/>
  <c r="L1631" i="22"/>
  <c r="M1631" i="22" s="1"/>
  <c r="L1630" i="22"/>
  <c r="M1630" i="22" s="1"/>
  <c r="L1629" i="22"/>
  <c r="M1629" i="22" s="1"/>
  <c r="L1628" i="22"/>
  <c r="M1628" i="22" s="1"/>
  <c r="L1627" i="22"/>
  <c r="M1627" i="22" s="1"/>
  <c r="L1626" i="22"/>
  <c r="M1626" i="22" s="1"/>
  <c r="L1625" i="22"/>
  <c r="M1625" i="22" s="1"/>
  <c r="L1624" i="22"/>
  <c r="M1624" i="22" s="1"/>
  <c r="L1623" i="22"/>
  <c r="M1623" i="22" s="1"/>
  <c r="L1622" i="22"/>
  <c r="M1622" i="22" s="1"/>
  <c r="L1621" i="22"/>
  <c r="M1621" i="22" s="1"/>
  <c r="L1620" i="22"/>
  <c r="M1620" i="22" s="1"/>
  <c r="L1619" i="22"/>
  <c r="M1619" i="22" s="1"/>
  <c r="L532" i="22"/>
  <c r="M532" i="22" s="1"/>
  <c r="L531" i="22"/>
  <c r="M531" i="22" s="1"/>
  <c r="L530" i="22"/>
  <c r="M530" i="22" s="1"/>
  <c r="L529" i="22"/>
  <c r="M529" i="22" s="1"/>
  <c r="L528" i="22"/>
  <c r="M528" i="22" s="1"/>
  <c r="L527" i="22"/>
  <c r="M527" i="22" s="1"/>
  <c r="L526" i="22"/>
  <c r="M526" i="22" s="1"/>
  <c r="L525" i="22"/>
  <c r="M525" i="22" s="1"/>
  <c r="L524" i="22"/>
  <c r="M524" i="22" s="1"/>
  <c r="L523" i="22"/>
  <c r="M523" i="22" s="1"/>
  <c r="L1600" i="22"/>
  <c r="M1600" i="22" s="1"/>
  <c r="L1599" i="22"/>
  <c r="M1599" i="22" s="1"/>
  <c r="L1598" i="22"/>
  <c r="M1598" i="22" s="1"/>
  <c r="L1597" i="22"/>
  <c r="M1597" i="22" s="1"/>
  <c r="L1596" i="22"/>
  <c r="M1596" i="22" s="1"/>
  <c r="L1595" i="22"/>
  <c r="M1595" i="22" s="1"/>
  <c r="L1594" i="22"/>
  <c r="M1594" i="22" s="1"/>
  <c r="L1593" i="22"/>
  <c r="M1593" i="22" s="1"/>
  <c r="L1592" i="22"/>
  <c r="M1592" i="22" s="1"/>
  <c r="L1591" i="22"/>
  <c r="M1591" i="22" s="1"/>
  <c r="L1590" i="22"/>
  <c r="M1590" i="22" s="1"/>
  <c r="L1589" i="22"/>
  <c r="M1589" i="22" s="1"/>
  <c r="L1588" i="22"/>
  <c r="M1588" i="22" s="1"/>
  <c r="L1587" i="22"/>
  <c r="M1587" i="22" s="1"/>
  <c r="L1586" i="22"/>
  <c r="M1586" i="22" s="1"/>
  <c r="L1585" i="22"/>
  <c r="M1585" i="22" s="1"/>
  <c r="L1584" i="22"/>
  <c r="M1584" i="22" s="1"/>
  <c r="L1583" i="22"/>
  <c r="M1583" i="22" s="1"/>
  <c r="L1582" i="22"/>
  <c r="M1582" i="22" s="1"/>
  <c r="L1581" i="22"/>
  <c r="M1581" i="22" s="1"/>
  <c r="L1580" i="22"/>
  <c r="M1580" i="22" s="1"/>
  <c r="L1579" i="22"/>
  <c r="M1579" i="22" s="1"/>
  <c r="L1578" i="22"/>
  <c r="M1578" i="22" s="1"/>
  <c r="L1577" i="22"/>
  <c r="M1577" i="22" s="1"/>
  <c r="L1576" i="22"/>
  <c r="M1576" i="22" s="1"/>
  <c r="L1575" i="22"/>
  <c r="M1575" i="22" s="1"/>
  <c r="L1574" i="22"/>
  <c r="M1574" i="22" s="1"/>
  <c r="L1573" i="22"/>
  <c r="M1573" i="22" s="1"/>
  <c r="L1572" i="22"/>
  <c r="M1572" i="22" s="1"/>
  <c r="L1571" i="22"/>
  <c r="M1571" i="22" s="1"/>
  <c r="L1570" i="22"/>
  <c r="M1570" i="22" s="1"/>
  <c r="L1569" i="22"/>
  <c r="M1569" i="22" s="1"/>
  <c r="L1568" i="22"/>
  <c r="M1568" i="22" s="1"/>
  <c r="L1567" i="22"/>
  <c r="M1567" i="22" s="1"/>
  <c r="L522" i="22"/>
  <c r="M522" i="22" s="1"/>
  <c r="L521" i="22"/>
  <c r="M521" i="22" s="1"/>
  <c r="L520" i="22"/>
  <c r="M520" i="22" s="1"/>
  <c r="L519" i="22"/>
  <c r="M519" i="22" s="1"/>
  <c r="L518" i="22"/>
  <c r="M518" i="22" s="1"/>
  <c r="L517" i="22"/>
  <c r="M517" i="22" s="1"/>
  <c r="L516" i="22"/>
  <c r="M516" i="22" s="1"/>
  <c r="L515" i="22"/>
  <c r="M515" i="22" s="1"/>
  <c r="L514" i="22"/>
  <c r="M514" i="22" s="1"/>
  <c r="L513" i="22"/>
  <c r="M513" i="22" s="1"/>
  <c r="L512" i="22"/>
  <c r="M512" i="22" s="1"/>
  <c r="L511" i="22"/>
  <c r="M511" i="22" s="1"/>
  <c r="L510" i="22"/>
  <c r="M510" i="22" s="1"/>
  <c r="L509" i="22"/>
  <c r="M509" i="22" s="1"/>
  <c r="L508" i="22"/>
  <c r="M508" i="22" s="1"/>
  <c r="L507" i="22"/>
  <c r="M507" i="22" s="1"/>
  <c r="L506" i="22"/>
  <c r="M506" i="22" s="1"/>
  <c r="L505" i="22"/>
  <c r="M505" i="22" s="1"/>
  <c r="L504" i="22"/>
  <c r="M504" i="22" s="1"/>
  <c r="L503" i="22"/>
  <c r="M503" i="22" s="1"/>
  <c r="L502" i="22"/>
  <c r="M502" i="22" s="1"/>
  <c r="L1542" i="22"/>
  <c r="M1542" i="22" s="1"/>
  <c r="L501" i="22"/>
  <c r="M501" i="22" s="1"/>
  <c r="L500" i="22"/>
  <c r="M500" i="22" s="1"/>
  <c r="L499" i="22"/>
  <c r="M499" i="22" s="1"/>
  <c r="L1539" i="22"/>
  <c r="M1539" i="22" s="1"/>
  <c r="L1538" i="22"/>
  <c r="M1538" i="22" s="1"/>
  <c r="L1537" i="22"/>
  <c r="M1537" i="22" s="1"/>
  <c r="L1536" i="22"/>
  <c r="M1536" i="22" s="1"/>
  <c r="L1535" i="22"/>
  <c r="M1535" i="22" s="1"/>
  <c r="L1534" i="22"/>
  <c r="M1534" i="22" s="1"/>
  <c r="L1533" i="22"/>
  <c r="M1533" i="22" s="1"/>
  <c r="L1532" i="22"/>
  <c r="M1532" i="22" s="1"/>
  <c r="L1531" i="22"/>
  <c r="M1531" i="22" s="1"/>
  <c r="L498" i="22"/>
  <c r="M498" i="22" s="1"/>
  <c r="L497" i="22"/>
  <c r="M497" i="22" s="1"/>
  <c r="L496" i="22"/>
  <c r="M496" i="22" s="1"/>
  <c r="L495" i="22"/>
  <c r="M495" i="22" s="1"/>
  <c r="L494" i="22"/>
  <c r="M494" i="22" s="1"/>
  <c r="L493" i="22"/>
  <c r="M493" i="22" s="1"/>
  <c r="L492" i="22"/>
  <c r="M492" i="22" s="1"/>
  <c r="L491" i="22"/>
  <c r="M491" i="22" s="1"/>
  <c r="L490" i="22"/>
  <c r="M490" i="22" s="1"/>
  <c r="L489" i="22"/>
  <c r="M489" i="22" s="1"/>
  <c r="L488" i="22"/>
  <c r="M488" i="22" s="1"/>
  <c r="L487" i="22"/>
  <c r="M487" i="22" s="1"/>
  <c r="L486" i="22"/>
  <c r="M486" i="22" s="1"/>
  <c r="L485" i="22"/>
  <c r="M485" i="22" s="1"/>
  <c r="L1475" i="22"/>
  <c r="M1475" i="22" s="1"/>
  <c r="L1474" i="22"/>
  <c r="M1474" i="22" s="1"/>
  <c r="L1473" i="22"/>
  <c r="M1473" i="22" s="1"/>
  <c r="L1472" i="22"/>
  <c r="M1472" i="22" s="1"/>
  <c r="L1471" i="22"/>
  <c r="M1471" i="22" s="1"/>
  <c r="L1470" i="22"/>
  <c r="M1470" i="22" s="1"/>
  <c r="L1469" i="22"/>
  <c r="M1469" i="22" s="1"/>
  <c r="L1468" i="22"/>
  <c r="M1468" i="22" s="1"/>
  <c r="L1467" i="22"/>
  <c r="M1467" i="22" s="1"/>
  <c r="L1466" i="22"/>
  <c r="M1466" i="22" s="1"/>
  <c r="L1465" i="22"/>
  <c r="M1465" i="22" s="1"/>
  <c r="L1464" i="22"/>
  <c r="M1464" i="22" s="1"/>
  <c r="L1463" i="22"/>
  <c r="M1463" i="22" s="1"/>
  <c r="L1462" i="22"/>
  <c r="M1462" i="22" s="1"/>
  <c r="L1461" i="22"/>
  <c r="M1461" i="22" s="1"/>
  <c r="L1460" i="22"/>
  <c r="M1460" i="22" s="1"/>
  <c r="L1459" i="22"/>
  <c r="M1459" i="22" s="1"/>
  <c r="L1458" i="22"/>
  <c r="M1458" i="22" s="1"/>
  <c r="L1457" i="22"/>
  <c r="M1457" i="22" s="1"/>
  <c r="L1456" i="22"/>
  <c r="M1456" i="22" s="1"/>
  <c r="L1455" i="22"/>
  <c r="M1455" i="22" s="1"/>
  <c r="L1454" i="22"/>
  <c r="M1454" i="22" s="1"/>
  <c r="L1453" i="22"/>
  <c r="M1453" i="22" s="1"/>
  <c r="L1452" i="22"/>
  <c r="M1452" i="22" s="1"/>
  <c r="L1451" i="22"/>
  <c r="M1451" i="22" s="1"/>
  <c r="L1450" i="22"/>
  <c r="M1450" i="22" s="1"/>
  <c r="L1449" i="22"/>
  <c r="M1449" i="22" s="1"/>
  <c r="L1448" i="22"/>
  <c r="M1448" i="22" s="1"/>
  <c r="L1447" i="22"/>
  <c r="M1447" i="22" s="1"/>
  <c r="L1446" i="22"/>
  <c r="M1446" i="22" s="1"/>
  <c r="L1445" i="22"/>
  <c r="M1445" i="22" s="1"/>
  <c r="L1444" i="22"/>
  <c r="M1444" i="22" s="1"/>
  <c r="L1443" i="22"/>
  <c r="M1443" i="22" s="1"/>
  <c r="L1442" i="22"/>
  <c r="M1442" i="22" s="1"/>
  <c r="L1441" i="22"/>
  <c r="M1441" i="22" s="1"/>
  <c r="L1440" i="22"/>
  <c r="M1440" i="22" s="1"/>
  <c r="L1439" i="22"/>
  <c r="M1439" i="22" s="1"/>
  <c r="L1438" i="22"/>
  <c r="M1438" i="22" s="1"/>
  <c r="L1437" i="22"/>
  <c r="M1437" i="22" s="1"/>
  <c r="L1436" i="22"/>
  <c r="M1436" i="22" s="1"/>
  <c r="L1435" i="22"/>
  <c r="M1435" i="22" s="1"/>
  <c r="L1434" i="22"/>
  <c r="M1434" i="22" s="1"/>
  <c r="L1433" i="22"/>
  <c r="M1433" i="22" s="1"/>
  <c r="L1432" i="22"/>
  <c r="M1432" i="22" s="1"/>
  <c r="L1431" i="22"/>
  <c r="M1431" i="22" s="1"/>
  <c r="L1430" i="22"/>
  <c r="M1430" i="22" s="1"/>
  <c r="L1429" i="22"/>
  <c r="M1429" i="22" s="1"/>
  <c r="L1428" i="22"/>
  <c r="M1428" i="22" s="1"/>
  <c r="L1427" i="22"/>
  <c r="M1427" i="22" s="1"/>
  <c r="L1426" i="22"/>
  <c r="M1426" i="22" s="1"/>
  <c r="L1425" i="22"/>
  <c r="M1425" i="22" s="1"/>
  <c r="L1424" i="22"/>
  <c r="M1424" i="22" s="1"/>
  <c r="L1423" i="22"/>
  <c r="M1423" i="22" s="1"/>
  <c r="L1422" i="22"/>
  <c r="M1422" i="22" s="1"/>
  <c r="L1421" i="22"/>
  <c r="M1421" i="22" s="1"/>
  <c r="L1420" i="22"/>
  <c r="M1420" i="22" s="1"/>
  <c r="L1419" i="22"/>
  <c r="M1419" i="22" s="1"/>
  <c r="L1418" i="22"/>
  <c r="M1418" i="22" s="1"/>
  <c r="L1417" i="22"/>
  <c r="M1417" i="22" s="1"/>
  <c r="L1416" i="22"/>
  <c r="M1416" i="22" s="1"/>
  <c r="L1415" i="22"/>
  <c r="M1415" i="22" s="1"/>
  <c r="L1414" i="22"/>
  <c r="M1414" i="22" s="1"/>
  <c r="L1413" i="22"/>
  <c r="M1413" i="22" s="1"/>
  <c r="L1412" i="22"/>
  <c r="M1412" i="22" s="1"/>
  <c r="L1411" i="22"/>
  <c r="M1411" i="22" s="1"/>
  <c r="L1410" i="22"/>
  <c r="M1410" i="22" s="1"/>
  <c r="L1409" i="22"/>
  <c r="M1409" i="22" s="1"/>
  <c r="L1408" i="22"/>
  <c r="M1408" i="22" s="1"/>
  <c r="L1407" i="22"/>
  <c r="M1407" i="22" s="1"/>
  <c r="L1406" i="22"/>
  <c r="M1406" i="22" s="1"/>
  <c r="L1405" i="22"/>
  <c r="M1405" i="22" s="1"/>
  <c r="L1404" i="22"/>
  <c r="M1404" i="22" s="1"/>
  <c r="L1403" i="22"/>
  <c r="M1403" i="22" s="1"/>
  <c r="L1402" i="22"/>
  <c r="M1402" i="22" s="1"/>
  <c r="L1401" i="22"/>
  <c r="M1401" i="22" s="1"/>
  <c r="L1400" i="22"/>
  <c r="M1400" i="22" s="1"/>
  <c r="L1399" i="22"/>
  <c r="M1399" i="22" s="1"/>
  <c r="L1398" i="22"/>
  <c r="M1398" i="22" s="1"/>
  <c r="L1397" i="22"/>
  <c r="M1397" i="22" s="1"/>
  <c r="L1396" i="22"/>
  <c r="M1396" i="22" s="1"/>
  <c r="L1395" i="22"/>
  <c r="M1395" i="22" s="1"/>
  <c r="L1394" i="22"/>
  <c r="M1394" i="22" s="1"/>
  <c r="L1393" i="22"/>
  <c r="M1393" i="22" s="1"/>
  <c r="L1392" i="22"/>
  <c r="M1392" i="22" s="1"/>
  <c r="L1391" i="22"/>
  <c r="M1391" i="22" s="1"/>
  <c r="L1390" i="22"/>
  <c r="M1390" i="22" s="1"/>
  <c r="L1389" i="22"/>
  <c r="M1389" i="22" s="1"/>
  <c r="L1388" i="22"/>
  <c r="M1388" i="22" s="1"/>
  <c r="L1387" i="22"/>
  <c r="M1387" i="22" s="1"/>
  <c r="L1386" i="22"/>
  <c r="M1386" i="22" s="1"/>
  <c r="L1385" i="22"/>
  <c r="M1385" i="22" s="1"/>
  <c r="L1384" i="22"/>
  <c r="M1384" i="22" s="1"/>
  <c r="L1383" i="22"/>
  <c r="M1383" i="22" s="1"/>
  <c r="L1382" i="22"/>
  <c r="M1382" i="22" s="1"/>
  <c r="L1381" i="22"/>
  <c r="M1381" i="22" s="1"/>
  <c r="L1380" i="22"/>
  <c r="M1380" i="22" s="1"/>
  <c r="L1379" i="22"/>
  <c r="M1379" i="22" s="1"/>
  <c r="L1378" i="22"/>
  <c r="M1378" i="22" s="1"/>
  <c r="L1377" i="22"/>
  <c r="M1377" i="22" s="1"/>
  <c r="L484" i="22"/>
  <c r="M484" i="22" s="1"/>
  <c r="L483" i="22"/>
  <c r="M483" i="22" s="1"/>
  <c r="L482" i="22"/>
  <c r="M482" i="22" s="1"/>
  <c r="L481" i="22"/>
  <c r="M481" i="22" s="1"/>
  <c r="L480" i="22"/>
  <c r="M480" i="22" s="1"/>
  <c r="L479" i="22"/>
  <c r="M479" i="22" s="1"/>
  <c r="L478" i="22"/>
  <c r="M478" i="22" s="1"/>
  <c r="L477" i="22"/>
  <c r="M477" i="22" s="1"/>
  <c r="L476" i="22"/>
  <c r="M476" i="22" s="1"/>
  <c r="L475" i="22"/>
  <c r="M475" i="22" s="1"/>
  <c r="L474" i="22"/>
  <c r="M474" i="22" s="1"/>
  <c r="L473" i="22"/>
  <c r="M473" i="22" s="1"/>
  <c r="L472" i="22"/>
  <c r="M472" i="22" s="1"/>
  <c r="L471" i="22"/>
  <c r="M471" i="22" s="1"/>
  <c r="L470" i="22"/>
  <c r="M470" i="22" s="1"/>
  <c r="L469" i="22"/>
  <c r="M469" i="22" s="1"/>
  <c r="L467" i="22"/>
  <c r="M467" i="22" s="1"/>
  <c r="L466" i="22"/>
  <c r="M466" i="22" s="1"/>
  <c r="L465" i="22"/>
  <c r="M465" i="22" s="1"/>
  <c r="L464" i="22"/>
  <c r="M464" i="22" s="1"/>
  <c r="L463" i="22"/>
  <c r="M463" i="22" s="1"/>
  <c r="L462" i="22"/>
  <c r="M462" i="22" s="1"/>
  <c r="L461" i="22"/>
  <c r="M461" i="22" s="1"/>
  <c r="L460" i="22"/>
  <c r="M460" i="22" s="1"/>
  <c r="L459" i="22"/>
  <c r="M459" i="22" s="1"/>
  <c r="L458" i="22"/>
  <c r="M458" i="22" s="1"/>
  <c r="L457" i="22"/>
  <c r="M457" i="22" s="1"/>
  <c r="L456" i="22"/>
  <c r="M456" i="22" s="1"/>
  <c r="L455" i="22"/>
  <c r="M455" i="22" s="1"/>
  <c r="L454" i="22"/>
  <c r="M454" i="22" s="1"/>
  <c r="L453" i="22"/>
  <c r="M453" i="22" s="1"/>
  <c r="L452" i="22"/>
  <c r="M452" i="22" s="1"/>
  <c r="L451" i="22"/>
  <c r="M451" i="22" s="1"/>
  <c r="L450" i="22"/>
  <c r="M450" i="22" s="1"/>
  <c r="L449" i="22"/>
  <c r="M449" i="22" s="1"/>
  <c r="L1369" i="22"/>
  <c r="M1369" i="22" s="1"/>
  <c r="L1368" i="22"/>
  <c r="M1368" i="22" s="1"/>
  <c r="L1367" i="22"/>
  <c r="M1367" i="22" s="1"/>
  <c r="L1366" i="22"/>
  <c r="M1366" i="22" s="1"/>
  <c r="L1365" i="22"/>
  <c r="M1365" i="22" s="1"/>
  <c r="L1364" i="22"/>
  <c r="M1364" i="22" s="1"/>
  <c r="L1363" i="22"/>
  <c r="M1363" i="22" s="1"/>
  <c r="L1362" i="22"/>
  <c r="M1362" i="22" s="1"/>
  <c r="L1361" i="22"/>
  <c r="M1361" i="22" s="1"/>
  <c r="L1360" i="22"/>
  <c r="M1360" i="22" s="1"/>
  <c r="L1359" i="22"/>
  <c r="M1359" i="22" s="1"/>
  <c r="L1358" i="22"/>
  <c r="M1358" i="22" s="1"/>
  <c r="L1357" i="22"/>
  <c r="M1357" i="22" s="1"/>
  <c r="L1356" i="22"/>
  <c r="M1356" i="22" s="1"/>
  <c r="L1355" i="22"/>
  <c r="M1355" i="22" s="1"/>
  <c r="L1354" i="22"/>
  <c r="M1354" i="22" s="1"/>
  <c r="L1353" i="22"/>
  <c r="M1353" i="22" s="1"/>
  <c r="L1352" i="22"/>
  <c r="M1352" i="22" s="1"/>
  <c r="L1351" i="22"/>
  <c r="M1351" i="22" s="1"/>
  <c r="L1350" i="22"/>
  <c r="M1350" i="22" s="1"/>
  <c r="L1349" i="22"/>
  <c r="M1349" i="22" s="1"/>
  <c r="L1348" i="22"/>
  <c r="M1348" i="22" s="1"/>
  <c r="L1347" i="22"/>
  <c r="M1347" i="22" s="1"/>
  <c r="L1346" i="22"/>
  <c r="M1346" i="22" s="1"/>
  <c r="L1345" i="22"/>
  <c r="M1345" i="22" s="1"/>
  <c r="L1344" i="22"/>
  <c r="M1344" i="22" s="1"/>
  <c r="L1343" i="22"/>
  <c r="M1343" i="22" s="1"/>
  <c r="L1342" i="22"/>
  <c r="M1342" i="22" s="1"/>
  <c r="L1341" i="22"/>
  <c r="M1341" i="22" s="1"/>
  <c r="L1340" i="22"/>
  <c r="M1340" i="22" s="1"/>
  <c r="L1339" i="22"/>
  <c r="M1339" i="22" s="1"/>
  <c r="L1338" i="22"/>
  <c r="M1338" i="22" s="1"/>
  <c r="L1337" i="22"/>
  <c r="M1337" i="22" s="1"/>
  <c r="L1336" i="22"/>
  <c r="M1336" i="22" s="1"/>
  <c r="L1335" i="22"/>
  <c r="M1335" i="22" s="1"/>
  <c r="L1334" i="22"/>
  <c r="M1334" i="22" s="1"/>
  <c r="L1333" i="22"/>
  <c r="M1333" i="22" s="1"/>
  <c r="L1332" i="22"/>
  <c r="M1332" i="22" s="1"/>
  <c r="L1331" i="22"/>
  <c r="M1331" i="22" s="1"/>
  <c r="L1330" i="22"/>
  <c r="M1330" i="22" s="1"/>
  <c r="L1329" i="22"/>
  <c r="M1329" i="22" s="1"/>
  <c r="L1328" i="22"/>
  <c r="M1328" i="22" s="1"/>
  <c r="L1327" i="22"/>
  <c r="M1327" i="22" s="1"/>
  <c r="L1326" i="22"/>
  <c r="M1326" i="22" s="1"/>
  <c r="L1325" i="22"/>
  <c r="M1325" i="22" s="1"/>
  <c r="L448" i="22"/>
  <c r="M448" i="22" s="1"/>
  <c r="L447" i="22"/>
  <c r="M447" i="22" s="1"/>
  <c r="L446" i="22"/>
  <c r="M446" i="22" s="1"/>
  <c r="L1323" i="22"/>
  <c r="M1323" i="22" s="1"/>
  <c r="L443" i="22"/>
  <c r="M443" i="22" s="1"/>
  <c r="L442" i="22"/>
  <c r="M442" i="22" s="1"/>
  <c r="L441" i="22"/>
  <c r="M441" i="22" s="1"/>
  <c r="L440" i="22"/>
  <c r="M440" i="22" s="1"/>
  <c r="L439" i="22"/>
  <c r="M439" i="22" s="1"/>
  <c r="L438" i="22"/>
  <c r="M438" i="22" s="1"/>
  <c r="L437" i="22"/>
  <c r="M437" i="22" s="1"/>
  <c r="L436" i="22"/>
  <c r="M436" i="22" s="1"/>
  <c r="L435" i="22"/>
  <c r="M435" i="22" s="1"/>
  <c r="L434" i="22"/>
  <c r="M434" i="22" s="1"/>
  <c r="L433" i="22"/>
  <c r="M433" i="22" s="1"/>
  <c r="L432" i="22"/>
  <c r="M432" i="22" s="1"/>
  <c r="L431" i="22"/>
  <c r="M431" i="22" s="1"/>
  <c r="L430" i="22"/>
  <c r="M430" i="22" s="1"/>
  <c r="L429" i="22"/>
  <c r="M429" i="22" s="1"/>
  <c r="L1316" i="22"/>
  <c r="M1316" i="22" s="1"/>
  <c r="L428" i="22"/>
  <c r="M428" i="22" s="1"/>
  <c r="L427" i="22"/>
  <c r="M427" i="22" s="1"/>
  <c r="L426" i="22"/>
  <c r="M426" i="22" s="1"/>
  <c r="L425" i="22"/>
  <c r="M425" i="22" s="1"/>
  <c r="L424" i="22"/>
  <c r="M424" i="22" s="1"/>
  <c r="L423" i="22"/>
  <c r="M423" i="22" s="1"/>
  <c r="L422" i="22"/>
  <c r="M422" i="22" s="1"/>
  <c r="L421" i="22"/>
  <c r="M421" i="22" s="1"/>
  <c r="L420" i="22"/>
  <c r="M420" i="22" s="1"/>
  <c r="L419" i="22"/>
  <c r="M419" i="22" s="1"/>
  <c r="L418" i="22"/>
  <c r="M418" i="22" s="1"/>
  <c r="L417" i="22"/>
  <c r="M417" i="22" s="1"/>
  <c r="L416" i="22"/>
  <c r="M416" i="22" s="1"/>
  <c r="L415" i="22"/>
  <c r="M415" i="22" s="1"/>
  <c r="L414" i="22"/>
  <c r="M414" i="22" s="1"/>
  <c r="L413" i="22"/>
  <c r="M413" i="22" s="1"/>
  <c r="L412" i="22"/>
  <c r="M412" i="22" s="1"/>
  <c r="L411" i="22"/>
  <c r="M411" i="22" s="1"/>
  <c r="L410" i="22"/>
  <c r="M410" i="22" s="1"/>
  <c r="L409" i="22"/>
  <c r="M409" i="22" s="1"/>
  <c r="L408" i="22"/>
  <c r="M408" i="22" s="1"/>
  <c r="L407" i="22"/>
  <c r="M407" i="22" s="1"/>
  <c r="L406" i="22"/>
  <c r="M406" i="22" s="1"/>
  <c r="L405" i="22"/>
  <c r="M405" i="22" s="1"/>
  <c r="L404" i="22"/>
  <c r="M404" i="22" s="1"/>
  <c r="L403" i="22"/>
  <c r="M403" i="22" s="1"/>
  <c r="L402" i="22"/>
  <c r="M402" i="22" s="1"/>
  <c r="L401" i="22"/>
  <c r="M401" i="22" s="1"/>
  <c r="L400" i="22"/>
  <c r="M400" i="22" s="1"/>
  <c r="L399" i="22"/>
  <c r="M399" i="22" s="1"/>
  <c r="L398" i="22"/>
  <c r="M398" i="22" s="1"/>
  <c r="L397" i="22"/>
  <c r="M397" i="22" s="1"/>
  <c r="L396" i="22"/>
  <c r="M396" i="22" s="1"/>
  <c r="L395" i="22"/>
  <c r="M395" i="22" s="1"/>
  <c r="L394" i="22"/>
  <c r="M394" i="22" s="1"/>
  <c r="L393" i="22"/>
  <c r="M393" i="22" s="1"/>
  <c r="L392" i="22"/>
  <c r="M392" i="22" s="1"/>
  <c r="L391" i="22"/>
  <c r="M391" i="22" s="1"/>
  <c r="L390" i="22"/>
  <c r="M390" i="22" s="1"/>
  <c r="L389" i="22"/>
  <c r="M389" i="22" s="1"/>
  <c r="L388" i="22"/>
  <c r="M388" i="22" s="1"/>
  <c r="L387" i="22"/>
  <c r="M387" i="22" s="1"/>
  <c r="L386" i="22"/>
  <c r="M386" i="22" s="1"/>
  <c r="L385" i="22"/>
  <c r="M385" i="22" s="1"/>
  <c r="L384" i="22"/>
  <c r="M384" i="22" s="1"/>
  <c r="L383" i="22"/>
  <c r="M383" i="22" s="1"/>
  <c r="L382" i="22"/>
  <c r="M382" i="22" s="1"/>
  <c r="L381" i="22"/>
  <c r="M381" i="22" s="1"/>
  <c r="L380" i="22"/>
  <c r="M380" i="22" s="1"/>
  <c r="L379" i="22"/>
  <c r="M379" i="22" s="1"/>
  <c r="L378" i="22"/>
  <c r="M378" i="22" s="1"/>
  <c r="L377" i="22"/>
  <c r="M377" i="22" s="1"/>
  <c r="L376" i="22"/>
  <c r="M376" i="22" s="1"/>
  <c r="L375" i="22"/>
  <c r="M375" i="22" s="1"/>
  <c r="L374" i="22"/>
  <c r="M374" i="22" s="1"/>
  <c r="L373" i="22"/>
  <c r="M373" i="22" s="1"/>
  <c r="L372" i="22"/>
  <c r="M372" i="22" s="1"/>
  <c r="L371" i="22"/>
  <c r="M371" i="22" s="1"/>
  <c r="L370" i="22"/>
  <c r="M370" i="22" s="1"/>
  <c r="L369" i="22"/>
  <c r="M369" i="22" s="1"/>
  <c r="L368" i="22"/>
  <c r="M368" i="22" s="1"/>
  <c r="L367" i="22"/>
  <c r="M367" i="22" s="1"/>
  <c r="L366" i="22"/>
  <c r="M366" i="22" s="1"/>
  <c r="L365" i="22"/>
  <c r="M365" i="22" s="1"/>
  <c r="L364" i="22"/>
  <c r="M364" i="22" s="1"/>
  <c r="L363" i="22"/>
  <c r="M363" i="22" s="1"/>
  <c r="L362" i="22"/>
  <c r="M362" i="22" s="1"/>
  <c r="L361" i="22"/>
  <c r="M361" i="22" s="1"/>
  <c r="L360" i="22"/>
  <c r="M360" i="22" s="1"/>
  <c r="L359" i="22"/>
  <c r="M359" i="22" s="1"/>
  <c r="L358" i="22"/>
  <c r="M358" i="22" s="1"/>
  <c r="L357" i="22"/>
  <c r="M357" i="22" s="1"/>
  <c r="L356" i="22"/>
  <c r="M356" i="22" s="1"/>
  <c r="L355" i="22"/>
  <c r="M355" i="22" s="1"/>
  <c r="L354" i="22"/>
  <c r="M354" i="22" s="1"/>
  <c r="L353" i="22"/>
  <c r="M353" i="22" s="1"/>
  <c r="L352" i="22"/>
  <c r="M352" i="22" s="1"/>
  <c r="L351" i="22"/>
  <c r="M351" i="22" s="1"/>
  <c r="L350" i="22"/>
  <c r="M350" i="22" s="1"/>
  <c r="L349" i="22"/>
  <c r="M349" i="22" s="1"/>
  <c r="L348" i="22"/>
  <c r="M348" i="22" s="1"/>
  <c r="L347" i="22"/>
  <c r="M347" i="22" s="1"/>
  <c r="L346" i="22"/>
  <c r="M346" i="22" s="1"/>
  <c r="L345" i="22"/>
  <c r="M345" i="22" s="1"/>
  <c r="L344" i="22"/>
  <c r="M344" i="22" s="1"/>
  <c r="L343" i="22"/>
  <c r="M343" i="22" s="1"/>
  <c r="L342" i="22"/>
  <c r="M342" i="22" s="1"/>
  <c r="L341" i="22"/>
  <c r="M341" i="22" s="1"/>
  <c r="L340" i="22"/>
  <c r="M340" i="22" s="1"/>
  <c r="L339" i="22"/>
  <c r="M339" i="22" s="1"/>
  <c r="L338" i="22"/>
  <c r="M338" i="22" s="1"/>
  <c r="L337" i="22"/>
  <c r="M337" i="22" s="1"/>
  <c r="L336" i="22"/>
  <c r="M336" i="22" s="1"/>
  <c r="L335" i="22"/>
  <c r="M335" i="22" s="1"/>
  <c r="L334" i="22"/>
  <c r="M334" i="22" s="1"/>
  <c r="L333" i="22"/>
  <c r="M333" i="22" s="1"/>
  <c r="L332" i="22"/>
  <c r="M332" i="22" s="1"/>
  <c r="L331" i="22"/>
  <c r="M331" i="22" s="1"/>
  <c r="L330" i="22"/>
  <c r="M330" i="22" s="1"/>
  <c r="L329" i="22"/>
  <c r="M329" i="22" s="1"/>
  <c r="L328" i="22"/>
  <c r="M328" i="22" s="1"/>
  <c r="L327" i="22"/>
  <c r="M327" i="22" s="1"/>
  <c r="L326" i="22"/>
  <c r="M326" i="22" s="1"/>
  <c r="L325" i="22"/>
  <c r="M325" i="22" s="1"/>
  <c r="L324" i="22"/>
  <c r="M324" i="22" s="1"/>
  <c r="L323" i="22"/>
  <c r="M323" i="22" s="1"/>
  <c r="L322" i="22"/>
  <c r="M322" i="22" s="1"/>
  <c r="L321" i="22"/>
  <c r="M321" i="22" s="1"/>
  <c r="L320" i="22"/>
  <c r="M320" i="22" s="1"/>
  <c r="L319" i="22"/>
  <c r="M319" i="22" s="1"/>
  <c r="L318" i="22"/>
  <c r="M318" i="22" s="1"/>
  <c r="L317" i="22"/>
  <c r="M317" i="22" s="1"/>
  <c r="L316" i="22"/>
  <c r="M316" i="22" s="1"/>
  <c r="L315" i="22"/>
  <c r="M315" i="22" s="1"/>
  <c r="L314" i="22"/>
  <c r="M314" i="22" s="1"/>
  <c r="L313" i="22"/>
  <c r="M313" i="22" s="1"/>
  <c r="L312" i="22"/>
  <c r="M312" i="22" s="1"/>
  <c r="L311" i="22"/>
  <c r="M311" i="22" s="1"/>
  <c r="L310" i="22"/>
  <c r="M310" i="22" s="1"/>
  <c r="L309" i="22"/>
  <c r="M309" i="22" s="1"/>
  <c r="L308" i="22"/>
  <c r="M308" i="22" s="1"/>
  <c r="L307" i="22"/>
  <c r="M307" i="22" s="1"/>
  <c r="L306" i="22"/>
  <c r="M306" i="22" s="1"/>
  <c r="L297" i="22"/>
  <c r="M297" i="22" s="1"/>
  <c r="L296" i="22"/>
  <c r="M296" i="22" s="1"/>
  <c r="L295" i="22"/>
  <c r="M295" i="22" s="1"/>
  <c r="L294" i="22"/>
  <c r="M294" i="22" s="1"/>
  <c r="L293" i="22"/>
  <c r="M293" i="22" s="1"/>
  <c r="L292" i="22"/>
  <c r="M292" i="22" s="1"/>
  <c r="L291" i="22"/>
  <c r="M291" i="22" s="1"/>
  <c r="L290" i="22"/>
  <c r="M290" i="22" s="1"/>
  <c r="L289" i="22"/>
  <c r="M289" i="22" s="1"/>
  <c r="L288" i="22"/>
  <c r="M288" i="22" s="1"/>
  <c r="L287" i="22"/>
  <c r="M287" i="22" s="1"/>
  <c r="L286" i="22"/>
  <c r="M286" i="22" s="1"/>
  <c r="L285" i="22"/>
  <c r="M285" i="22" s="1"/>
  <c r="L284" i="22"/>
  <c r="M284" i="22" s="1"/>
  <c r="L283" i="22"/>
  <c r="M283" i="22" s="1"/>
  <c r="L282" i="22"/>
  <c r="M282" i="22" s="1"/>
  <c r="L281" i="22"/>
  <c r="M281" i="22" s="1"/>
  <c r="L280" i="22"/>
  <c r="M280" i="22" s="1"/>
  <c r="L279" i="22"/>
  <c r="M279" i="22" s="1"/>
  <c r="L278" i="22"/>
  <c r="M278" i="22" s="1"/>
  <c r="L277" i="22"/>
  <c r="M277" i="22" s="1"/>
  <c r="L276" i="22"/>
  <c r="M276" i="22" s="1"/>
  <c r="L275" i="22"/>
  <c r="M275" i="22" s="1"/>
  <c r="L274" i="22"/>
  <c r="M274" i="22" s="1"/>
  <c r="L273" i="22"/>
  <c r="M273" i="22" s="1"/>
  <c r="L272" i="22"/>
  <c r="M272" i="22" s="1"/>
  <c r="L271" i="22"/>
  <c r="M271" i="22" s="1"/>
  <c r="L270" i="22"/>
  <c r="M270" i="22" s="1"/>
  <c r="L269" i="22"/>
  <c r="M269" i="22" s="1"/>
  <c r="L268" i="22"/>
  <c r="M268" i="22" s="1"/>
  <c r="L267" i="22"/>
  <c r="M267" i="22" s="1"/>
  <c r="L266" i="22"/>
  <c r="M266" i="22" s="1"/>
  <c r="L265" i="22"/>
  <c r="M265" i="22" s="1"/>
  <c r="L264" i="22"/>
  <c r="M264" i="22" s="1"/>
  <c r="L263" i="22"/>
  <c r="M263" i="22" s="1"/>
  <c r="L262" i="22"/>
  <c r="M262" i="22" s="1"/>
  <c r="L261" i="22"/>
  <c r="M261" i="22" s="1"/>
  <c r="L260" i="22"/>
  <c r="M260" i="22" s="1"/>
  <c r="L259" i="22"/>
  <c r="M259" i="22" s="1"/>
  <c r="L258" i="22"/>
  <c r="M258" i="22" s="1"/>
  <c r="L257" i="22"/>
  <c r="M257" i="22" s="1"/>
  <c r="L256" i="22"/>
  <c r="M256" i="22" s="1"/>
  <c r="L255" i="22"/>
  <c r="M255" i="22" s="1"/>
  <c r="L254" i="22"/>
  <c r="M254" i="22" s="1"/>
  <c r="L253" i="22"/>
  <c r="M253" i="22" s="1"/>
  <c r="L252" i="22"/>
  <c r="M252" i="22" s="1"/>
  <c r="L251" i="22"/>
  <c r="M251" i="22" s="1"/>
  <c r="M250" i="22"/>
  <c r="M246" i="22"/>
  <c r="M242" i="22"/>
  <c r="M241" i="22"/>
  <c r="L240" i="22"/>
  <c r="M240" i="22" s="1"/>
  <c r="L239" i="22"/>
  <c r="M239" i="22" s="1"/>
  <c r="L238" i="22"/>
  <c r="M238" i="22" s="1"/>
  <c r="L237" i="22"/>
  <c r="M237" i="22" s="1"/>
  <c r="L236" i="22"/>
  <c r="M236" i="22" s="1"/>
  <c r="L235" i="22"/>
  <c r="M235" i="22" s="1"/>
  <c r="L234" i="22"/>
  <c r="M234" i="22" s="1"/>
  <c r="L233" i="22"/>
  <c r="M233" i="22" s="1"/>
  <c r="L1309" i="22"/>
  <c r="M1309" i="22" s="1"/>
  <c r="L232" i="22"/>
  <c r="M232" i="22" s="1"/>
  <c r="L231" i="22"/>
  <c r="M231" i="22" s="1"/>
  <c r="L1308" i="22"/>
  <c r="M1308" i="22" s="1"/>
  <c r="L230" i="22"/>
  <c r="M230" i="22" s="1"/>
  <c r="L229" i="22"/>
  <c r="M229" i="22" s="1"/>
  <c r="L228" i="22"/>
  <c r="M228" i="22" s="1"/>
  <c r="L227" i="22"/>
  <c r="M227" i="22" s="1"/>
  <c r="L226" i="22"/>
  <c r="M226" i="22" s="1"/>
  <c r="L225" i="22"/>
  <c r="M225" i="22" s="1"/>
  <c r="L224" i="22"/>
  <c r="M224" i="22" s="1"/>
  <c r="L223" i="22"/>
  <c r="M223" i="22" s="1"/>
  <c r="L222" i="22"/>
  <c r="M222" i="22" s="1"/>
  <c r="L221" i="22"/>
  <c r="M221" i="22" s="1"/>
  <c r="L220" i="22"/>
  <c r="M220" i="22" s="1"/>
  <c r="L219" i="22"/>
  <c r="M219" i="22" s="1"/>
  <c r="L218" i="22"/>
  <c r="M218" i="22" s="1"/>
  <c r="L217" i="22"/>
  <c r="M217" i="22" s="1"/>
  <c r="L216" i="22"/>
  <c r="M216" i="22" s="1"/>
  <c r="L215" i="22"/>
  <c r="M215" i="22" s="1"/>
  <c r="L214" i="22"/>
  <c r="M214" i="22" s="1"/>
  <c r="L213" i="22"/>
  <c r="M213" i="22" s="1"/>
  <c r="L212" i="22"/>
  <c r="M212" i="22" s="1"/>
  <c r="L211" i="22"/>
  <c r="M211" i="22" s="1"/>
  <c r="L210" i="22"/>
  <c r="M210" i="22" s="1"/>
  <c r="L209" i="22"/>
  <c r="M209" i="22" s="1"/>
  <c r="L208" i="22"/>
  <c r="M208" i="22" s="1"/>
  <c r="L1307" i="22"/>
  <c r="M1307" i="22" s="1"/>
  <c r="L1306" i="22"/>
  <c r="M1306" i="22" s="1"/>
  <c r="L1305" i="22"/>
  <c r="M1305" i="22" s="1"/>
  <c r="L1304" i="22"/>
  <c r="M1304" i="22" s="1"/>
  <c r="L1303" i="22"/>
  <c r="M1303" i="22" s="1"/>
  <c r="L1302" i="22"/>
  <c r="M1302" i="22" s="1"/>
  <c r="L1301" i="22"/>
  <c r="M1301" i="22" s="1"/>
  <c r="L1300" i="22"/>
  <c r="M1300" i="22" s="1"/>
  <c r="L1299" i="22"/>
  <c r="M1299" i="22" s="1"/>
  <c r="L207" i="22"/>
  <c r="M207" i="22" s="1"/>
  <c r="L1298" i="22"/>
  <c r="M1298" i="22" s="1"/>
  <c r="L206" i="22"/>
  <c r="M206" i="22" s="1"/>
  <c r="L205" i="22"/>
  <c r="M205" i="22" s="1"/>
  <c r="L204" i="22"/>
  <c r="M204" i="22" s="1"/>
  <c r="L203" i="22"/>
  <c r="M203" i="22" s="1"/>
  <c r="L202" i="22"/>
  <c r="M202" i="22" s="1"/>
  <c r="L201" i="22"/>
  <c r="M201" i="22" s="1"/>
  <c r="L1297" i="22"/>
  <c r="M1297" i="22" s="1"/>
  <c r="L200" i="22"/>
  <c r="M200" i="22" s="1"/>
  <c r="L199" i="22"/>
  <c r="M199" i="22" s="1"/>
  <c r="L198" i="22"/>
  <c r="M198" i="22" s="1"/>
  <c r="L197" i="22"/>
  <c r="M197" i="22" s="1"/>
  <c r="L196" i="22"/>
  <c r="M196" i="22" s="1"/>
  <c r="L195" i="22"/>
  <c r="M195" i="22" s="1"/>
  <c r="L194" i="22"/>
  <c r="M194" i="22" s="1"/>
  <c r="L1296" i="22"/>
  <c r="M1296" i="22" s="1"/>
  <c r="L1295" i="22"/>
  <c r="M1295" i="22" s="1"/>
  <c r="L1294" i="22"/>
  <c r="M1294" i="22" s="1"/>
  <c r="L1293" i="22"/>
  <c r="M1293" i="22" s="1"/>
  <c r="L1292" i="22"/>
  <c r="M1292" i="22" s="1"/>
  <c r="L1291" i="22"/>
  <c r="M1291" i="22" s="1"/>
  <c r="L193" i="22"/>
  <c r="M193" i="22" s="1"/>
  <c r="L192" i="22"/>
  <c r="M192" i="22" s="1"/>
  <c r="L191" i="22"/>
  <c r="M191" i="22" s="1"/>
  <c r="L190" i="22"/>
  <c r="M190" i="22" s="1"/>
  <c r="L189" i="22"/>
  <c r="M189" i="22" s="1"/>
  <c r="L188" i="22"/>
  <c r="M188" i="22" s="1"/>
  <c r="L187" i="22"/>
  <c r="M187" i="22" s="1"/>
  <c r="L186" i="22"/>
  <c r="M186" i="22" s="1"/>
  <c r="L185" i="22"/>
  <c r="M185" i="22" s="1"/>
  <c r="L184" i="22"/>
  <c r="M184" i="22" s="1"/>
  <c r="L183" i="22"/>
  <c r="M183" i="22" s="1"/>
  <c r="L182" i="22"/>
  <c r="M182" i="22" s="1"/>
  <c r="L181" i="22"/>
  <c r="M181" i="22" s="1"/>
  <c r="L180" i="22"/>
  <c r="M180" i="22" s="1"/>
  <c r="L179" i="22"/>
  <c r="M179" i="22" s="1"/>
  <c r="L178" i="22"/>
  <c r="M178" i="22" s="1"/>
  <c r="L177" i="22"/>
  <c r="M177" i="22" s="1"/>
  <c r="L176" i="22"/>
  <c r="M176" i="22" s="1"/>
  <c r="L175" i="22"/>
  <c r="M175" i="22" s="1"/>
  <c r="L174" i="22"/>
  <c r="M174" i="22" s="1"/>
  <c r="L173" i="22"/>
  <c r="M173" i="22" s="1"/>
  <c r="L172" i="22"/>
  <c r="M172" i="22" s="1"/>
  <c r="L171" i="22"/>
  <c r="M171" i="22" s="1"/>
  <c r="L170" i="22"/>
  <c r="M170" i="22" s="1"/>
  <c r="L169" i="22"/>
  <c r="M169" i="22" s="1"/>
  <c r="L168" i="22"/>
  <c r="M168" i="22" s="1"/>
  <c r="L167" i="22"/>
  <c r="M167" i="22" s="1"/>
  <c r="L166" i="22"/>
  <c r="M166" i="22" s="1"/>
  <c r="L165" i="22"/>
  <c r="M165" i="22" s="1"/>
  <c r="L164" i="22"/>
  <c r="M164" i="22" s="1"/>
  <c r="L163" i="22"/>
  <c r="M163" i="22" s="1"/>
  <c r="L162" i="22"/>
  <c r="M162" i="22" s="1"/>
  <c r="L161" i="22"/>
  <c r="M161" i="22" s="1"/>
  <c r="L160" i="22"/>
  <c r="M160" i="22" s="1"/>
  <c r="L159" i="22"/>
  <c r="M159" i="22" s="1"/>
  <c r="L158" i="22"/>
  <c r="M158" i="22" s="1"/>
  <c r="L157" i="22"/>
  <c r="M157" i="22" s="1"/>
  <c r="L156" i="22"/>
  <c r="M156" i="22" s="1"/>
  <c r="L155" i="22"/>
  <c r="M155" i="22" s="1"/>
  <c r="L154" i="22"/>
  <c r="M154" i="22" s="1"/>
  <c r="L153" i="22"/>
  <c r="M153" i="22" s="1"/>
  <c r="L152" i="22"/>
  <c r="M152" i="22" s="1"/>
  <c r="L151" i="22"/>
  <c r="M151" i="22" s="1"/>
  <c r="L150" i="22"/>
  <c r="M150" i="22" s="1"/>
  <c r="L149" i="22"/>
  <c r="M149" i="22" s="1"/>
  <c r="L148" i="22"/>
  <c r="M148" i="22" s="1"/>
  <c r="L147" i="22"/>
  <c r="M147" i="22" s="1"/>
  <c r="L146" i="22"/>
  <c r="M146" i="22" s="1"/>
  <c r="L145" i="22"/>
  <c r="M145" i="22" s="1"/>
  <c r="L144" i="22"/>
  <c r="M144" i="22" s="1"/>
  <c r="L143" i="22"/>
  <c r="M143" i="22" s="1"/>
  <c r="L142" i="22"/>
  <c r="M142" i="22" s="1"/>
  <c r="L141" i="22"/>
  <c r="M141" i="22" s="1"/>
  <c r="L140" i="22"/>
  <c r="M140" i="22" s="1"/>
  <c r="L139" i="22"/>
  <c r="M139" i="22" s="1"/>
  <c r="L138" i="22"/>
  <c r="M138" i="22" s="1"/>
  <c r="L137" i="22"/>
  <c r="M137" i="22" s="1"/>
  <c r="L136" i="22"/>
  <c r="M136" i="22" s="1"/>
  <c r="L135" i="22"/>
  <c r="M135" i="22" s="1"/>
  <c r="L134" i="22"/>
  <c r="M134" i="22" s="1"/>
  <c r="L133" i="22"/>
  <c r="M133" i="22" s="1"/>
  <c r="L132" i="22"/>
  <c r="M132" i="22" s="1"/>
  <c r="L131" i="22"/>
  <c r="M131" i="22" s="1"/>
  <c r="L130" i="22"/>
  <c r="M130" i="22" s="1"/>
  <c r="L129" i="22"/>
  <c r="M129" i="22" s="1"/>
  <c r="L128" i="22"/>
  <c r="M128" i="22" s="1"/>
  <c r="L127" i="22"/>
  <c r="M127" i="22" s="1"/>
  <c r="L126" i="22"/>
  <c r="M126" i="22" s="1"/>
  <c r="L125" i="22"/>
  <c r="M125" i="22" s="1"/>
  <c r="L124" i="22"/>
  <c r="M124" i="22" s="1"/>
  <c r="L123" i="22"/>
  <c r="M123" i="22" s="1"/>
  <c r="L122" i="22"/>
  <c r="M122" i="22" s="1"/>
  <c r="L121" i="22"/>
  <c r="M121" i="22" s="1"/>
  <c r="L120" i="22"/>
  <c r="M120" i="22" s="1"/>
  <c r="L119" i="22"/>
  <c r="M119" i="22" s="1"/>
  <c r="L118" i="22"/>
  <c r="M118" i="22" s="1"/>
  <c r="L117" i="22"/>
  <c r="M117" i="22" s="1"/>
  <c r="L116" i="22"/>
  <c r="M116" i="22" s="1"/>
  <c r="L1290" i="22"/>
  <c r="M1290" i="22" s="1"/>
  <c r="L1289" i="22"/>
  <c r="M1289" i="22" s="1"/>
  <c r="L1288" i="22"/>
  <c r="M1288" i="22" s="1"/>
  <c r="L1287" i="22"/>
  <c r="M1287" i="22" s="1"/>
  <c r="L1286" i="22"/>
  <c r="M1286" i="22" s="1"/>
  <c r="L1285" i="22"/>
  <c r="M1285" i="22" s="1"/>
  <c r="L1284" i="22"/>
  <c r="M1284" i="22" s="1"/>
  <c r="L1283" i="22"/>
  <c r="M1283" i="22" s="1"/>
  <c r="L1282" i="22"/>
  <c r="M1282" i="22" s="1"/>
  <c r="L1281" i="22"/>
  <c r="M1281" i="22" s="1"/>
  <c r="L1280" i="22"/>
  <c r="M1280" i="22" s="1"/>
  <c r="L1279" i="22"/>
  <c r="M1279" i="22" s="1"/>
  <c r="L1278" i="22"/>
  <c r="M1278" i="22" s="1"/>
  <c r="L1277" i="22"/>
  <c r="M1277" i="22" s="1"/>
  <c r="L115" i="22"/>
  <c r="M115" i="22" s="1"/>
  <c r="L114" i="22"/>
  <c r="M114" i="22" s="1"/>
  <c r="L113" i="22"/>
  <c r="M113" i="22" s="1"/>
  <c r="L112" i="22"/>
  <c r="M112" i="22" s="1"/>
  <c r="L111" i="22"/>
  <c r="M111" i="22" s="1"/>
  <c r="L110" i="22"/>
  <c r="M110" i="22" s="1"/>
  <c r="L109" i="22"/>
  <c r="M109" i="22" s="1"/>
  <c r="L108" i="22"/>
  <c r="M108" i="22" s="1"/>
  <c r="L107" i="22"/>
  <c r="M107" i="22" s="1"/>
  <c r="L106" i="22"/>
  <c r="M106" i="22" s="1"/>
  <c r="L105" i="22"/>
  <c r="M105" i="22" s="1"/>
  <c r="L104" i="22"/>
  <c r="M104" i="22" s="1"/>
  <c r="L103" i="22"/>
  <c r="M103" i="22" s="1"/>
  <c r="L102" i="22"/>
  <c r="M102" i="22" s="1"/>
  <c r="L101" i="22"/>
  <c r="M101" i="22" s="1"/>
  <c r="L100" i="22"/>
  <c r="M100" i="22" s="1"/>
  <c r="L99" i="22"/>
  <c r="M99" i="22" s="1"/>
  <c r="L98" i="22"/>
  <c r="M98" i="22" s="1"/>
  <c r="L97" i="22"/>
  <c r="M97" i="22" s="1"/>
  <c r="L96" i="22"/>
  <c r="M96" i="22" s="1"/>
  <c r="L95" i="22"/>
  <c r="M95" i="22" s="1"/>
  <c r="L94" i="22"/>
  <c r="M94" i="22" s="1"/>
  <c r="L93" i="22"/>
  <c r="M93" i="22" s="1"/>
  <c r="L92" i="22"/>
  <c r="M92" i="22" s="1"/>
  <c r="L91" i="22"/>
  <c r="M91" i="22" s="1"/>
  <c r="L90" i="22"/>
  <c r="M90" i="22" s="1"/>
  <c r="L89" i="22"/>
  <c r="M89" i="22" s="1"/>
  <c r="L88" i="22"/>
  <c r="M88" i="22" s="1"/>
  <c r="L87" i="22"/>
  <c r="M87" i="22" s="1"/>
  <c r="L86" i="22"/>
  <c r="M86" i="22" s="1"/>
  <c r="L85" i="22"/>
  <c r="M85" i="22" s="1"/>
  <c r="L84" i="22"/>
  <c r="M84" i="22" s="1"/>
  <c r="L83" i="22"/>
  <c r="M83" i="22" s="1"/>
  <c r="L82" i="22"/>
  <c r="M82" i="22" s="1"/>
  <c r="L81" i="22"/>
  <c r="M81" i="22" s="1"/>
  <c r="L80" i="22"/>
  <c r="M80" i="22" s="1"/>
  <c r="L79" i="22"/>
  <c r="M79" i="22" s="1"/>
  <c r="L78" i="22"/>
  <c r="M78" i="22" s="1"/>
  <c r="L77" i="22"/>
  <c r="M77" i="22" s="1"/>
  <c r="L76" i="22"/>
  <c r="M76" i="22" s="1"/>
  <c r="L74" i="22"/>
  <c r="M74" i="22" s="1"/>
  <c r="L73" i="22"/>
  <c r="M73" i="22" s="1"/>
  <c r="L72" i="22"/>
  <c r="M72" i="22" s="1"/>
  <c r="L71" i="22"/>
  <c r="M71" i="22" s="1"/>
  <c r="L70" i="22"/>
  <c r="M70" i="22" s="1"/>
  <c r="L69" i="22"/>
  <c r="M69" i="22" s="1"/>
  <c r="L68" i="22"/>
  <c r="M68" i="22" s="1"/>
  <c r="L67" i="22"/>
  <c r="M67" i="22" s="1"/>
  <c r="L66" i="22"/>
  <c r="M66" i="22" s="1"/>
  <c r="L65" i="22"/>
  <c r="M65" i="22" s="1"/>
  <c r="L64" i="22"/>
  <c r="M64" i="22" s="1"/>
  <c r="L63" i="22"/>
  <c r="M63" i="22" s="1"/>
  <c r="L62" i="22"/>
  <c r="M62" i="22" s="1"/>
  <c r="L61" i="22"/>
  <c r="M61" i="22" s="1"/>
  <c r="L60" i="22"/>
  <c r="M60" i="22" s="1"/>
  <c r="L59" i="22"/>
  <c r="M59" i="22" s="1"/>
  <c r="L58" i="22"/>
  <c r="M58" i="22" s="1"/>
  <c r="L57" i="22"/>
  <c r="M57" i="22" s="1"/>
  <c r="L56" i="22"/>
  <c r="M56" i="22" s="1"/>
  <c r="L55" i="22"/>
  <c r="M55" i="22" s="1"/>
  <c r="L54" i="22"/>
  <c r="M54" i="22" s="1"/>
  <c r="L53" i="22"/>
  <c r="M53" i="22" s="1"/>
  <c r="L52" i="22"/>
  <c r="M52" i="22" s="1"/>
  <c r="L51" i="22"/>
  <c r="M51" i="22" s="1"/>
  <c r="L50" i="22"/>
  <c r="M50" i="22" s="1"/>
  <c r="L49" i="22"/>
  <c r="M49" i="22" s="1"/>
  <c r="L1263" i="22"/>
  <c r="M1263" i="22" s="1"/>
  <c r="L1262" i="22"/>
  <c r="M1262" i="22" s="1"/>
  <c r="L48" i="22"/>
  <c r="M48" i="22" s="1"/>
  <c r="L47" i="22"/>
  <c r="M47" i="22" s="1"/>
  <c r="L46" i="22"/>
  <c r="M46" i="22" s="1"/>
  <c r="L45" i="22"/>
  <c r="M45" i="22" s="1"/>
  <c r="L44" i="22"/>
  <c r="M44" i="22" s="1"/>
  <c r="L43" i="22"/>
  <c r="M43" i="22" s="1"/>
  <c r="L42" i="22"/>
  <c r="M42" i="22" s="1"/>
  <c r="L41" i="22"/>
  <c r="M41" i="22" s="1"/>
  <c r="L40" i="22"/>
  <c r="M40" i="22" s="1"/>
  <c r="L39" i="22"/>
  <c r="M39" i="22" s="1"/>
  <c r="L38" i="22"/>
  <c r="M38" i="22" s="1"/>
  <c r="L37" i="22"/>
  <c r="M37" i="22" s="1"/>
  <c r="L36" i="22"/>
  <c r="M36" i="22" s="1"/>
  <c r="L35" i="22"/>
  <c r="M35" i="22" s="1"/>
  <c r="L34" i="22"/>
  <c r="M34" i="22" s="1"/>
  <c r="L33" i="22"/>
  <c r="M33" i="22" s="1"/>
  <c r="L32" i="22"/>
  <c r="M32" i="22" s="1"/>
  <c r="L31" i="22"/>
  <c r="M31" i="22" s="1"/>
  <c r="L30" i="22"/>
  <c r="M30" i="22" s="1"/>
  <c r="L29" i="22"/>
  <c r="M29" i="22" s="1"/>
  <c r="L28" i="22"/>
  <c r="M28" i="22" s="1"/>
  <c r="L27" i="22"/>
  <c r="M27" i="22" s="1"/>
  <c r="L26" i="22"/>
  <c r="M26" i="22" s="1"/>
  <c r="L25" i="22"/>
  <c r="M25" i="22" s="1"/>
  <c r="L24" i="22"/>
  <c r="M24" i="22" s="1"/>
  <c r="L23" i="22"/>
  <c r="M23" i="22" s="1"/>
  <c r="L22" i="22"/>
  <c r="M22" i="22" s="1"/>
  <c r="L21" i="22"/>
  <c r="M21" i="22" s="1"/>
  <c r="L20" i="22"/>
  <c r="M20" i="22" s="1"/>
  <c r="L19" i="22"/>
  <c r="M19" i="22" s="1"/>
  <c r="L18" i="22"/>
  <c r="M18" i="22" s="1"/>
  <c r="L17" i="22"/>
  <c r="M17" i="22" s="1"/>
  <c r="L16" i="22"/>
  <c r="M16" i="22" s="1"/>
  <c r="L15" i="22"/>
  <c r="M15" i="22" s="1"/>
  <c r="L14" i="22"/>
  <c r="M14" i="22" s="1"/>
  <c r="L13" i="22"/>
  <c r="M13" i="22" s="1"/>
  <c r="L12" i="22"/>
  <c r="M12" i="22" s="1"/>
  <c r="L11" i="22"/>
  <c r="M11" i="22" s="1"/>
  <c r="L10" i="22"/>
  <c r="M10" i="22" s="1"/>
  <c r="L9" i="22"/>
  <c r="M9" i="22" s="1"/>
  <c r="L8" i="22"/>
  <c r="M8" i="22" s="1"/>
  <c r="L7" i="22"/>
  <c r="M7" i="22" s="1"/>
  <c r="L6" i="22"/>
  <c r="M6" i="22" s="1"/>
  <c r="L5" i="22"/>
  <c r="M5" i="22" s="1"/>
  <c r="L4" i="22"/>
  <c r="M4" i="22" s="1"/>
  <c r="L3" i="22"/>
  <c r="M3" i="22" s="1"/>
  <c r="L2" i="22"/>
  <c r="M2" i="22" s="1"/>
  <c r="H2" i="20"/>
  <c r="G2" i="20"/>
  <c r="F2" i="20"/>
  <c r="E2" i="20"/>
  <c r="D2" i="20"/>
  <c r="C2" i="20"/>
  <c r="I2" i="20" l="1"/>
  <c r="J2" i="20" s="1"/>
</calcChain>
</file>

<file path=xl/comments1.xml><?xml version="1.0" encoding="utf-8"?>
<comments xmlns="http://schemas.openxmlformats.org/spreadsheetml/2006/main">
  <authors>
    <author>Arnaud Dauriat</author>
  </authors>
  <commentList>
    <comment ref="C1" authorId="0" shapeId="0">
      <text>
        <r>
          <rPr>
            <sz val="9"/>
            <color rgb="FF000000"/>
            <rFont val="Tahoma"/>
            <family val="2"/>
          </rPr>
          <t>Technological representativeness</t>
        </r>
      </text>
    </comment>
    <comment ref="D1" authorId="0" shapeId="0">
      <text>
        <r>
          <rPr>
            <sz val="9"/>
            <color rgb="FF000000"/>
            <rFont val="Tahoma"/>
            <family val="2"/>
          </rPr>
          <t>Geographical representativeness</t>
        </r>
      </text>
    </comment>
    <comment ref="E1" authorId="0" shapeId="0">
      <text>
        <r>
          <rPr>
            <sz val="9"/>
            <color rgb="FF000000"/>
            <rFont val="Tahoma"/>
            <family val="2"/>
          </rPr>
          <t>Time-related representativeness</t>
        </r>
      </text>
    </comment>
    <comment ref="F1" authorId="0" shapeId="0">
      <text>
        <r>
          <rPr>
            <sz val="9"/>
            <color rgb="FF000000"/>
            <rFont val="Tahoma"/>
            <family val="2"/>
          </rPr>
          <t>Completeness</t>
        </r>
      </text>
    </comment>
    <comment ref="G1" authorId="0" shapeId="0">
      <text>
        <r>
          <rPr>
            <sz val="9"/>
            <color rgb="FF000000"/>
            <rFont val="Tahoma"/>
            <family val="2"/>
          </rPr>
          <t>Precision / Uncertainty</t>
        </r>
      </text>
    </comment>
    <comment ref="H1" authorId="0" shapeId="0">
      <text>
        <r>
          <rPr>
            <sz val="9"/>
            <color rgb="FF000000"/>
            <rFont val="Tahoma"/>
            <family val="2"/>
          </rPr>
          <t>Methodological appropriateness and consistency</t>
        </r>
      </text>
    </comment>
  </commentList>
</comments>
</file>

<file path=xl/sharedStrings.xml><?xml version="1.0" encoding="utf-8"?>
<sst xmlns="http://schemas.openxmlformats.org/spreadsheetml/2006/main" count="17944" uniqueCount="3598">
  <si>
    <t>Data level</t>
  </si>
  <si>
    <t>CoconutID</t>
  </si>
  <si>
    <t>CoconutIN</t>
  </si>
  <si>
    <t>CoconutPH</t>
  </si>
  <si>
    <t>Share on global export (%)</t>
  </si>
  <si>
    <t>Share on global production (%)</t>
  </si>
  <si>
    <t xml:space="preserve">Weight for calculation GLO datasets </t>
  </si>
  <si>
    <t>Yield and irrigation</t>
  </si>
  <si>
    <t xml:space="preserve">Yield, main product </t>
  </si>
  <si>
    <t>kg FM/ha</t>
  </si>
  <si>
    <t>L1</t>
  </si>
  <si>
    <t>L3</t>
  </si>
  <si>
    <t xml:space="preserve">Total water use for irrigation </t>
  </si>
  <si>
    <t>m3/ha</t>
  </si>
  <si>
    <t>L2</t>
  </si>
  <si>
    <t>Mineral fertilisers</t>
  </si>
  <si>
    <t>N total applied as mineral fertiliser</t>
  </si>
  <si>
    <t>kg/ha</t>
  </si>
  <si>
    <t>P total applied as mineral fertiliser</t>
  </si>
  <si>
    <t>K total applied as mineral fertiliser</t>
  </si>
  <si>
    <t>Organic fertilisers</t>
  </si>
  <si>
    <t>Manure, liquid</t>
  </si>
  <si>
    <t>Manure, solid</t>
  </si>
  <si>
    <t>t/ha</t>
  </si>
  <si>
    <t>Pesticides</t>
  </si>
  <si>
    <t xml:space="preserve">Total amount of active ingredient (a.i.), any kind of pesticides </t>
  </si>
  <si>
    <t>L0</t>
  </si>
  <si>
    <t>StrawberryCH_GH_heated</t>
  </si>
  <si>
    <t>StrawberryCH_GH</t>
  </si>
  <si>
    <t>StrawberryES</t>
  </si>
  <si>
    <t>StrawberryUS</t>
  </si>
  <si>
    <t>L4</t>
  </si>
  <si>
    <t>TomatoNL</t>
  </si>
  <si>
    <t>TomatoES</t>
  </si>
  <si>
    <t>TomatoMX</t>
  </si>
  <si>
    <t>TomatoESpross</t>
  </si>
  <si>
    <t>TomatoIT</t>
  </si>
  <si>
    <t>BananaCO</t>
  </si>
  <si>
    <t>BananaCR</t>
  </si>
  <si>
    <t>BananaEC</t>
  </si>
  <si>
    <t>BananaIN</t>
  </si>
  <si>
    <t>CoffeeBR_Arab</t>
  </si>
  <si>
    <t>CoffeeBR_Rob</t>
  </si>
  <si>
    <t>CoffeeHN_Arab</t>
  </si>
  <si>
    <t>CoffeeIN_Arab</t>
  </si>
  <si>
    <t>CoffeeIN_Rob</t>
  </si>
  <si>
    <t>CoffeeID_Rob</t>
  </si>
  <si>
    <t>CoffeeVN_Rob</t>
  </si>
  <si>
    <t>SugarCaneIN</t>
  </si>
  <si>
    <t>OrangeES</t>
  </si>
  <si>
    <t>OrangeUS</t>
  </si>
  <si>
    <t>OrangeZA</t>
  </si>
  <si>
    <t>OrangeBRpross</t>
  </si>
  <si>
    <t>OrangeUSpross</t>
  </si>
  <si>
    <t>PalmFruitBunchID</t>
  </si>
  <si>
    <t>CoffeeCO_Arab</t>
  </si>
  <si>
    <t>AlmondCN</t>
  </si>
  <si>
    <t>AlmondUS</t>
  </si>
  <si>
    <t>AppleCL</t>
  </si>
  <si>
    <t>AppleCN</t>
  </si>
  <si>
    <t>AppleIT</t>
  </si>
  <si>
    <t>AppleUS</t>
  </si>
  <si>
    <t>ApricotES</t>
  </si>
  <si>
    <t>ApricotFR</t>
  </si>
  <si>
    <t>ApricotIT</t>
  </si>
  <si>
    <t>ApricotTR</t>
  </si>
  <si>
    <t>LemonES</t>
  </si>
  <si>
    <t>LemonMX</t>
  </si>
  <si>
    <t>LemonTR</t>
  </si>
  <si>
    <t>MandarinCN</t>
  </si>
  <si>
    <t>MandarinES</t>
  </si>
  <si>
    <t>OliveES</t>
  </si>
  <si>
    <t>OliveIT</t>
  </si>
  <si>
    <t>PeachCN</t>
  </si>
  <si>
    <t>PeachES</t>
  </si>
  <si>
    <t>PeachIT</t>
  </si>
  <si>
    <t>PearAR</t>
  </si>
  <si>
    <t>PearBE</t>
  </si>
  <si>
    <t>PearCN</t>
  </si>
  <si>
    <t>TeaCN</t>
  </si>
  <si>
    <t>TeaKE</t>
  </si>
  <si>
    <t>TeaLK</t>
  </si>
  <si>
    <t>AsparagusCN</t>
  </si>
  <si>
    <t>AsparagusFR</t>
  </si>
  <si>
    <t>AsparagusPE</t>
  </si>
  <si>
    <t>CarrotCN</t>
  </si>
  <si>
    <t>CarrotIL</t>
  </si>
  <si>
    <t>CarrotNL</t>
  </si>
  <si>
    <t>LinseedCA</t>
  </si>
  <si>
    <t>LinseedRU</t>
  </si>
  <si>
    <t>MintIN</t>
  </si>
  <si>
    <t>MintUS</t>
  </si>
  <si>
    <t>OatCA</t>
  </si>
  <si>
    <t>OatFI</t>
  </si>
  <si>
    <t>OnionNL</t>
  </si>
  <si>
    <t>OnionNZ</t>
  </si>
  <si>
    <t>OnionIN</t>
  </si>
  <si>
    <t>OnionCN</t>
  </si>
  <si>
    <t>PeanutAR</t>
  </si>
  <si>
    <t>PeanutCN</t>
  </si>
  <si>
    <t>PeanutIN</t>
  </si>
  <si>
    <t>PotatoCN</t>
  </si>
  <si>
    <t>PotatoIN</t>
  </si>
  <si>
    <t>PotatoRU</t>
  </si>
  <si>
    <t>PotatoUA</t>
  </si>
  <si>
    <t>RapeseedCA</t>
  </si>
  <si>
    <t>RiceCN</t>
  </si>
  <si>
    <t>RiceIN</t>
  </si>
  <si>
    <t>SoybeanAR</t>
  </si>
  <si>
    <t>SugarBeetFR</t>
  </si>
  <si>
    <t>SugarBeetDE</t>
  </si>
  <si>
    <t>SugarBeetUS</t>
  </si>
  <si>
    <t>SugarBeetRU</t>
  </si>
  <si>
    <t>SunflowerFR</t>
  </si>
  <si>
    <t>SunflowerRU</t>
  </si>
  <si>
    <t>SunflowerHU</t>
  </si>
  <si>
    <t>SunflowerUA</t>
  </si>
  <si>
    <t>SweetCornHU</t>
  </si>
  <si>
    <t>SweetCornTH</t>
  </si>
  <si>
    <t>SweetCornUS</t>
  </si>
  <si>
    <t>WheatWinterAU</t>
  </si>
  <si>
    <t>VanillaMG</t>
  </si>
  <si>
    <t>SugarCaneBR</t>
  </si>
  <si>
    <t>PalmFruitBunchMY</t>
  </si>
  <si>
    <t>Argentina</t>
  </si>
  <si>
    <t>AR</t>
  </si>
  <si>
    <t>Australia</t>
  </si>
  <si>
    <t>AU</t>
  </si>
  <si>
    <t>Belgium</t>
  </si>
  <si>
    <t>BE</t>
  </si>
  <si>
    <t>Brazil</t>
  </si>
  <si>
    <t>BR</t>
  </si>
  <si>
    <t>Canada</t>
  </si>
  <si>
    <t>CA</t>
  </si>
  <si>
    <t>Switzerland</t>
  </si>
  <si>
    <t>CH</t>
  </si>
  <si>
    <t>CI</t>
  </si>
  <si>
    <t>Chile</t>
  </si>
  <si>
    <t>CL</t>
  </si>
  <si>
    <t>China</t>
  </si>
  <si>
    <t>CN</t>
  </si>
  <si>
    <t>Colombia</t>
  </si>
  <si>
    <t>CO</t>
  </si>
  <si>
    <t>Costa Rica</t>
  </si>
  <si>
    <t>CR</t>
  </si>
  <si>
    <t>Germany</t>
  </si>
  <si>
    <t>DE</t>
  </si>
  <si>
    <t>Ecuador</t>
  </si>
  <si>
    <t>EC</t>
  </si>
  <si>
    <t>Spain</t>
  </si>
  <si>
    <t>ES</t>
  </si>
  <si>
    <t>Finland</t>
  </si>
  <si>
    <t>FI</t>
  </si>
  <si>
    <t>France</t>
  </si>
  <si>
    <t>FR</t>
  </si>
  <si>
    <t>Ghana</t>
  </si>
  <si>
    <t>GH</t>
  </si>
  <si>
    <t>Hungary</t>
  </si>
  <si>
    <t>HU</t>
  </si>
  <si>
    <t>Indonesia</t>
  </si>
  <si>
    <t>ID</t>
  </si>
  <si>
    <t>Israel</t>
  </si>
  <si>
    <t>IL</t>
  </si>
  <si>
    <t>India</t>
  </si>
  <si>
    <t>IN</t>
  </si>
  <si>
    <t>Italy</t>
  </si>
  <si>
    <t>IT</t>
  </si>
  <si>
    <t>Kenya</t>
  </si>
  <si>
    <t>KE</t>
  </si>
  <si>
    <t>Sri Lanka</t>
  </si>
  <si>
    <t>LK</t>
  </si>
  <si>
    <t>MG</t>
  </si>
  <si>
    <t>Mexico</t>
  </si>
  <si>
    <t>MX</t>
  </si>
  <si>
    <t>Netherlands</t>
  </si>
  <si>
    <t>NL</t>
  </si>
  <si>
    <t>New Zealand</t>
  </si>
  <si>
    <t>NZ</t>
  </si>
  <si>
    <t>Peru</t>
  </si>
  <si>
    <t>PE</t>
  </si>
  <si>
    <t>Philippines</t>
  </si>
  <si>
    <t>PH</t>
  </si>
  <si>
    <t>Poland</t>
  </si>
  <si>
    <t>PL</t>
  </si>
  <si>
    <t>RU</t>
  </si>
  <si>
    <t>Thailand</t>
  </si>
  <si>
    <t>TH</t>
  </si>
  <si>
    <t>Turkey</t>
  </si>
  <si>
    <t>TR</t>
  </si>
  <si>
    <t>Ukraine</t>
  </si>
  <si>
    <t>UA</t>
  </si>
  <si>
    <t>United States</t>
  </si>
  <si>
    <t>US</t>
  </si>
  <si>
    <t>Vietnam</t>
  </si>
  <si>
    <t>VN</t>
  </si>
  <si>
    <t>South Africa</t>
  </si>
  <si>
    <t>ZA</t>
  </si>
  <si>
    <t>Source number</t>
  </si>
  <si>
    <t>Full citation</t>
  </si>
  <si>
    <t>Nemecek T., Bengoa X., Lansche J., Mouron P., Rossi V., Humbert S. (2014) Methodological Guidelines for the Life Cycle Inventory of Agricultural Products. Version 2.0, July 2014. World Food LCA Database (WFLDB). Quantis and Agroscope, Lausanne and Zurich, Switzerland.</t>
  </si>
  <si>
    <t>Roches A., Nemecek T., Gaillard G., Plassmann K., Sim S., King H., Milà i Canals L. (2010) MEXALCA: a modular method for the extrapolation of crop LCA. International Journal of Life Cycle Assessment 15, 842-854.</t>
  </si>
  <si>
    <t>FAOSTAT (2012) Agriculture data. Food and Agriculture Organization of the United Nations. http://faostat.fao.org/. Accessed January 2014</t>
  </si>
  <si>
    <t>Flisch, R., Sinaj, S., Charles, R. &amp; Richner, W. (2009). GRUDAF 2009 - Grundlagen für die Düngung im Acker und Futterbau. Agrarforschung 16 (2), 1-97.</t>
  </si>
  <si>
    <t>Souci S. W., Fachmann W., Kraut H. (2000) Food Composition and Nutrition Tables, 6th ed. Medpharm Scientific Publishers, Stuttgart, DE.</t>
  </si>
  <si>
    <t>Angelini J., Silvina G., Taurian T., Ibáñez F., Tonelli M.L., Valetti L., Anzuay M. S., Ludueña L., Muñoz V., Fabra A. (2013). The effects of pesticides on bacterial nitrogen fixers in peanut-growing area. Archives of Microbiology 195 (10-11): 683-92.</t>
  </si>
  <si>
    <t>Linnebank C., Bles M., Bergsma G., Head M., Bijleveld M. (2014). Methodology for environmental impact study of cocoa, sugar, nuts and oil. Questionmark. Amsterdam, NL. http://www.thequestionmark.org/wp-content/uploads/VerantwoordingChocola-Milieu.pdf. Accessed: March 2015.</t>
  </si>
  <si>
    <t>University of Arkansas. (2012). Sustainability National Scan-level Life Cycle Assessment for Production of US Peanut Butter. Center for Agricultural and Rural Sustainability. Technical Report 3Q-2012-01. http://www.uark.edu/ua/cars/Subpages/Reports/Peanut_Report.pdf. Accessed: March 2015.</t>
  </si>
  <si>
    <t>Elias Gustavo (2015), Yara - BU Latin America ex Brazil (Personal Communication)</t>
  </si>
  <si>
    <t>Madhusudhana, B. (2013). A Survey on Area, Production and Productivity of Groundnut Crop in India. Journal of Economics and Finance 1(3):01-07</t>
  </si>
  <si>
    <t>Talawar, S., 2004. Peanut in India: History, Production and Utilization. Peanut in
local and global food systems series report no. 5. Department of Anthropolgy.
University of Georgia.http://www.worldpeanutinfo.com/documents/IndiaProduction.pdf. Accessed: March 2014</t>
  </si>
  <si>
    <t>Harriman Miles (2015), Yara Thailand (Personal Communication)</t>
  </si>
  <si>
    <t>Parida Binaya Kumar (2015), Yara - BU Asia (Personal Communication)</t>
  </si>
  <si>
    <t>Pasquali Fiorenzo (2015), Yara Italy (Personal Communication)</t>
  </si>
  <si>
    <t>Cerutti Alessqandro (2015), University of Torino (Personal Communication)</t>
  </si>
  <si>
    <t>Xue J.F, Liu S.L., Chen Z.D., Chen F., Lal R., Thang H.M., Zhang H.L., 2014. Assessment of carbon sustainability under different tillage systems in a double rice cropping system in Southern China. Int J Life Cycle Assess 19, 1581-1592.</t>
  </si>
  <si>
    <t>Easterwood Bill (2015), Yara North America (Personal Communication)</t>
  </si>
  <si>
    <t>Lopez Luis Angel (2015), Yara Iberian Agronomic (Personal Communication)</t>
  </si>
  <si>
    <t>Lambert Marc (2015), Yara France (Personal Communication)</t>
  </si>
  <si>
    <t>McInnis Troy (2015), Yara North America (Personal Communication)</t>
  </si>
  <si>
    <t>Kauppila Raimo (2015), Yara - BU North &amp; East Europe (Personal Communication)</t>
  </si>
  <si>
    <t>Catto Warwick (2015), Ballance Agri-Nutrients (Personal Communication)</t>
  </si>
  <si>
    <t>Beckett Scott (2015), Ballance Agri-Nutrients (Personal Communication)</t>
  </si>
  <si>
    <t>Brentrup F., Küsters J., Kuhlmann H., Lammel J. 2001. Application of the Life Cycle Assessment methodology to agricultural production: an example of sugar beet produciton with different froms of nigrogen fertilisers. European Journal of Agronomy 14, 221-233.</t>
  </si>
  <si>
    <t>Bessou C., Lehuger S., Gabrielle B., Mary B. 2013. Using a crop model to account for the effects of local factors on the LCA of sugar beet ethanol in Picardy region, France. International Journal of Life Cycle Assessment 18: 24-36</t>
  </si>
  <si>
    <t>SCEES/AGRESTE, statistique agricole annuelle (SAA) (internet: http://www.agreste.agriculture.gouv.fr/page-d-accueil/article/donnees-en-ligne)</t>
  </si>
  <si>
    <t>CETIOM, Enquête qualité graines de tournesol CETIOM-ONIDOL. http://www.cetiom.fr/publications/fiches-a-telecharger/culture/10/?tx_cetiomlists%5Bsubmit%5D=1, Acessed on May 2015</t>
  </si>
  <si>
    <t>CETIOM, 2009. Enquêtes sur les pratiques culturales du tournesol (2006 et 2009)</t>
  </si>
  <si>
    <t>Dauguet Sylvie (2015), CETIOM (Personal Communication)</t>
  </si>
  <si>
    <t>UNIFA, 2009. La fertilisation en France. http://www.unifa.fr/le-marche-en-chiffres/la-fertilisation-en-france.html, Acessed on May 2015</t>
  </si>
  <si>
    <t>Koch P., Salou T., Colomb V., Payen S., Perret S., Tailleur A., Willmann S., 2013. Agribalyse: Methodology Version 1.1. ADEME. http://www.ademe.fr/sites/default/files/assets/documents/agribalyse-methodology-v1_1-201403.pdf Acessed on May 2015</t>
  </si>
  <si>
    <t>Dalgaard R., Schmidt J., Halberg N., Christensen P., Thrane M., Pengue W. A. 2008. LCA of Soybean Meal. International Journal of Life Cycle Assessment 13(3) 240-254</t>
  </si>
  <si>
    <t>Fernández-Tirado F., Parra-López C., Calatrava-Requena J. 2013. A methodological proposal for Life Cycle Inventory of fertilization in energy crops: The case of Argentinean soybean and Spanish rapeseed. Biomass and Bioenergy 58; 104-116</t>
  </si>
  <si>
    <t>Castanheira É.G., Freire F. 2013. Greenhouse gas assessment of soybean production: implications of land use change and different cultivation systems. Journal of Cleaner Production 54: 49-60</t>
  </si>
  <si>
    <t>Rothweiler Frank (2015), Bayer CropScience AG (Personal Communication)</t>
  </si>
  <si>
    <t>Bayer Crop Science, 2013. Corvus® Product Label, http://www.agrian.com/pdfs/Corvus_Herbicide_Label1p.pdf Acessed on May 2015</t>
  </si>
  <si>
    <t>Noleppa S., Schwarz G., von Witzke H. (2010). Climate Change - Crop Health. agripol GbR, Germany</t>
  </si>
  <si>
    <t>Chun-ling W., Shuang-he S., Shu-yu Z., Qia-zhen L., Qu-bi Y., 2015. Adaptation of potato production to climate change by optimizing sowing date in the Loess Plateau of central Gansu, China. Journal of Integrative Agriculture 14(2):398-409</t>
  </si>
  <si>
    <t>Xu S., Zhang L., McLaughlin N.B., Mi J., Chen Q., Liu J., 2015. Effect of syntethic and natural water absorbing soil amendement soil physical properties under potato production in a semi-arid region. Soil &amp; Tillage Research 148:31-39</t>
  </si>
  <si>
    <t>Li W., Duan Y., Guo T., Zhang P., He P., Johnston A., Shcherbakov A., 2015. Potassium management in potato production in Northwest region of China. Field Crops Research 174: 48-54</t>
  </si>
  <si>
    <t>Kar M., Verma H.N., Singh R. 2006. Effects of winter crop and supplemental irrigation on crop yield, water use efficiency and profitability in rainfed rice based cropping system of eastern India. Agricultural Water Management 79: 280-292</t>
  </si>
  <si>
    <t>Kar G., Kumar A., 2007. Effects of irrigation and straw mulch on water use and tuber yield of potato in eastern India. Agricultural Water Management 94: 109-116</t>
  </si>
  <si>
    <t>Pandey N.K., Kumar N.R., Dahiya P.S., Srinivas K., 2004. Economic analysis of potato cultivation in Shimla district (HP). Potato Journal 31(3-4): 171-175</t>
  </si>
  <si>
    <t>Vassilieva Y. 2013. Russian Federation: Overview of Potato Supply and Demand in Russia. USDA Foreign Agricultural Services; Global Agricultarl Infromation Network (GAIN) Report No.: RS1378</t>
  </si>
  <si>
    <t>Kurkalova L.A., Jensen H.H., 1996. Production Efficiency in Ukrainian Agriculture and the Process of Economic Reform. Working Paper 96-WP 167, Center for Agricultural and Rural Development, Iowa State University</t>
  </si>
  <si>
    <t>Kuchko A.A., 1998. Current situation and prospects of potato produciton in Ukraine. EPPO Bulletin 28: 433-437</t>
  </si>
  <si>
    <t>Von Streit Bettina (2015), Bayer CropScience AG (Personal Communication)</t>
  </si>
  <si>
    <t>GRiSP (Global Rice Science Partnership). 2013. Rice almanac, 4th edition. Los Baños (Philippines): International Rice Research Institute. 283 p.</t>
  </si>
  <si>
    <t>Jansky S.H., Jin L. P., Xie K.Y., Xie C.H., Spooner D.M., 2009. Potato Production and Breeding in China. Potato Research 52: 57-65</t>
  </si>
  <si>
    <t>Brock P., Madden P., Schwenke G., Herridge D. 2012. Greenhouse gas emissions profile for 1 tonne of wheat produced in Central Zone (East) New South Wales: a life cycle assessment approach. Crop &amp; Pasture Science 63: 319-329.</t>
  </si>
  <si>
    <t>Ridoutt B.G., Wang E., Sanguansri P., Luo Z. 2013. Life cycle assessment of phosphorus use efficient wheat grown in Australia. Agricultural Systems 120: 2-9.</t>
  </si>
  <si>
    <t>Mitchell C.C., 1999. Nutrient content of fertilizer Materials. Alabama Cooperative Extension System. http://www.caes.uga.edu/commodities/fieldcrops/forages/events/SHC11/Nutrient%20Content%20of%20Fertilizer%20Materials.pdf Acessed on May 2015</t>
  </si>
  <si>
    <t>NSW Department of Primary Industries, 2012. Dryland central (east) winter crop gross margins 2012: Wheat: long fallow.://www.dpi.nsw.gov.au/agriculture/farm-business/budgets/winter-crops#Dryland-central-(east)-winter-crop-gross-margins-2012 Acessed on May 2015.</t>
  </si>
  <si>
    <t>Li X., Mupondwa E., Panigrahi S., Tabil L. and Adapa P. 2012. Life cycle assessment of densified wheat straw pellets in the Canadian Prairies. Int J Life Cycle Assess 17: 420-431</t>
  </si>
  <si>
    <t>Covernement of Canada, 2015. Canadian Climate Normals 1971-2000 Station Data. http://climate.weather.gc.ca/climate_normals/results_e.html?stnID=3322&amp;lang=e&amp;amp;StationName=Prince+Albert&amp;amp;SearchType=Contains&amp;amp;stnNameSubmit=go&amp;dCode=1&amp;dispBack=1, Acessed on May 2015</t>
  </si>
  <si>
    <t>Gondolf Norbert (2015), Yara (Personal Communication)</t>
  </si>
  <si>
    <t>Hodges R., Farrell G. 2008. Crop Post-Harvest: Science and Technology, Durables Case Studies in the handling and storage of durable commodities (Google eBook). https://books.google.ch/books?id=-UdKNQc3UH0C&amp;dq=grain+drying+wheat++australia&amp;hl=de&amp;source=gbs_navlinks_s, Acessed on May 2015</t>
  </si>
  <si>
    <t>University of Saskatchewan. 2015. Harvesting, Grain Drying and Storage http://www.usask.ca/agriculture/plantsci/winter_cereals/winter-wheat-production-manual/chapter-23.php#fig4, Acessed on May 2015</t>
  </si>
  <si>
    <t>Irvine R.B., McConnell J., Lafond G.P., May W.E., Hultgreen G., Ulrich A., Stonehouse K., Chalmers S., Stevenson F.C., 2015. Impact of production practices on fiber yield of oilseed flax under Canadian prairie conditioins. Canadian Journal of Plant Science 90(1): 61-70</t>
  </si>
  <si>
    <t>Belyak V.B., Semenova E.F., Fadeeva T.M., 2007. Ecoproduction Potential of Intermediate Flax. Russian Agricultural Sciences 33(5): 300-303</t>
  </si>
  <si>
    <t>Vinogradov D.V., Aleksey V.P., Kuntsevich A.A., 2012. Influence of Technologz of Growing on Ziel and Oil Chemical Composition of Linseed in Non/Chernozem Zone of Russia. Journal of Agricultural Sciences 57(3): 135-142</t>
  </si>
  <si>
    <t>Norris G.A., 2006. Life Cycle Perspective on Wood and other Biobased Products. Sylvatica, New Earth, http://www.usgbc.org/Docs/Archive/General/Docs1813.pdf, Acessed on April 2015</t>
  </si>
  <si>
    <t>FAO, 2005. Fertilizer use by crop in Ukraine, 1st ed. Rome, ftp://ftp.fao.org/agl/agll/docs/fertuseukraine.pdf Acessed on May 2015</t>
  </si>
  <si>
    <t>Uschapovsky I., 2009. The Russian Flax Sector: Bottlenecks and Solutions. Journal of Natural Fibers 6(1): 108-113</t>
  </si>
  <si>
    <t>Nawanich S., Chongrattanameteekul W., 2014. Using Insect Monitoring and Economic Threshold as Decisioin Tools in Sweet Corn Pest Management. Kasetsart Journal (Natural Science) 48: 598-604</t>
  </si>
  <si>
    <t>Sarrantonio M., Molloy T., 2008. Response of Sweet Corn to Red Clover Under Two Tillage Methods. Journal of Sustainable Agriculture 23(2): 91-109</t>
  </si>
  <si>
    <t>Lente A., 2012. The impact of the most important agrotechnical factors on the agronomical traits and yield of sweet corn hybrids. Summary of PhD thesis, University of Debrecen, Hungary.</t>
  </si>
  <si>
    <t>Asadi M.E., Clemente R.S., Gupta A.D., Loof R., Hansen G.K., 2002. Impacts of fertigation via sprinkler irrigation on nitrate leaching and corn yield in an acid-ulphate soil in Thailand. Agricultural Water Management 52(3): 197-213</t>
  </si>
  <si>
    <t>Nordby D.E., Hager A.G., 2004. Herbicide Formulations and Calculations: Active Ingredient or Acid Equivalent? University of Illinois, integrated pest management.</t>
  </si>
  <si>
    <t>USDA. 2002. Sovecon Agrokhleb Bulletin Statistics and Forecasts. February 18, 2003 Issue No. 4 (41), http://www.usda.gov/oce/weather/pubs/Other/MWCACP/Graphs/russia/russia_sunflower.pdf, Acessed on May 2015</t>
  </si>
  <si>
    <t>Marinussen M., van Kernebeek H., Broekema R., Groen E., Kool A., van Zeist W.J., Dolman M., Blonk H. 2012. LCI data for the calculation tool Feedprint for greenhouse gas emissions of feed production and utilization: Cultivation oil seeds and oil fruits</t>
  </si>
  <si>
    <t>Szabo A. 2007. The effect of crop density on the product yield, yield safety and quality of sunflower hybrids. Debrecen, University of Debrecen. PhD Thesis</t>
  </si>
  <si>
    <t>Malça J., Coelho A., Freire F., 2014. Environmental life-cycle assessment of rapeseed-based biodiesel: Alternative cultivation systems and locations. Applied Energy 114, 837-844.</t>
  </si>
  <si>
    <t>Canola Council of Canada. 2013. Time of Seeding. Winnipeg, Canada, http://www.canolacouncil.org/canola-encyclopedia/crop-establishment/time-of-seeding/, Acessed on May 2015</t>
  </si>
  <si>
    <t>Kandel H., Knodel J.J.., 2011. Canola Production Field Guide. NDSU Extension Service. North Dakota State University</t>
  </si>
  <si>
    <t>Roy Grégory (2015), CTIFL/LCA (Personal Communication)</t>
  </si>
  <si>
    <t>Lespinasses P., Baillet M. 2013. Fertilisation de l'asperge. CEHM, Chambre d'Agriculture 34, 30, 84, 11, Organisation de producteurs du Bassin Rhône-Méditeranée</t>
  </si>
  <si>
    <t>Blanke M., Schaefer F., 2012. Supplementary Requirements for Horticultural Products: Carbon Footprink of Pumpkin and Asparagus. 8th Int. LCA (Foods) congress, St. Malo</t>
  </si>
  <si>
    <t>Vallanueva A.J., Gómez-Limón J.A., Arriaza M., Nekhay O., 2014. Analysing the provision of agricultural public goods: The case of irrigated olive groves in Southern Spain. Land Use Policy 38: 300-313.</t>
  </si>
  <si>
    <t>Metzidakis I., Martinez-Vilela A., Castro Nieto G., Basso B., 2008. Intensive olive orchards on sloping land: Good water and pest management are essential. Journal of Environmental Management 89: 120-128.</t>
  </si>
  <si>
    <t>Guzman G.I., Alonso A.M., 2008. A comparison of energy use in conventional and organic olive oil production in Spain. Agricultural Systems 98: 167-176</t>
  </si>
  <si>
    <t>Mohamad R.S., Verrastro V., Cardone G., Bteich M.R., Favia M., Moretti M., Roma R., 2014. Optimization of organic and conventional olive agricultural practices from a Life Cycle Assessment and Life Cycle Costing perspectives. Journal of Cleaner Production 70: 78-89</t>
  </si>
  <si>
    <t>Pergola M., Favia M., Palese A.M., Perretti B., Xiloyannis C., Celano G., 2013. Alternative management for olive orchards grown in semi-arid environments: An energy, economic and environmental analysis. Scientia Horticulturae 162: 380-386.</t>
  </si>
  <si>
    <t>Salomone R., Ioppolo G., 2012. Environemental impacts of olive oil produciton: a Life Cycle Assessment case study in the province of Messina (Sicily). Journal of Cleaner Production 28: 88-100</t>
  </si>
  <si>
    <t>Notarnicola B., Tassielli G., Nicoletti G.M., 2004. Environmental and economic analysis of the organic and conventional extra-virgin olive oil. New Medit 3(2): 28-34</t>
  </si>
  <si>
    <t>Gómez-Limón J.A., Arriaza M., Villanueva A.J., 2013. Typifying irrigated areas to support policy design and implemenation: The case of the guadalquivir river basin. Irrigation and Drainage 62(3): 322-329.</t>
  </si>
  <si>
    <t>de Graaff J., Eppink L.A.A.J., 1999. Olive oil produciton and soil conservation in sourhern Spain, in relation to EU subsidy policies. Land Use Policy 16 (4): 259-267.</t>
  </si>
  <si>
    <t>Hermosin M.C., Calderon M.J., Real M., Cornejo J., 2013. Impact of herbicides used in olive groves on waters of the Guadalquivir river basin (southern Spain). Agriculture, Ecosystems and Environment 164: 229-243</t>
  </si>
  <si>
    <t>De Visser C.L.M., 1998. Effects of split application of nitrogen on yield and nitrogen recovery of spring-sown onioins and on residual nitrogen. Journal of Horticultural Science &amp; Biotechnology 73(3): 403-411.</t>
  </si>
  <si>
    <t>Beek M.A., 2005. Perspectives of Organic Onion Production: The Dutch Experience as an Example for an Emerging Market Economy as China. Acta Horticulturae (ISHS) 688: 339-346</t>
  </si>
  <si>
    <t>Barber A., 2004. Seven Case Study Farms: Total Energy &amp; Carbeon Indicators for New Zealand Arable &amp; Outdoor Vegetable Production. AgriLINK New Zealand Ltd.</t>
  </si>
  <si>
    <t>Parab N., Singh D.K., Pandey J.P.N., Gupta P.K., Mishra S., Bhonde S.R., 2012. Pond Ash: A Beneficial Material for Onion Production during Kharif Season. Bulletin of the National Institute of Ecology 23:21-30</t>
  </si>
  <si>
    <t>Gummagolmath K.C., 2013. Trends in Marketing an dExport of Onion in India. National institute of Agricultural Marketing (NIAM), Research Report 2012-2013, Jaipur, Rajasthan.</t>
  </si>
  <si>
    <t>Pantal N., Rajput T.B.S., 2013. Effect of deficient irrigaiton on crop growth, qield and quality of onion in subsurface dirp irrigaiton. International Journal of Plant Production 7 (3): 417-436</t>
  </si>
  <si>
    <t>Kumar S., Imtiyaz M., Kumar A., Singh R., 2007. Response of onion (Allium cepa L.) to different levels of irrigation water. Agricultural water management 89: 161-166</t>
  </si>
  <si>
    <t>Ajdary K., Singh D.K., Singh A.K., Khanna M., 2007. Modelling of nitrogen leaching from experimantel onion field under drip fertigation. Agricultural water managment 89: 15-28</t>
  </si>
  <si>
    <t>Zheng J., Huang G., Wang J., Huan Q., Pereira L.S., Xu X., Liu H., 2013. Effects of water deficits on growth, yield and water productivity of drip-irrigated onion (Allium cepa L.) in an arid region of Northwest China. Irrigation Science 31: 995-1008</t>
  </si>
  <si>
    <t>Dong Y., Cheng Z. Meng H., Liu H., Wu C., Khan A.R., 2013. The effect of cultivar, sowing date and transplant location in field on bolting of Welsh onion (Allium fistulosum L.). BMC Plant Biology 13:154-166</t>
  </si>
  <si>
    <t>Zheljazkov V.D., Cantrell C.L., Astatkie T., Ebelhar M.W., 2010. Peppermint Productivity and Oil composition as a Function of Nitrogen, Growth Stage, and Harvest Time.Agronomy Journal 102(1): 124-128</t>
  </si>
  <si>
    <t>Tzanetaqkis I.E., Postman J.D., Samad A., Martin R.R., 2010. Mint viruses: Beatuty, Stealth, and Disease. Plant Disease 94(1): 4-12</t>
  </si>
  <si>
    <t>Brown, B., Hart J.M., Wescott M.P., Christensen N.W., 2003. The Critical Role of Nutrient Management in Mint Production. Better Crops 87(114):9-12</t>
  </si>
  <si>
    <t>Zheljazkov V.D., Cantrell C.L., Astatkie T., Ebelhar M.W., 2010. Productivity, Oil Content, and Composition of Two Spearmint Species in Mississippi..Agronomy Journal 102(1): 129-133</t>
  </si>
  <si>
    <t>Kumar S., Bahl J.R., Bansal R.P., Gupta A.K., Singh V., Sharma S., 2002. High economic returns form eompanion and relay cropping of bread wheat and menthol mint in the winter-summer season in north Indian plains. Industrial Crops and Products 15(2): 103-114</t>
  </si>
  <si>
    <t>Acs S., Berentsen P.B.M., Huirne R.B.M., 2007. Conversion to organic arable farming in The Netherlands: A dynamic linear programming analysis. Agricultural systems 94: 405-415</t>
  </si>
  <si>
    <t>Fuchs, S.J., Hirnyck R.E., 2000. Crop Profile for Mint in Idaho. University of Idaho, Moscow Idaho.</t>
  </si>
  <si>
    <t>Ocentral Oregon Agricultural Research Center, 2015. Peppermint. http://oregonstate.edu/dept/coarc/peppermint-0, Acessed on April 2015</t>
  </si>
  <si>
    <t>Yuri, J., Moggia C.,Torres C.,Sepulveda A.,Lepe V.,2011. Performance of Apple Cultivars Grown in Different Chilean Regions on a Six-year Trial, Part I: Vegetative Growth, Yield and Phenology. HortScience 46(3): 365-370</t>
  </si>
  <si>
    <t>NASS, 2012. Agricultural Chemical Use - Fruit Crops 2011, National Agricultural Statistics Service.</t>
  </si>
  <si>
    <t>Liu Y., Gao M.,Wu W.,Tanveer S.K.,Wen X.,Liao Y.,2013. The effects of conservation tillage practices on the soil water-holding capacity of a non-irrigated apple orchard in the Loess Plateau, China. Soil &amp; Tillage Research 130: 7-12</t>
  </si>
  <si>
    <t>NASS Washington Field Office, 2011. Washington Tree Fruit Acreage Report 2011, National Agricultural Statistics Service</t>
  </si>
  <si>
    <t>Ramachandra Rao S., Ravishankar G.A., 2000. Vanilla flavour: production by conventional and biotechnological routes. Journal of the Science of Food and Agriculture 80: 289-304.</t>
  </si>
  <si>
    <t>Laney R.M., 2004. A process-led approach to modeling land change in agricutlural landscapes: a case study from Madagascar. Agriculture, Ecosystems and Environment 101: 135-153</t>
  </si>
  <si>
    <t>Shriver J., 2013. Revitalizing Vanilla in Madagascar: report on Feasibility Study to Enhance Small Farmer Participation in the Vanilla Value Chain. Catholic Relief Services</t>
  </si>
  <si>
    <t>Mouiren Christophe (2015), GRCETA Basse Durance (Personal Communication)</t>
  </si>
  <si>
    <t>Aruani M. C., Reeb P. D., Barnes N. E., 2014. Influence of soil properties on yield and fruit maturity at harvest of 'Williams' pear. Chilean Journal of Agricultural Research 74(4): 460-467</t>
  </si>
  <si>
    <t>Deckers T., Verjans W., Schoofs H., Janssens P., Elsen F., 2011. Effect of Irrigation and Nitrogen or Potassium Fertigation on Yield and Fruit Quality on 'Conference' Pear Trees in Belgium. Acta Horticulturae 909: 283-294</t>
  </si>
  <si>
    <t>NETAFIM USA (unknown). Manual for Asparagus Production using sub-surface drip irrigation. http://www.netafimusa.com/files/literature/agriculture/other-literature/crop-applications/Asparagus-Production-Manual.pdf, Acessed on May 2015</t>
  </si>
  <si>
    <t>Guide de protection fruitière intégrée 2014</t>
  </si>
  <si>
    <t>Pérez-Pastor A, Ruiz-Sánchez M C, Domingo R, 2014. Effects of timing and intensity of deficit irrigation on vegetative and fruit growth of apricot trees. Agricultural Water Management 134(1): 110-118</t>
  </si>
  <si>
    <t>Abrisqueta J M, Plana V, Mounzer O H, Mendez J, Ruiz-Sánchez M C, 2007. Effects of soil tillage on runoff generation in a Mediterranean apricot orchard. Agricultural Water Management 93(1-2): 11-18</t>
  </si>
  <si>
    <t>Cerutti A K, Beccaro G L, Bagliani M, Donno D, Bounous G, 2013. Multifunctional Ecological Footprint Analysis for assessing eco-efficiency: a case study of fruit production systems in Northern Italy. Journal of Cleaner Production 40: 108-117</t>
  </si>
  <si>
    <t>Grezer I, Acaroglu M, Haciseferogullari H, 2003. Use of energy and labour in apricot agriculture in Turkey. Biomass and Bioenergy 24(3): 215-219</t>
  </si>
  <si>
    <t>Esengun K, Gündüz O, Erdal G, 2007. Input-output energy analysis in dry apricot produciton of Turkey. Energy Conversion and Management 48(2): 592-598</t>
  </si>
  <si>
    <t>Gündogmus E., 2006. Energy use on organic farming: A comparative analysis on organic versus conventional apricot production on small holdings in Turkey. Energy Conversion and Management 47(18-19): 3351-3359</t>
  </si>
  <si>
    <t>Peker K, 2004. Comparative Economic Analysis between Chemical Pesticides and Bacterium Using in Apricot Production. Die Bodenkultur 55(2):47-51</t>
  </si>
  <si>
    <t>Karlsson H, 2011. Seasonal Vegetables. An Environmental Assessment of Seasonal Food. Norwegian University of Life Sciences. Department of plant and environmental Sciences, Master Thesis</t>
  </si>
  <si>
    <t>Hammond E., Johnson L., Su C., Wang T., White P., 2005. Soy bean Oil. Bailey's Industrial Oil and Fat Products. Sixth Edition: 577-653</t>
  </si>
  <si>
    <t>Oil Crops Yearbook 2015. Economic Research Service. U.S. Department of Agriculture</t>
  </si>
  <si>
    <t>CRB Fundamentals - 2008 Commodity Articles - Peanuts and Products</t>
  </si>
  <si>
    <t>Agriculture and Agri-Food Canada. 2010.Canada Canola Sector Profile Part One: Situation and Outlook, Market Analysis Group, Grains and Oilseeds Division, Agriculture &amp; Agri-Food Canada</t>
  </si>
  <si>
    <t>Eleftheriadis I., 2010. Heating and cooling with biomass - Exhausted olive cake to replace crude oil for greenhouse heating. EUBIONET III. CRES, Centre For Renewable Energy Sources And Savings</t>
  </si>
  <si>
    <t>Ozkan B., Akcoaz H., Karadeniz F., 2004. Energy requirement and economic analysis of citrus production in Turkey. Energy Conversion and Management 45: 1821-1830</t>
  </si>
  <si>
    <t>McGee B., Berges H., Beaton D., 2010. Results of the Ontario 2008 Survey of Pesticide Use. Ontario Ministry of Agriculture, Food and Rural Development. http://www.omafra.gov.on.ca/english/crops/facts/pesticide-use.htm, Acessed on May 2015</t>
  </si>
  <si>
    <t>Alberta Agriculture and rural Deveopment, 2013. Grain Storage - Frequently Asked Questions. http://www1.agric.gov.ab.ca/$department/deptdocs.nsf/all/faq7402, Acessed on May 2015</t>
  </si>
  <si>
    <t>Saskatchewan Ministry of Agriculture, 2011. Factsheet oat production and merkets. http://www.agriculture.gov.sk.ca/Default.aspx?DN=68b33116-9944-4df6-8575-5fc379b84d3b, Acessed on May 2015</t>
  </si>
  <si>
    <t>Moe Aung (2015), Alberta Agriculture and Rural Development (Personal Communication)</t>
  </si>
  <si>
    <t>Maxime Dominique (2015), CIRAIG, Canada (Personal Communication)</t>
  </si>
  <si>
    <t>Birrer Franz, Farmer, cattle fattening (Switzerland)</t>
  </si>
  <si>
    <t>da Silva, Vamilson Prudencio</t>
  </si>
  <si>
    <t>Prudêncio da Silva, V., van der Werf, H.M.G., Spies, A., Roberto Soares, S., 2010a: Variability in environmental impacts of Brazilian soybean according to crop production and transport scenarios. Journal of Environmental Management 91: 1831-1839.</t>
  </si>
  <si>
    <t>Prudêncio da Silva, V., van der Werf, H. und Soares, S., 2010b: LCA of French and Brazilian broiler poultry production systems. In: Notarnicola, B., Settanni, E., Tassielli und Giungato, P. (Hrsg.): Proceedings lcafood 2010, Bari, 475-480.</t>
  </si>
  <si>
    <t>Alig, M., Grandl, F., Mieleitner, J., Nemecek, T., Gaillard, G., 2012: Life Cycle Assessment of Beef, Pork and Poultry - Executive Summary, in: Ökobilanz von Rind-, Schweine- und Geflügelfleisch. Forschungsanstalt Agroscope Reckenholz-Tänikon ART, Zürich. available at: www.agroscope.ch</t>
  </si>
  <si>
    <t>European Fat Processors and Renderers Association (http://www.efpra.eu/)</t>
  </si>
  <si>
    <t>Spielmann, M., Bauer, C., Dones, R., Tuchschmid, M. (2007) Transport Services. Ecoinvent report No. 14. Swiss Centre for Life Cycle Inventories, Dübendorf, 2007.</t>
  </si>
  <si>
    <t>Tsiropoulos, I., Faaij, A. P. C., Seabra, J. E. a., Lundquist, L., Schenker, U., Briois, J.-F., &amp; Patel, M. K. 2014. Life cycle assessment of sugarcane ethanol production in India in comparison to Brazil. The International Journal of Life Cycle Assessment, 19(5), 1049–1067. doi:10.1007/s11367-014-0714-5</t>
  </si>
  <si>
    <t>Sanjuán, N., Úbeda, L., Clemente, G., Mulet, A. &amp; Girona, F., 2005. LCA of integrated orange production in the Comunidad Valenciana (Spain). International Journal of Agricultural Resources, Governance and Ecology, 4(2), 163-177</t>
  </si>
  <si>
    <t>Stoessel F., Juraske R., Pfister S., Hellweg S. 2012. Life cycle inventory and carbon and water FoodPrint of fruits and vegetables: application to a Swiss retailer. Environ Sci Technol 46:3253–3262. doi: 10.1021/es2030577</t>
  </si>
  <si>
    <t>Stoessel F., Juraske R., Pfister S., Hellweg S. 2012. Life cycle inventory and carbon and water FoodPrint of fruits and vegetables: application to a Swiss retailer. Supporting information - Environ Sci Technol 46:3253–3262. doi: 10.1021/es2030577</t>
  </si>
  <si>
    <t>Martínez-Blanco J., Muñoz P., Antón A., Rieradevall J. 2011. Assessment of tomato Mediterranean production in open-field and standard multi-tunnel greenhouse, with compost or mineral fertilizers, from an agricultural and environmental standpoint. J Clean Prod 19:985–997. doi: 10.1016/j.jclepro.2010.11.018</t>
  </si>
  <si>
    <t>Torrellas M., Antón A., López J.C., Baeza E.J., Pérez Parra J., Muñoz P., Montero J.I. 2012. LCA of a tomato crop in a multi-tunnel greenhouse in Almeria. The International Journal of Life Cycle Assessment,17:863–875. DOI 10.1007/s11367-012-0409-8</t>
  </si>
  <si>
    <t>Nemecek T, Kägi T. 2007. Life Cycle Inventories of Agricultural Production Systems - ecoinvent report No. 15. 360.</t>
  </si>
  <si>
    <t>USDA. 2014. US Food and Nutrient database. United States Department of Agriculture 
Agricultural Research Service</t>
  </si>
  <si>
    <t>Personal communication with J. Martinez-Blanco(September 2014) Institut de Ciència i Tecnologia Ambiental - Universitat Autònoma de Barcelona</t>
  </si>
  <si>
    <t>CDDL. 2009. Fraises de printemps sous abri 6m - Variétés sur le réseau Gariguette (2008-2009). Comité Départemental de Développement Légumier</t>
  </si>
  <si>
    <t>REWE. 2009. Fallstudie "Best Alliance" Früherdbeeren der REWE group - Fallstudie im Rahmen des PCF (Product Carbon Footprint) Pilotprojekts Deutschland.</t>
  </si>
  <si>
    <t>Manfredi M., Vignali G. 2014. Life cycle assessment of a packaged tomato puree: a comparison of environmental impacts produced by different life cycle phases. Journal of Cleaner Production, 73, 275-284. http://dx.doi.org/10.1016/j.jclepro.2013.10.010</t>
  </si>
  <si>
    <t>FAO, 2004. Scaling soil nutrient balances, Enabling mesolevel applications for African realities. FAO Fertilizer and plant nutrition bulletin 15. The Food and Agrisculture Organization of the United Nations. Rome</t>
  </si>
  <si>
    <t>Ruf, F, Bini, S, 2012. Cocoa and fertilizers in West-Africa. IDH. www.idhsustainabletrade.com/site/getfile.php?id=248, Acessed on May 2015</t>
  </si>
  <si>
    <t>FAO, 1984. Cocoa. Better farming series, FAO Economic and Social Development Series. FAO, Rome, IT.</t>
  </si>
  <si>
    <t>FAO. 2015. FAOSTAT. The Food and Agriculture Organization of the United Nations. Rome</t>
  </si>
  <si>
    <t>Ntiamoah, A, Afrane, G, 2008. Environmental impacts of cocoa production and processing in Ghana: life cycle assessment approach. Journal of Cleaner Production (16), 1735-1740.</t>
  </si>
  <si>
    <t>Ministère Ivoirien de l'Agriculture. (2014) Liste des pesticides homologues et autorisés en Côte d'Ivoire au 25 juin 2014. http://www.isysphyt.org/images/sw_documentation/13102014052805.pdf, Acessed on May 2015</t>
  </si>
  <si>
    <t>Afrane, G, Ntiamoah, A (2011). Use of Pesticides in the Cocoa Industry and Their Impact on the Environment and the Food Chain, Pesticides in the Modern World - Risks and Benefits, Dr. Margarita Stoytcheva (Ed.), ISBN: 978-953-307-458-0, InTech, Available from:
http://www.intechopen.com/books/pesticides-in-the-modern-world-risks-and-benefits/use-of-pesticides-in-the-cocoa-industry-and-their-impact-on-the-environment-and-the-food-chain</t>
  </si>
  <si>
    <t>Waney, N.F.L., Tujuwale, J., 2002. Traditional versus intensive coconut production in North Sulawesi. Sam Ratulangi University, Faculty of agriculture. Manado, Indonesia</t>
  </si>
  <si>
    <t>Sreejith, C.C., Muraleedharan, C., &amp; Arun, P. (2013). Life cycle assessment of producer gas derived from coconut shell and its comparison with coal gas: an Indian perspective. International Journal of Energy and Environmental Engineering, 4(1), 8. doi:10.1186/2251-6832-4-8</t>
  </si>
  <si>
    <t>Bolda M.P., Tourte L., Klonsky K.M. and De Moura R.L. (2010). Sample costs to produce strawberries. Central Coast Region - Santa Cruz &amp; Monterey Counties - 2010. University of California Cooperative Extension.</t>
  </si>
  <si>
    <t>USDA. 2010. Fertilizers use for strawberries produced in the United States. Quick Stats 2.0 tool. National Agricultural Statistics Service. US Department of Agriculture</t>
  </si>
  <si>
    <t>Nedcoffee. 2014. Personal communication with Ms. Herma Mulder.</t>
  </si>
  <si>
    <t>Iriarte A., Almeida M.G., Villalobos P. 2014. Carbon footprint of premium quality export bananas: Case study in Ecuador, the world's largest exporter.
Science of The Total Environment. Volume 472, Pages 1082–1088.</t>
  </si>
  <si>
    <t>Luske, B. (2010) Comprehensive Carbon Footprint Assessment Dole Bananas. Soil &amp; More International. http://dolecrs.com/uploads/2012/06/Soil-More-Carbon-Footprint-Assessment.pdff, Acessed on May 2015</t>
  </si>
  <si>
    <t>CDFA (2014) 2014-15 California Navel Orange Objective Measurement Report. California Department of Food and Agriculture. http://www.nass.usda.gov/Statistics_by_State/California/Publications/Fruits_and_Nuts/201409navom.pdf, Acessed on May 2015</t>
  </si>
  <si>
    <t>Corbana SA (2011) Implementacion de Buenas Practicas Agricolas para reducir el Escurrimiento de Plaguicidas en el Cultivo de Banano de la Region Caribe Costarricense. http://cep.unep.org/repcar/proyectos-demostrativos/costa-rica-1/publicaciones-corbana/Estudio%20de%20caso%20Corbana.pdf, Acessed on May 2015</t>
  </si>
  <si>
    <t>Coltro, L., Mourad, A. L., Oliveira, P., Baddini, J., &amp; Kletecke, R. M. (2006). Environmental Profile of Brazilian Green Coffee. The International Journal of Life Cycle Assessment, 11(1), 16–21. doi:10.1065/lca2006.01.230</t>
  </si>
  <si>
    <t>Agne S. (2000). The impact of pesticide taxation on pesticide use and income in Costa Rica’s coffee production. A Publication of the Pesticide Policy Project. Hannover, March 2000. Special Issue Publication Series, No.</t>
  </si>
  <si>
    <t>ECLAC. 2014. Publicly available questionnaire in the PEF initiative context. United Nations Economic Commission for Latin America and the Caribbean</t>
  </si>
  <si>
    <t>Zulkifli H., Halimah M., Chan K.W., Choo, Y.M., Mohd Basri, W. 2010. Life cycle assessment for oil palm fresh fruit bunch production from continued land use for oil palm planted on mineral soil (Part 2). J Oil Palm Res 22:887–894.</t>
  </si>
  <si>
    <t>NaanDanJain Irrigation (2011) Plant Production and Planting: Oil Palm. NaanDanJain Irrigation Ltd. Post Naan, Israel</t>
  </si>
  <si>
    <t>Schmidt J.H. (2007) Life cycle assessment of rapeseed oil and palm oil. Ph.D. thesis, Part 3: Life cycle inventory of rapeseed oil and palm oil. Department of Development and Planning, Aalborg University</t>
  </si>
  <si>
    <t>FAO (1995). Non-Wood Forest Products 10 - Tropical Palms - Composition and characteristics of selected palm products. Food and Agriculture Organization of the United Nations, Rome.</t>
  </si>
  <si>
    <t>FAO (1997). Feeding pigs in the tropics - Chapter 4 African oil palm. Food and Agriculture Organization of the United Nations, Rome.</t>
  </si>
  <si>
    <t>FAO (2005) Fertilizer use by crop in Indonesia. Food and Agriculture Organization of the United Nations, Rome</t>
  </si>
  <si>
    <t>Sanjuan, N., Ubeda, L., Clemente, G., Mulet, A., &amp; Girona, F. (2005). LCA of integrated orange production in the Comunidad Valenciana (Spain). International Journal of Agricultural Resources, Governance and Ecology, 4(2), 163. http://doi.org/10.1504/IJARGE.2005.007198</t>
  </si>
  <si>
    <t>Obreza, T. A, Morgan, K. T. (2014). Nutrition of Florida Citrus Trees. 2nd Edition. University of Florida. http://edis.ifas.ufl.edu/pdffiles/SS/SS47800.pdf, Accessed on May 2015</t>
  </si>
  <si>
    <t>DAFF (2011). A Profile of the South African Citrus Market Value Chain. South African Department Agriculture, Forestry and Fisheries</t>
  </si>
  <si>
    <t>FAO. (2005a). Fertilizer use by crop in South Africa. Food and Agriculture Organization of the United Nations, Rome</t>
  </si>
  <si>
    <t>Quinn, L., de Vos, B., Fernandes-Whaley, M. (2011). Pesticide Use in South Africa: One of the Largest Importers of Pesticides in Africa. Pesticides in the Modern World. http://doi.org/10.5772/16995</t>
  </si>
  <si>
    <t>Pimentel, D. (2006). Impacts of Organic Farming on the Efficiency of Energy Use in Agriculture - An Organic Center State of Science review. Cornell University Ithaca NY</t>
  </si>
  <si>
    <t>Philp, B. (2006). South Africa Citrus Industrie - Findings and observations.</t>
  </si>
  <si>
    <t>Coltro, L., Mourad, A. L., Kletecke, R. M., Mendonça, T. A., &amp; Germer, S. P. M. (2009). Assessing the environmental profile of orange production in Brazil. The International Journal of Life Cycle Assessment, 14(7), 656–664. http://doi.org/10.1007/s11367-009-0097-1</t>
  </si>
  <si>
    <t>USDA (2015) Average yields for Navel and Valencia oranges in US states. Quick Stats 2.0 tool. National Agricultural Statistics Service. US Department of Agriculture</t>
  </si>
  <si>
    <t>USDA (2015) Pesticides used for orange cultivation in Florida and California. Reference year: 2011. Quick Stats 2.0 tool. National Agricultural Statistics Service. US Department of Agriculture</t>
  </si>
  <si>
    <t>USDA (2015) Mineral fertilizers used for orange cultivation in Florida and California. Reference years: 2009 (Florida) and 2003 (California). Quick Stats 2.0 tool. National Agricultural Statistics Service. US Department of Agriculture</t>
  </si>
  <si>
    <t>Fertilizers Europe (2014) Energy efficiency and greenhouse gas emissions in European nitrogen fertilizer production and use. Brussels, Belgium</t>
  </si>
  <si>
    <t>Mossler M. (2014). Florida Crop/Pest Management Profiles: Citrus (Oranges/Grapefruit). Horticultural Sciences Department, UF/IFAS Extension. Publication #Cir 1241</t>
  </si>
  <si>
    <t>Syndicat Français du Café. 2013. Guidelines to the environmental impact assessment of coffee in France.</t>
  </si>
  <si>
    <t>Langeveld, H, Dixon, J, van Keulen, H, 2014. Biofuel cropping systems: carbon, land and food. Abingdon, Oxon, Routledge.</t>
  </si>
  <si>
    <t>INCAPER, PROCAFE and Nestlé Brasil. 2015. Production of Arabica and Robusta coffee beans in Brazil. Personal communication with Namy Espinoza Orias (2015)</t>
  </si>
  <si>
    <t>Joosten H (2010) The Global Peatland CO2 Picture. Peatland status and drainage related emissions in all countries of the world. Ede, The Netherlands. http://www.wetlands.org/Portals/0/publications/Report/The%20Global%20Peatland%20CO2%20Picture_web.pdf, Acessed on May 2015</t>
  </si>
  <si>
    <t>IPCC (2013) Adoption and acceptance of the “2013 supplement to the 2006 guidelines: Wetlands.” Intergovernmental Panel on Climate Change, Geneva, Switzerland</t>
  </si>
  <si>
    <t>Peker H, Srinivasan MP, Smith JM, McCoy BJ (1992) Caffeine extraction rates from coffee beans with supercritical carbon dioxide. AIChE J 38:761–770. doi: 10.1002/aic.690380513</t>
  </si>
  <si>
    <t>University of Notre Dame (1998) Decaffeination of Raw, Green Coffee Beans Using Supercritical CO2. Notre Dame, Indiana, USA</t>
  </si>
  <si>
    <t>FAO, IDF, IFCN (2014) World Mapping of Animal Feeding Systems in the Dairy Sector, FAO and IDF. Food and Agriculture Organisation of the United Nations; International Dairy Federation; IFCN Dairy Research Network, Rome, Italy</t>
  </si>
  <si>
    <t>Nennich TD, Harrison JH, VanWieringen LM, Meyer D, Heinrichs AJ, Weiss WP, St-Pierre NR, Kincaid RL, Davidson DL, Block E(2005) Prediction of manure and nutrient excretion from dairy cattle. J Dairy Sci 88:3721–33. doi: 10.3168/jds.S0022-0302(05)73058-7</t>
  </si>
  <si>
    <t>Pfister, S., Bayer, P., Koehler, A., &amp; Hellweg, S. (2011). Environmental impacts of water use in global crop production: hotspots and trade-offs with land use. Environmental Science &amp; Technology, 45(13), 5761–8. doi:10.1021/es1041755</t>
  </si>
  <si>
    <t>International Dairy Federation (IDF) (2015). A common carbon footprint approach for Dairy. The IDF guide to standard life cycle assessment methodology for the dairy sector. Brussels, Belgium.</t>
  </si>
  <si>
    <t>National Federation of Coffee Growers of Colombia (FNC) (2015). Personal communication.</t>
  </si>
  <si>
    <t>Milà i Canals L, Muñoz I, Hospido A, Plassmann K, McLaren SJ, Edwards-Jones G, Hounsome B. (2008) Life Cycle Assessment (LCA) of Domestic vs. Imported Vegetables. Case studies on broccoli, salad crops and green beans. CES Working Papers 01/08</t>
  </si>
  <si>
    <t>Sonesson,U., Janestad, H., Raaholt B. (2003) Energy for Preparation and Storing of Food - Models for calculation of energy use for cooking and cold storage in households. 709 2003, 1-56. Gothenburg, Sweden, SIK. SIK-Rapport</t>
  </si>
  <si>
    <t>Bio Intelligence Service (2011), Preparatory Studies for Ecodesign Requirements of EuPs (III), Domestic and commercial ovens (electric, gas, microwave), including when incorporated in cookers</t>
  </si>
  <si>
    <t>IPCC (2004) IPCC/TEAP Special Report: Safeguarding the Ozone Layer and the Global Climate System- Part 4: Refrigeration. www.ipcc.ch/pdf/special-reports/sroc/sroc04.pdf</t>
  </si>
  <si>
    <t>EFBW (2015) Product Environmental Footprint Category Rules for Packed Water. Draft version, June 2015. European Federation of Bottled Waters. Brussels, Belgium</t>
  </si>
  <si>
    <t>Dettore, C. G. (2009) Comparative Life-Cycle Assessment of Bottled vs. Tap Water Systems. Water, 110.</t>
  </si>
  <si>
    <t>EDA (2015) Product Environmental Footprint Category Rules for Dairy Products. Draft version, June 2015. European Dairy Federation. Brussels, Belgium</t>
  </si>
  <si>
    <t>Actalia (2014) LCA modelling of typical hard and soft cheese. Data from several French producers.</t>
  </si>
  <si>
    <t>Nillson K., Flysjö A., Davis J., Sim S., Bell S. (2010) Comparative life cycle assessment of margarine and butter consumed in the UK, Germany and France. Int J Life Cycle Assess (2010) 15:916–926 DOI 10.1007/s11367-010-0220-3</t>
  </si>
  <si>
    <t>Karakaya A, Özilgen M (2011) Energy utilization and carbon dioxide emission in the fresh, paste, whole-peeled, diced, and juiced tomato production processes. Energy 36 (2011) 5101-5110. doi:10.1016/j.energy.2011.06.007</t>
  </si>
  <si>
    <t>Shanghai Jiadi Machinery (2012) A tomato paste processing line - from fresh tomato until 5-220L aseptic filling. Technical catalogue. Shanghai Jiadi Machinery Co. Ltd. www.tomatomachinery.com. Retrieved in May 2012</t>
  </si>
  <si>
    <t>Fenco Food Machinery (2012). Technical data from company website: www.fenco.it. Retrieved in May 2012</t>
  </si>
  <si>
    <t>Humbert S, Loerincik Y, Rossi V, Margni M, Jolliet O (2009). Life cycle assessment of spray dried soluble coffee and comparison with alternatives (drip filter and capsule espresso). Journal of Cleaner Production, 17 (15), 1351-1358.</t>
  </si>
  <si>
    <t>Factory data from coffee manufacturer (2013). Confidential</t>
  </si>
  <si>
    <t>Factory data from coffee manufacturer (2015). Confidential</t>
  </si>
  <si>
    <t>Zygouras G, Kornaros M, Angelopoulos K (2005) Life Cycle Assessment (LCA) as a tool for assessing the environmental performance of flour production in Greece. Proceedings of the 9th International Conference on Environmental Science and Technology, Rhodes Island, Greece</t>
  </si>
  <si>
    <t>Ntiamoah A, Afrane G (2008). Environmental impacts of cocoa production and processing in Ghana: life cycle assessment approach. Journal of Cleaner Production 16, 1735-1740.</t>
  </si>
  <si>
    <t>Andersson, K., &amp; Ohlsson, T. (1999). Life Cycle Assessment of Bread Produced on Different Scales. International Journal of LCA 1, 25-40</t>
  </si>
  <si>
    <t>Bimpeh, M., Djokoto, E., Doe, H., &amp; Jequier, R. (2006). Life Cycle Assessment (LCA) of the Production of Home made and Industrial Bread in Sweden. KTH, Stockholm.</t>
  </si>
  <si>
    <t>Espinoza-Orias, N., Stichnothe, H., &amp; Azapagic, A. (2011). The carbon footprint of bread. International journal of LCA , 16, 351-365</t>
  </si>
  <si>
    <t>Cassiday, L. (no date). The secrets of Belgian chocolate. Retrieved on July 15, 2015, from AOCS: http://www.aocs.org/Membership/FreeCover.cfm?ItemNumber=18144</t>
  </si>
  <si>
    <t>Carlsson-Kanyama, A., &amp; Faist, M. (2000). Energy Use in the Food Sector: A data survey . Stockholm University , Department of Systems Ecology , Stockholm.</t>
  </si>
  <si>
    <t>Dairy</t>
  </si>
  <si>
    <t>Food products</t>
  </si>
  <si>
    <t>Dataset</t>
  </si>
  <si>
    <t>kg</t>
  </si>
  <si>
    <t>Arable</t>
  </si>
  <si>
    <t>Plant products</t>
  </si>
  <si>
    <t>Chocolate</t>
  </si>
  <si>
    <t>Sub-dataset</t>
  </si>
  <si>
    <t>Bread</t>
  </si>
  <si>
    <t>p</t>
  </si>
  <si>
    <t>Mineral water</t>
  </si>
  <si>
    <t>l</t>
  </si>
  <si>
    <t>Perennials</t>
  </si>
  <si>
    <t>Fertilisers</t>
  </si>
  <si>
    <t>Cattle</t>
  </si>
  <si>
    <t>ha</t>
  </si>
  <si>
    <t>Coffee</t>
  </si>
  <si>
    <t>m3</t>
  </si>
  <si>
    <t>Horticulture</t>
  </si>
  <si>
    <t>Processed tomato</t>
  </si>
  <si>
    <t>Pork</t>
  </si>
  <si>
    <t>Animal products</t>
  </si>
  <si>
    <t>Oils</t>
  </si>
  <si>
    <t>Sugar</t>
  </si>
  <si>
    <t>Storage</t>
  </si>
  <si>
    <t>Food processing</t>
  </si>
  <si>
    <t>l*day</t>
  </si>
  <si>
    <t>Home cooking</t>
  </si>
  <si>
    <t>m2</t>
  </si>
  <si>
    <t>Packaging</t>
  </si>
  <si>
    <t>Milk</t>
  </si>
  <si>
    <t>Pasta</t>
  </si>
  <si>
    <t>km</t>
  </si>
  <si>
    <t>min</t>
  </si>
  <si>
    <t>Margarine</t>
  </si>
  <si>
    <t>Irrigation</t>
  </si>
  <si>
    <t>MJ</t>
  </si>
  <si>
    <t>tkm</t>
  </si>
  <si>
    <t>Chicken</t>
  </si>
  <si>
    <t>Egg</t>
  </si>
  <si>
    <t>Beef</t>
  </si>
  <si>
    <t>M</t>
  </si>
  <si>
    <t>P</t>
  </si>
  <si>
    <t>C</t>
  </si>
  <si>
    <t>TiR</t>
  </si>
  <si>
    <t>GR</t>
  </si>
  <si>
    <t>TeR</t>
  </si>
  <si>
    <t>Sub-category</t>
  </si>
  <si>
    <t>Category</t>
  </si>
  <si>
    <t>Type</t>
  </si>
  <si>
    <t>Unit</t>
  </si>
  <si>
    <t>Name</t>
  </si>
  <si>
    <t>Plant products: References for L3 and L4 data</t>
  </si>
  <si>
    <t>Animal products: References for L3 and L4 data</t>
  </si>
  <si>
    <t>Yield</t>
  </si>
  <si>
    <t>Manure</t>
  </si>
  <si>
    <t>Machinery, infrastructure</t>
  </si>
  <si>
    <t>Other inputs</t>
  </si>
  <si>
    <t>Production system</t>
  </si>
  <si>
    <t>Feed components</t>
  </si>
  <si>
    <t>Feed amount</t>
  </si>
  <si>
    <t>Allocation</t>
  </si>
  <si>
    <t>L1/L2</t>
  </si>
  <si>
    <t>L0, L1/L2</t>
  </si>
  <si>
    <t>Food products and processing: References for L3 and L4 data</t>
  </si>
  <si>
    <t>0016, 0017</t>
  </si>
  <si>
    <t>0016,</t>
  </si>
  <si>
    <t>0017, L1/L2</t>
  </si>
  <si>
    <t>0128, 0140</t>
  </si>
  <si>
    <t>0147, 0145, 0146</t>
  </si>
  <si>
    <t>0146, 0147</t>
  </si>
  <si>
    <t>0090, 0092</t>
  </si>
  <si>
    <t>5061, 5089</t>
  </si>
  <si>
    <t>0163, 0164, 0165</t>
  </si>
  <si>
    <t>0162, 0163, 0164, 0165</t>
  </si>
  <si>
    <t>0161, 0162, 0163, 0164, 0165</t>
  </si>
  <si>
    <t>0163, 0164, 0166</t>
  </si>
  <si>
    <t>0162, 0163, 0164, 0166</t>
  </si>
  <si>
    <t>0161, 0162, 0163, 0164, 0166</t>
  </si>
  <si>
    <t>0163, 0164, 0167</t>
  </si>
  <si>
    <t>0162, 0163, 0164, 0167</t>
  </si>
  <si>
    <t>0161, 0162, 0163, 0164, 0167</t>
  </si>
  <si>
    <t>5065, 5066, 5067</t>
  </si>
  <si>
    <t>5084, 5085, 5086</t>
  </si>
  <si>
    <t>5071, ei</t>
  </si>
  <si>
    <t>5069, 5070</t>
  </si>
  <si>
    <t>L0, L4 (0149)</t>
  </si>
  <si>
    <t>ei</t>
  </si>
  <si>
    <t>5023, 5006</t>
  </si>
  <si>
    <t>5059, 5079, 5080, 5081</t>
  </si>
  <si>
    <t>5059, 5078, 5079, 5081</t>
  </si>
  <si>
    <t>5031, 5032</t>
  </si>
  <si>
    <t>5079, 5080</t>
  </si>
  <si>
    <t>5078, 5079</t>
  </si>
  <si>
    <t>5087, 5088</t>
  </si>
  <si>
    <t>5059, 5081</t>
  </si>
  <si>
    <t>0151 (prices)</t>
  </si>
  <si>
    <t>5065, 5066</t>
  </si>
  <si>
    <t>0116, 0118</t>
  </si>
  <si>
    <t>0116, 0121</t>
  </si>
  <si>
    <t>0116, 0121, 0124, 0118</t>
  </si>
  <si>
    <t>0159, 0022</t>
  </si>
  <si>
    <t>0154 (prices)</t>
  </si>
  <si>
    <t>0094, 0020</t>
  </si>
  <si>
    <t>0098, 0103, 0095, 0102</t>
  </si>
  <si>
    <t>0098,0095,0100</t>
  </si>
  <si>
    <t>0098, 0097, 0099</t>
  </si>
  <si>
    <t>0106, 0123</t>
  </si>
  <si>
    <t>0024,0025</t>
  </si>
  <si>
    <t>5040, 5049</t>
  </si>
  <si>
    <t>5047, 5014</t>
  </si>
  <si>
    <t>0152 (prices)</t>
  </si>
  <si>
    <t>L0, 0136</t>
  </si>
  <si>
    <t>0051,0050,0049</t>
  </si>
  <si>
    <t>0052 (L2)</t>
  </si>
  <si>
    <t>0153 (prices)</t>
  </si>
  <si>
    <t>0083, 0045</t>
  </si>
  <si>
    <t>0150 (prices)</t>
  </si>
  <si>
    <t>0039,0041,0042</t>
  </si>
  <si>
    <t>0027, 0021</t>
  </si>
  <si>
    <t>0029 (L2)</t>
  </si>
  <si>
    <t>0033, 0037</t>
  </si>
  <si>
    <t>0035, 0038</t>
  </si>
  <si>
    <t>0033, 0034, 0038, 0037</t>
  </si>
  <si>
    <t>0080, 0076</t>
  </si>
  <si>
    <t>5075, 5076, 5077</t>
  </si>
  <si>
    <t>World Food LCA Database</t>
  </si>
  <si>
    <t>Documentation</t>
  </si>
  <si>
    <t>4. References for L3 L4 data (given as source numbers)</t>
  </si>
  <si>
    <t>5. Literature and expert list for L3 L4 data (full citations per source number)</t>
  </si>
  <si>
    <t>Content</t>
  </si>
  <si>
    <t>Serbia</t>
  </si>
  <si>
    <t>RS</t>
  </si>
  <si>
    <t>MA</t>
  </si>
  <si>
    <t>Morocco</t>
  </si>
  <si>
    <t>Blueberry, at farm (WLFDB 3.3)/US U</t>
  </si>
  <si>
    <t>StrawberryMA</t>
  </si>
  <si>
    <t>StrawberryMX</t>
  </si>
  <si>
    <t>BlueberryCA</t>
  </si>
  <si>
    <t>BlueberryUS</t>
  </si>
  <si>
    <t>CranberryCL</t>
  </si>
  <si>
    <t>RaspberryRS</t>
  </si>
  <si>
    <t>RaspberryRU</t>
  </si>
  <si>
    <t>RaspberryUS</t>
  </si>
  <si>
    <t>Strawberry ES as proxy</t>
  </si>
  <si>
    <t>Strawberry US as proxy</t>
  </si>
  <si>
    <t>Rakennus Tempo, documentation on Joonas International harvesters: http://www.rakennustempo.fi/files/2016/01/kansio_esite_eng2008_gn3_web.pdf</t>
  </si>
  <si>
    <t>Agriculture Canada (1982), Growing cranberries, Publication 1282/E. Culture section: Hall, I V, Murray R A. Available on http://publications.gc.ca/collections/collection_2014/aac-aafc/agrhist/A53-1282-1981-eng.pdf</t>
  </si>
  <si>
    <t>Sandler H A, DeMoranville C J (2008). Cranberry production: a guide for Massachusetts. University of Massachusetts publication CP-08, UMASS-AMHERST College of natural ressources and the environmment. Available on http://www.umass.edu/cranberry/downloads/CP-08.pdf</t>
  </si>
  <si>
    <t>Davenport J, DeMoranville C, Hart J, Roper T (2000). Nitrogen for bearing cranberries in North America. EM 8741, June 2000. North American Cranberry Research. Available on https://catalog.extension.oregonstate.edu/sites/catalog/files/project/pdf/em8741.pdf</t>
  </si>
  <si>
    <t>Grant A (2014). Greenhouse gas emissions from cranberry fields under irrigation and drainage in Quebec. Thesis submitted to McGill University, Montreal, Department of bioresource engineering. Available on http://digitool.library.mcgill.ca/webclient/StreamGate?folder_id=0&amp;dvs=1513149522557~366</t>
  </si>
  <si>
    <t>Roper T R (2008). How to grow cranberries - common cranbewrry plant nutrition questions. Answers to common nutrition questions. Available on https://extension.umaine.edu/cranberries/growing-cranberries/cranberry-nutrition/</t>
  </si>
  <si>
    <t>Wisconsin Cranberries. Cranberry production in Wisconsin. Available on http://www.wiscran.org/media/1347/cranproduction08.pdf</t>
  </si>
  <si>
    <t>Fellah trade, le portail agricole du Crédit Agricole du Maroc. La culture de fraisier. Available on https://www.fellah-trade.com/fr/filiere-vegetale/fiches-techniques/fraisier</t>
  </si>
  <si>
    <t>GNB (Government of New Brunswick) (2001). Crop fertilization guide. GNB, Agriculture, Fisheries and Aquaculture department, The land development branch. Available on http://www2.gnb.ca/content/dam/gnb/Departments/10/pdf/Agriculture/Guide%20de%20fertilisation%202001.pdf (French) or http://www2.gnb.ca/content/dam/gnb/Departments/10/pdf/Agriculture/Fertilityguide2001.pdf (English)</t>
  </si>
  <si>
    <t>Portal agrario regional "La libertad", Ficha técnica para el cultivo de la fresa. Available on http://www.agrolalibertad.gob.pe/sites/default/files/Ficha%20T%C3%A9cnica%20para%20el%20Cultivo%20de%20la%20Fresa_0.pdf</t>
  </si>
  <si>
    <t>5091, 5092, 5093, 5094, 5095, 5096</t>
  </si>
  <si>
    <t>5025, 5092</t>
  </si>
  <si>
    <t>5092, 5097, 5098</t>
  </si>
  <si>
    <t>Sanding: 5092</t>
  </si>
  <si>
    <t>5062, 5099</t>
  </si>
  <si>
    <t>Assumption according to fertilizer &amp; pesticides amounts</t>
  </si>
  <si>
    <t>5092, 5097, 5098 + assumption according to fertilizer &amp; pesticides amounts</t>
  </si>
  <si>
    <t>GB</t>
  </si>
  <si>
    <t>Phase</t>
  </si>
  <si>
    <t>DQR</t>
  </si>
  <si>
    <t>DQR qualifier</t>
  </si>
  <si>
    <t>Phase One</t>
  </si>
  <si>
    <t>Phase Two</t>
  </si>
  <si>
    <t>2. List of datasets</t>
  </si>
  <si>
    <t>Great Britain</t>
  </si>
  <si>
    <t>RER</t>
  </si>
  <si>
    <t>RNA</t>
  </si>
  <si>
    <t>RLA</t>
  </si>
  <si>
    <t>Latin America</t>
  </si>
  <si>
    <t>North America</t>
  </si>
  <si>
    <t>Europe</t>
  </si>
  <si>
    <t>World</t>
  </si>
  <si>
    <t>GLO</t>
  </si>
  <si>
    <t>Madagascar</t>
  </si>
  <si>
    <t>Russia</t>
  </si>
  <si>
    <t>PK</t>
  </si>
  <si>
    <t>Pakistan</t>
  </si>
  <si>
    <t>SE</t>
  </si>
  <si>
    <t>Sweden</t>
  </si>
  <si>
    <t>RO</t>
  </si>
  <si>
    <t>Romania</t>
  </si>
  <si>
    <t>Greece</t>
  </si>
  <si>
    <t>PY</t>
  </si>
  <si>
    <t>Paraguay</t>
  </si>
  <si>
    <t>SK</t>
  </si>
  <si>
    <t>Slovakia</t>
  </si>
  <si>
    <t>PT</t>
  </si>
  <si>
    <t>Portugal</t>
  </si>
  <si>
    <t>IE</t>
  </si>
  <si>
    <t>Ireland</t>
  </si>
  <si>
    <t>DK</t>
  </si>
  <si>
    <t>Denmark</t>
  </si>
  <si>
    <t>CZ</t>
  </si>
  <si>
    <t>Czech Republic</t>
  </si>
  <si>
    <t>AT</t>
  </si>
  <si>
    <t>Austria</t>
  </si>
  <si>
    <t>Cote d'Ivoire</t>
  </si>
  <si>
    <t>Malaysia</t>
  </si>
  <si>
    <t>MY</t>
  </si>
  <si>
    <t>Honduras</t>
  </si>
  <si>
    <t>HN</t>
  </si>
  <si>
    <t>Strawberry US used as proxy</t>
  </si>
  <si>
    <t>Plant processing</t>
  </si>
  <si>
    <t>Dry milling</t>
  </si>
  <si>
    <t>Wet milling</t>
  </si>
  <si>
    <t>FEFAC (2015). PEF screening report in the context of the EU Product Environmental Footprint Category Rules (PEFCR) Pilots – Feed for food producing animals. The European Feed Manufacturers Federation (FEFAC). Brussels, 20 October 2015.</t>
  </si>
  <si>
    <t>Horticultural</t>
  </si>
  <si>
    <t>Perennial</t>
  </si>
  <si>
    <t>%</t>
  </si>
  <si>
    <t>-</t>
  </si>
  <si>
    <t>Global average</t>
  </si>
  <si>
    <t>AcaiBR</t>
  </si>
  <si>
    <t>BlackberryMX</t>
  </si>
  <si>
    <t>CherryCL</t>
  </si>
  <si>
    <t>CherryIT</t>
  </si>
  <si>
    <t>CherryTR</t>
  </si>
  <si>
    <t>CherryUS</t>
  </si>
  <si>
    <t>ChilliES</t>
  </si>
  <si>
    <t>ChilliIN</t>
  </si>
  <si>
    <t>ChilliMX</t>
  </si>
  <si>
    <t>CocoaAgroBR</t>
  </si>
  <si>
    <t>Among BR:22%</t>
  </si>
  <si>
    <t>Total BR among GLO: 5%</t>
  </si>
  <si>
    <t>CocoaAgroCI</t>
  </si>
  <si>
    <t>Among CI:40%</t>
  </si>
  <si>
    <t>Total CI among GLO: 50.4%</t>
  </si>
  <si>
    <t>CocoaAgroCM</t>
  </si>
  <si>
    <t>Among CM:56%</t>
  </si>
  <si>
    <t>Total CM among GLO: 6.3%</t>
  </si>
  <si>
    <t>CocoaAgroEC</t>
  </si>
  <si>
    <t>Among EC:15%</t>
  </si>
  <si>
    <t>Total EC among GLO: 7.2%</t>
  </si>
  <si>
    <t>CocoaAgroGH</t>
  </si>
  <si>
    <t>Among GH:40%</t>
  </si>
  <si>
    <t>Total GH among GLO: 23.1%</t>
  </si>
  <si>
    <t>CocoaAgroID</t>
  </si>
  <si>
    <t>Among ID:18%</t>
  </si>
  <si>
    <t>Total ID among GLO: 7.9%</t>
  </si>
  <si>
    <t>CocoaExtInpBR</t>
  </si>
  <si>
    <t>Among BR:30%</t>
  </si>
  <si>
    <t>CocoaExtInpEC</t>
  </si>
  <si>
    <t>Among EC:33%</t>
  </si>
  <si>
    <t>CocoaExtInpID</t>
  </si>
  <si>
    <t>Among ID:39%</t>
  </si>
  <si>
    <t>CocoaImproCI</t>
  </si>
  <si>
    <t>Among CI:25%</t>
  </si>
  <si>
    <t>CocoaImproCM</t>
  </si>
  <si>
    <t>Among CM:7%</t>
  </si>
  <si>
    <t>CocoaImproGH</t>
  </si>
  <si>
    <t>Among GH:25%</t>
  </si>
  <si>
    <t>CocoaLowInpCI</t>
  </si>
  <si>
    <t>Among CI:51%</t>
  </si>
  <si>
    <t>CocoaLowInpCM</t>
  </si>
  <si>
    <t>Among CM:37%</t>
  </si>
  <si>
    <t>CocoaLowInpGH</t>
  </si>
  <si>
    <t>Among GH:39%</t>
  </si>
  <si>
    <t>CocoaMedInpBR</t>
  </si>
  <si>
    <t>Among BR:48%</t>
  </si>
  <si>
    <t>CocoaMedInpEC</t>
  </si>
  <si>
    <t>Among EC:52%</t>
  </si>
  <si>
    <t>CocoaMedInpID</t>
  </si>
  <si>
    <t>Among ID:43%</t>
  </si>
  <si>
    <t>CranberryUS</t>
  </si>
  <si>
    <t>ElderberryPL</t>
  </si>
  <si>
    <t>GingerCN</t>
  </si>
  <si>
    <t>GrapeTableCL</t>
  </si>
  <si>
    <t>GrapeWineES</t>
  </si>
  <si>
    <t>GrapeWineIT</t>
  </si>
  <si>
    <t>GrapeWineUS</t>
  </si>
  <si>
    <t>PineappleCR</t>
  </si>
  <si>
    <t>L1, L3</t>
  </si>
  <si>
    <t>MangoIN</t>
  </si>
  <si>
    <t>MangoMX</t>
  </si>
  <si>
    <t>MangoTH</t>
  </si>
  <si>
    <t>PotatoAR</t>
  </si>
  <si>
    <t>PotatoBE</t>
  </si>
  <si>
    <t>PotatoDE</t>
  </si>
  <si>
    <t>PotatoFR</t>
  </si>
  <si>
    <t>PotatoNL</t>
  </si>
  <si>
    <t>SugarBeetCA</t>
  </si>
  <si>
    <t>SugarCaneAU</t>
  </si>
  <si>
    <t>SugarCaneMX</t>
  </si>
  <si>
    <t>SugarCaneTH</t>
  </si>
  <si>
    <t>Data Level</t>
  </si>
  <si>
    <t>BarleyIrrAU</t>
  </si>
  <si>
    <t>BarleyNonirrAU</t>
  </si>
  <si>
    <t>BarleyIrrCA</t>
  </si>
  <si>
    <t>BarleyNonirrCA</t>
  </si>
  <si>
    <t>BarleyIrrDE</t>
  </si>
  <si>
    <t>BarleyNonirrDE</t>
  </si>
  <si>
    <t>BarleyIrrFR</t>
  </si>
  <si>
    <t>BarleyNonirrFR</t>
  </si>
  <si>
    <t>BarleyIrrGB</t>
  </si>
  <si>
    <t>BarleyNonirrGB</t>
  </si>
  <si>
    <t>BarleyIrrIT</t>
  </si>
  <si>
    <t>BarleyNonirrIT</t>
  </si>
  <si>
    <t>BarleyIrrPL</t>
  </si>
  <si>
    <t>BarleyNonirrPL</t>
  </si>
  <si>
    <t>BarleyIrrRU</t>
  </si>
  <si>
    <t>BarleyNonirrRU</t>
  </si>
  <si>
    <t>BarleyIrrUA</t>
  </si>
  <si>
    <t>BarleyNonirrUA</t>
  </si>
  <si>
    <t>BarleyNonirrAR</t>
  </si>
  <si>
    <t>MaizeIrrAR</t>
  </si>
  <si>
    <t>MaizeNonirrAR</t>
  </si>
  <si>
    <t>MaizeIrrCA</t>
  </si>
  <si>
    <t>MaizeNonirrCA</t>
  </si>
  <si>
    <t>MaizeIrrCN</t>
  </si>
  <si>
    <t>MaizeNonirrCN</t>
  </si>
  <si>
    <t>MaizeIrrES</t>
  </si>
  <si>
    <t>MaizeNonirrES</t>
  </si>
  <si>
    <t>MaizeIrrMX</t>
  </si>
  <si>
    <t>MaizeNonirrMX</t>
  </si>
  <si>
    <t>MaizeIrrUA</t>
  </si>
  <si>
    <t>MaizeNonirrUA</t>
  </si>
  <si>
    <t>MaizeIrrUS</t>
  </si>
  <si>
    <t>MaizeNonirrUS</t>
  </si>
  <si>
    <t>MaizeNonirrPL</t>
  </si>
  <si>
    <t>MaizeNonirrBR</t>
  </si>
  <si>
    <t>WheatIrrAR</t>
  </si>
  <si>
    <t>WheatNonirrAR</t>
  </si>
  <si>
    <t>WheatIrrCA</t>
  </si>
  <si>
    <t>WheatNonirrCA</t>
  </si>
  <si>
    <t>WheatIrrDE</t>
  </si>
  <si>
    <t>WheatNonirrDE</t>
  </si>
  <si>
    <t>WheatIrrFR</t>
  </si>
  <si>
    <t>WheatNonirrFR</t>
  </si>
  <si>
    <t>WheatIrrGB</t>
  </si>
  <si>
    <t>WheatNonirrGB</t>
  </si>
  <si>
    <t>WheatIrrHU</t>
  </si>
  <si>
    <t>WheatNonirrHU</t>
  </si>
  <si>
    <t>WheatIrrPL</t>
  </si>
  <si>
    <t>WheatNonirrPL</t>
  </si>
  <si>
    <t>WheatIrrRU</t>
  </si>
  <si>
    <t>WheatNonirrRU</t>
  </si>
  <si>
    <t>WheatIrrUS</t>
  </si>
  <si>
    <t>WheatNonirrUS</t>
  </si>
  <si>
    <t>SteviaCN</t>
  </si>
  <si>
    <t>SteviaIN</t>
  </si>
  <si>
    <t>SteviaIT</t>
  </si>
  <si>
    <t>SteviaPY</t>
  </si>
  <si>
    <t>SteviaUS</t>
  </si>
  <si>
    <t>Cameroon</t>
  </si>
  <si>
    <t>CM</t>
  </si>
  <si>
    <t>Middle East</t>
  </si>
  <si>
    <t>RME</t>
  </si>
  <si>
    <t>Russia etc</t>
  </si>
  <si>
    <t>FSU</t>
  </si>
  <si>
    <t>South East Asia</t>
  </si>
  <si>
    <t>UN-SEASIA</t>
  </si>
  <si>
    <t>South Asia</t>
  </si>
  <si>
    <t>SAS</t>
  </si>
  <si>
    <t>Oceania</t>
  </si>
  <si>
    <t>UN-OCEANIA</t>
  </si>
  <si>
    <t>Rest of the World</t>
  </si>
  <si>
    <t>RoW</t>
  </si>
  <si>
    <t>Africa</t>
  </si>
  <si>
    <t>RAF</t>
  </si>
  <si>
    <t>Geography</t>
  </si>
  <si>
    <t>1. Geography codes</t>
  </si>
  <si>
    <t>Code</t>
  </si>
  <si>
    <t>3. Main inputs plant products</t>
  </si>
  <si>
    <t>5130, 5131</t>
  </si>
  <si>
    <t>5132, 5133</t>
  </si>
  <si>
    <t>5136, 5137</t>
  </si>
  <si>
    <t>5138, 5139, 5140, 5141</t>
  </si>
  <si>
    <t>5142, 5143, 5144</t>
  </si>
  <si>
    <t>5173, 5174</t>
  </si>
  <si>
    <t>5173, 5175</t>
  </si>
  <si>
    <t>5163, 5164, 5165</t>
  </si>
  <si>
    <t>5159, 5160, 5161, 5162, 5163, 5164, 5165</t>
  </si>
  <si>
    <t>5161, 5166, 5167</t>
  </si>
  <si>
    <t>5159, 5160, 5168, 5169</t>
  </si>
  <si>
    <t>5159, 5160, 5161, 5162</t>
  </si>
  <si>
    <t>5104, 5118</t>
  </si>
  <si>
    <t>5110, 5119</t>
  </si>
  <si>
    <t>5111, 5120</t>
  </si>
  <si>
    <t>5123, 5124</t>
  </si>
  <si>
    <t>5121, 5125, 5126</t>
  </si>
  <si>
    <t>5121, 5127</t>
  </si>
  <si>
    <t>Yang X., Gao W., Zhang M., Chen Y., Sui P. (2014). Reducing agricultural carbon footprint through diversified crop rotation systems in the North China Plain. Journal of Cleaner Production 76: 131-139.</t>
  </si>
  <si>
    <t>Singh S., Thirumalaisamy P.P., Harish G., Ram D., Sushil S. N., Sinha A. K.,
Asre R., Kapoor K.S., Satyagopal K., Jeyakumar P., Birah A., Sharma O.P.,
Bhagat S., Verma P.V., Kumar S., Chattopadhyay C., Yadav M.S.
(2014). Integrated Pest Management Package for Groundnut. Governemento f India, Ministry of Agriculture.</t>
  </si>
  <si>
    <t>Muñoz I., Flury K., Jungbluth N., Rigarlsford G.,Milà i Canals L., King H. 2014. Life cycle assessment of bio-based ethanol produced from different agricultural feedstocks. International Journal of Life Cycle Assessment 19: 109-119</t>
  </si>
  <si>
    <t>Nosov V., Ivanova S. 2009. Progress in Wheat, Sunflower, and Sugar Beet Cultivation in Russia. Better Crops With Plant Food, A Publication of the International Plant Nutrition Institute (IPNI) Vol. 93, No. 3</t>
  </si>
  <si>
    <t>Yonts C.C., Smith J. A., Wilson R. G., 2001 Planting In Sugarbeet Production Guide, 1st ed.; Wilson R.G., Smith J. A., Miller S. D., Eds.; University of Nebraska: Lincoln, NE; pp 43-73</t>
  </si>
  <si>
    <t>SCEES/AGRESTE,2006. Enquête sur les pratiques culturales 2006. Statistique agricole annuelle (SAA) http://www.agreste.agriculture.gouv.fr/page-d-accueil/article/donnees-en-ligne, Acessed on May 2015</t>
  </si>
  <si>
    <t>Panichelli L., Dauriat A., Gnansounou E. 2008. Life cycle assessment of soybean-based biodiesel in Argentina for export. International Journal of Life Cycle Assessment 14(2) 144-159</t>
  </si>
  <si>
    <t>Spectrum commodities , 2015. Wheat - World Supply and Demand Summary. http://www.spectrumcommodities.com/education/commodity/statistics/wheat.html , Acessed on May 2015</t>
  </si>
  <si>
    <t>Danieli P.P., Ruggeri R., Cavalieri A., Ronchi B., 2013. Life Cycle Assessment of flax by-product supplyl for the feed industry: a comparison between Italian and Canadian production chains. SETAC Europe 19th LCA Case Study Symposium, Rome, Italy 11-13 November 2013</t>
  </si>
  <si>
    <t>Hydrometrological Center of Russia, 1990. Climate monthly mean for temperatures Rayazan (1961-1990). http://wmc.meteoinfo.ru/climate/climtowns/1407-1282729560, Acessed on April 2015</t>
  </si>
  <si>
    <t>Orosz F., Jakab S., Losak T., Slezak K., 2009. Effects of fertilizer application to sweet corn (Zea mays.) grown on sandy soil. Journal of Environmental Biology 30(6): 933-938</t>
  </si>
  <si>
    <t>Williams II M.M., 2008. Sweet Corn Growth and Yield Responses to Planting Dates of the North Central United States. HortScience 43(6): 1775-1779</t>
  </si>
  <si>
    <t>(S&amp;T)2 Consultants Inc., 2010. Lifecycle analysis for canola biodiesel. Summit Crescent Delta, BC, Canada, http://www.canolacouncil.org/media/509067/canola_biodiesel_lifecycle_analysis_report.pdf, Acessed on May 2015</t>
  </si>
  <si>
    <t>Duncan R.A., Verdegaal P.S., Holtz B.A., Doll D.A., Klonsky K.A., De Moura R.L., 2011. Sample Costs to Establish an Orchard and Produce Almonds: San Joaquin Valley North Micro Sprinkler Irrigation. University of California Davis, Davis, CA.</t>
  </si>
  <si>
    <t>USGS - U.S. Geological Survey, 2011. California Water Science Center - Study Unit Description. http://ca.water.usgs.gov/sanj/sanj.html, Acessed on May 2015</t>
  </si>
  <si>
    <t>Padalia R.C., Verma R.S., Chauhan A., Goswami P., 2015. Quality evaluation of elite mint cultivars in two cropping seasons in subtropical conditions of Uttarakhand, India. Journal of Essential Oil Research 27(1): 45-51</t>
  </si>
  <si>
    <t>Srivastava R.K., Singh A.K., Kalra A., Tomar V.K.S., Bansal R.P., Patra D.D., Chand S., Naqvi A.A., Sharma S., Kumar S., 2002. Characteristics of menthol mint Mentha arvensis cultivated on industrial scale in the Indo-Gangetic plains. Industrial Crops and Products 15(3): 189-198</t>
  </si>
  <si>
    <t>Shormin T., Khan M.A.H., Alamgir M., 2009. Response of Different Levels of Nitrogen Fertilizer and Water Stress on the Growth and yield of Japanese Mint (Mentha ArvensisL.). Bangladesh Journal of Sceintific and Industrial Research 44(1): 137-145</t>
  </si>
  <si>
    <t>Sujatha S., Bhat R., 2010. Response of vanilla (Vanilla planifolia A.) intercroppped in arecanut to irrigation and nutrition in humid tropics of India. Agricultural Water Management 97: 988-994</t>
  </si>
  <si>
    <t>Abrisqueta J M, Ruiz A, Franco J A, 2001. Water balance of apricot trees (Prunus armeniaca L. cv. Búlida) under drip irrigation. Agricultural Water Management 50(3): 211-227</t>
  </si>
  <si>
    <t>Dekker, S. E. M., et al. (2011). "Ecological and economic evaluation of Dutch egg production systems." Livestock Science 139(1-2): 109-121.</t>
  </si>
  <si>
    <t>Personal communications with J. Martinez-Blanco (May 2013) Institut de Ciència i Tecnologia Ambiental - Universitat Autònoma de Barcelona</t>
  </si>
  <si>
    <t>USF. 2014. Personal communication with Josef Christen (June 2014)</t>
  </si>
  <si>
    <t>FAO. 2015. FertiStat - Fertilizer Use Statistics. The Food and Agriculture Organization of the United Nations. Rome, IT.</t>
  </si>
  <si>
    <t>Bevilaqua M, Braglia M, Carmignani G, Zammori F A (2007) Life cycle assessment of pasta production in Italy. Journal of food quality, vol 30, pp 932-952.</t>
  </si>
  <si>
    <t>Frels C (1990). A contribution to the measurement and evaluation of gaseous organic emissions in coffee roasting plants with downstrem catalytic combustors. Thesis in organic chemistry. Hambourg University.</t>
  </si>
  <si>
    <t>FAO (2010) Greenhouse Gas Emissions from the Dairy Sector - A Life Cycle Assessment. Animal Production and Health Division, Food and Agriculture Organization of the United Nations. Online. Rome, Italy.</t>
  </si>
  <si>
    <t>Elmi A, Madramootoo C, Handyside P, Dodds G (2010). Water requirements and subirrigation technology design criteria for cranberry production in Quebec, Canada. Canadian Biosystems Engineering, Volume 52.</t>
  </si>
  <si>
    <t>Kennedy C D, Jeranyama P, Alverson N (2017). Agricultural water requirements for commercial production of cranberries. Revue canadienne de la science du sol, 97 (1).</t>
  </si>
  <si>
    <t>Nikolic M, Ivanovic M, Milenkovic S, Milivojevic J Milutinovic M (2008). The state and prospects of raspberry production in Serbia. Acta horticulturae volume 777.</t>
  </si>
  <si>
    <t>http://nhb.gov.in/report_files/mango/mango.htm Accessed in December 2018</t>
  </si>
  <si>
    <t>Laboratorio Químico Agrícola de la FHIA (2009). "Recomendaciones prácticas para la fertilización del cultivo de mango", Fundación Hondureña de Investigación Agrícola Retrieved in October 2018 from http://www.fhia.org.hn/dowloads/lab_quimico_agricola_pdfs/hojatec3fertdemangoagot2009.pdf</t>
  </si>
  <si>
    <t>Philippine Mango Seedling Farm Corp, Cultural Management. https://www.mangoseedling.com/culturalmgmt.html accessed in October 2018</t>
  </si>
  <si>
    <t>Huarte, M.A. and Capezio, S.B. (2010). Cultivo de papa- TITRE. Instituto Nacional de Tecnologia Agropecuaria, https://inta.gob.ar/sites/default/files/script-tmp-inta_cultivo_de_papa_huarte_capezio.pdf accessed in October 2018</t>
  </si>
  <si>
    <t>ODEPA (Ofincina de Estudios y Políticas Agrarias), Ficha técnico-económica "papa de guarda", región Bíobío 2016 (http://www.odepa.gob.cl/wp-content/uploads/2016/12/papa_guarda_biobio_2015-16.pdf) and Metropolitana 2015 (http://www.odepa.gob.cl/wp-content/uploads/2016/10/papa_mecanizada_rm_2014-15.pdf)</t>
  </si>
  <si>
    <t>Bodemkundige dienst van België accessed in October 2018 https://www.bdb.be/Portals/0/docs/sci201401b.pdf</t>
  </si>
  <si>
    <t>Manure use and processing in West-Flanders (https://www.jarki.fi/sites/default/files/manure_use_and_processing_in_west-flanders.pdf) Accessed in December 2018</t>
  </si>
  <si>
    <t>Direction de l'Etat Environnomental, Département de l'étude du milieu naturel et agricole (2017). "Rapport sur l'état de l'environement Wallon 2017", SPW Editions. Retrieved in October 2018 from: http://etat.environnement.wallonie.be/files/Publications/REEW2016/DGRNE-16-16716-REEW%202016-sl-051217-prod2%20-%20basse%20résolution.pdf</t>
  </si>
  <si>
    <t>Bystricky, M., Nemecek, T., Alig, M., &amp; Gaillard, G. (2014). "Challenges of comparing food and feed products from different countries of origin". Proceedings of the 9th International Conference on Life Cycle Assessment in the Agri-Food Sector 8-10 October 2014 - San Francisco, (October).</t>
  </si>
  <si>
    <t>Sukyai, P., Yingkamhaeng, N., Lam, N. T., Tangsatianpan, V., Watcharinrat, C., Vanitjinda, G., Sriroth, K. (2016). Research and Development Prospects for Sugarcane and Sugar Industry in Thailand. Sugar Tech. https://doi.org/10.1007/s12355-016-0495-1</t>
  </si>
  <si>
    <t>Renouf, M. A., Pagan, R. J., &amp; Wegener, M. K. (2010). Life cycle assessment of Australian sugarcane products with a focus on cane processing. The International Journal of Life Cycle Assessment, 16(2), 125–137. https://doi.org/10.1007/s11367-010-0233-y</t>
  </si>
  <si>
    <t>García, C. A., García-Treviño, E. S., Aguilar-Rivera, N., &amp; Armendáriz, C. (2016). Carbon footprint of sugar production in Mexico. Journal of Cleaner Production, 112, 2632–2641. https://doi.org/10.1016/j.jclepro.2015.09.113</t>
  </si>
  <si>
    <t>Tukaew, S., Datta, A., Shivakoti, G. P., &amp; Jourdain, D. (2016). Production Practices Influenced Yield and Commercial Cane Sugar Level of Contract Sugarcane Farmers in Thailand. Sugar Tech, 18(3), 299–308. https://doi.org/10.1007/s12355-015-0403-0</t>
  </si>
  <si>
    <t>Nguyen, T. L. T., Gheewala, S. H., &amp; Sagisaka, M. (2010). Greenhouse gas savings potential of sugar cane bio-energy systems. Journal of Cleaner Production, 18(5), 412–418. https://doi.org/10.1016/j.jclepro.2009.12.012</t>
  </si>
  <si>
    <t>http://nhb.gov.in/pdf/fruits/mango/man007.pdf Accessed in December 2018</t>
  </si>
  <si>
    <t>Menzi H, Pain B, Smith K, Wyke N (1998) Solid Manure in Europe . Results of a survey by the Working group on solid manure of RAMIRAN Résumé. 383–399</t>
  </si>
  <si>
    <t>Garthwaite, D.G., Thomas, M.R., Anderson, H. and Stoddart, H. (2004). "Pesticide usage survey report 202 - Arable crops in Great Britain", Department for Environment, Food &amp; Rural Affaires and Scottish Executive Environment &amp; Rural Affaires Department. Retrived in October 2018 from https://secure.fera.defra.gov.uk/pusstats/surveys/documents/arable2004.pdf</t>
  </si>
  <si>
    <t>Angelini, L.G. et al. (2018). Cultivation of Stevia rebaudiana Bertoni and Associated Challenges. In: Mérillon, J.-M., &amp; Gopal Ramawat, K. (2018). Sweeteners. (J.-M. Mérillon &amp; K. G. Ramawat, Eds.). Cham: Springer International Publishing. https://doi.org/10.1007/978-3-319-27027-2. pp 35-85.</t>
  </si>
  <si>
    <t>Genovevo Ramírez, J. (2011). Programa Estratégico para el Dearrollo Rural Sustentable de la Region Sur - Sureste de México : Tropico Humedo 2011. Paquete Tecnológico Estevia (Stevia rebaudiana) Establecimiento y mantenimiento. Centro de Investigación Regional Sureste, Instituto Nacional de Investigaciones Forestales, Agricolas y Pecuarias.</t>
  </si>
  <si>
    <t>Ma, L., &amp; Shi, Y. (2011). Effects of potassium fertilizer on physiological and biochemical index of Stevia rebaudiana Bertoni. Energy Procedia, 5, 581–586. https://doi.org/10.1016/j.egypro.2011.03.102</t>
  </si>
  <si>
    <t>Yang, J., Liu, X., &amp; Shi, Y. (2013). Effect of different mixed fertilizer on yield, quality and economic benefits in Stevia rebaudiana Bertoni. Advance Journal of Food Science and Technology, 5(5), 588–591. https://doi.org/10.19026/ajfst.5.3132</t>
  </si>
  <si>
    <t>Das, A. et al. (2010). An Economic Analysis of Stevia (Stevia rebaudiana Bert.) Cultivation through Stem Cutting and Tissue Culture Propagule in India. Trends in Africultural Economics 3 (4), 216-222.</t>
  </si>
  <si>
    <t>Koehler, A. (2018). Etiology and Management of Stevia Diseases. North Carolina State University.</t>
  </si>
  <si>
    <t>Parris, C. A., Shock, C. C., &amp; Qian, M. (2016). Dry Leaf and Steviol Glycoside Productivity of Stevia rebaudiana in the Western United States. HortScience, 51(10), 1220–1227. https://doi.org/10.21273/HORTSCI11149-16</t>
  </si>
  <si>
    <t>Moraes, R. M., Donega, M. A., Cantrell, C. L., Mello, S. C., &amp; McChesney, J. D. (2013). Effect of harvest timing on leaf production and yield of diterpene glycosides in Stevia rebaudiana Bert: A specialty perennial crop for Mississippi. Industrial Crops and Products, 51, 385–389. https://doi.org/10.1016/j.indcrop.2013.09.025</t>
  </si>
  <si>
    <t>Bichara C M G, Rogez H. Açai (Euterpe oleracea Martius). In Yahia E M, Postharvest biology and technology of tropical and subtropical fruits, Woodhead Publishing, 2011.</t>
  </si>
  <si>
    <t>Oliveira M. do S.P, Carvalho J.E.U de, Nascimento W.M.O do. Açaí (Euterpe oleracea Mart.). Jaboticabal: Funep, 2000.52p. (FUNEP. Frutas Nativas,7) (Downloaded on https://www.agencia.cnptia.embrapa.br/Repositorio/Oliveira+et+al.%252C+2000_000gbtehk8902wx5ok07shnq9dunz6i0.pdf, October 2018)</t>
  </si>
  <si>
    <t>Oliveira M do S P, Schwartz G. Açaí—Euterpe oleracea. In Rodrigues S, Oliveira Silva E de , Brito E S de. Exotic Fruits, Academic Press, 2018.</t>
  </si>
  <si>
    <t>Avila Fonseca F, 2011. El cultivo de la zarzamora. Universidad Autonoma Agraria « Antonio Narro », Divsion de Agronomia, Saltillo, Coahuila. Downloaded on http://www.repositorio.uaaan.mx:8080/xmlui/bitstream/handle/123456789/5082/T18890%20%20%20AVILA%20FONSECA,%20FIDEL%20%20MEMORIA.pdf?sequence=1, October 2018.</t>
  </si>
  <si>
    <t>Maksimovic G, Jovanovic R, Mitrovic S, Ivanovic T, 2014. Economic adequacy of blackberry production in rural areas of Sirinic district. Agroznanje, vol 15.</t>
  </si>
  <si>
    <t>https://www.intagri.com/articulos/frutillas/manejo-y-produccion-forzada-del-cultivo-de-zarzamora, accessed in December (based on data from SIAP 2014)</t>
  </si>
  <si>
    <t>https://www.mcclatchydc.com/news/nation-world/world/article24781093.html, accessed in December 2018</t>
  </si>
  <si>
    <t>Strik B C, Clark J R, Finn C E, Banats M P, 2008. Worlwide production of blackberries. Acta Hort. 777.</t>
  </si>
  <si>
    <t>http://www.usz.gov.rs/files/publikacije/FruitIndustryInSerbia.pdf, accessed in December 2018</t>
  </si>
  <si>
    <t>Oficina de Estudios y Políticas Agrarias, Ficha técnico-económica "cerezo", región Bíobío, http://www.odepa.gob.cl/wp-content/uploads/2017/04/cerezo_biobio_2015-16.pdf, accessed in October 2018</t>
  </si>
  <si>
    <t>Oficina de Estudios y Políticas Agrarias, Ficha técnico-económica "cerezo", región Maule, http://www.odepa.gob.cl/wp-content/uploads/2016/12/cerezo_maule_2015-16.pdf, accessed in October 2018</t>
  </si>
  <si>
    <t>Oficina de Estudios y Políticas Agrarias, Ficha técnico-económica "cerezo", región O'Higgins, http://www.odepa.gob.cl/wp-content/uploads/2017/08/cerezo_ohiggins_2016-17.pdf, accessed in October 2018</t>
  </si>
  <si>
    <t>http://www.odepa.gob.cl/exportaciones-regionales-avance-por-producto, accessed in December 2018</t>
  </si>
  <si>
    <t>Russo C, Cappelletti G M, Lopriore G, Nicoletti G M, Scelsa D, 2015. Conventional and organic farmin methods of sweet cherry (Prunus avid l.): an environmental life cycle analysis approach. Towaroznawcze Problème Jakosci 4(45).</t>
  </si>
  <si>
    <t>Tassielli G, Notarnicola B, Renzulli P A, Arcese G, 2018. Environmental life cycle assessment of fresh and processed sweet cherries in southern Italy. Journal of Cleaner Production, Vol 171.</t>
  </si>
  <si>
    <t>Tricase C, Andriano A M, Ingrao C, Rana R, 2016. Life cycle analysis of a cherry supply chain in Apulian region. XXVII Congress National Di Science Merceologiche, Viterbo.</t>
  </si>
  <si>
    <t>Kizilaslan H, 2009. Input-output energy analysis of cherries production in Tokat province of Turkey. Applied Energy 86.</t>
  </si>
  <si>
    <t>Grant J A, Caprile J L, Sumner D A, Murdock J, 2017. Sample costs for sweet cherries. To establish an orchard and produce sweet cherries, San Joaquin Valley-North, Micro-spinkler irrigation. UC Davis, Department of Agricultural and resource economics. Downloaded on https://coststudyfiles.ucdavis.edu/uploads/cs_public/84/4f/844f0de3-7c1c-4bd3-89ac-893e3388c140/cherry2017_nsjv_final_draft4.pdf, October 2018.</t>
  </si>
  <si>
    <t>Krizek 2011: http://msue.anr.msu.edu/news/fertilizing_orchards_with_livestock_manure</t>
  </si>
  <si>
    <t>Michigan Statistics 2015: https://www.nass.usda.gov/Statistics_by_State/Michigan/Publications/Annual_Statistical_Bulletin/stats16/agstat16.pdf</t>
  </si>
  <si>
    <t>Data collected for cultivation of chillies in India in 2016 for a submission of dataset to ecoinvent. Data for one farm located in Bhagatpur Ratan, Moradabad district.</t>
  </si>
  <si>
    <t>Lopez-Marin 2017: Lopez-Marin J, Angosto J L, Gonzalez A, 2017. El cultivo de pimientos en invernadero y al aire libre. El case del Campo de Cartagena. Biblioteca Horticultura. Downloaded on https://issuu.com/horticulturaposcosecha/docs/el_cultivo_de_pimientos_en_invernad, October 2018</t>
  </si>
  <si>
    <t>https://www.traxco.es/blog/produccion-agricola/cultivo-de-chile, accessed in December 2018</t>
  </si>
  <si>
    <t>https://www.agrilisa.com/Catalogue/catid/889/produit-phytosanitaire-insecticide, accessed in December 2018</t>
  </si>
  <si>
    <t>Aguirre-Mancilla C L, Iturriaga de la Fuente G, Ramirez-Pimentel J G, Covarrubias-Prieto J, Hable-Moreno F, Raya-Perez J C, (2017). Chili cultivation and seed production. Ciencia y Tecnol. Agrop. Mexico, 5. </t>
  </si>
  <si>
    <t>Berrones Morales M, Garza Urbina E, Vazquez Garcia E, Mendez Aguilar R, 2013. Production de pimiento moron en casa-malla para el sur de tamaulipas. Inifap (Instituto Nacional de Investigaciones Forestales, AgrÌcolas y Pecuarias). Downloaded on http://www.inifapcirne.gob.mx/Biblioteca/Publicaciones/942.pdf, August 2018. </t>
  </si>
  <si>
    <t>Cool Farm Tool data for year 2014 and 2015 (one farm each year) obtained from Unilever.</t>
  </si>
  <si>
    <t>https://garden.org/learn/articles/view/4152/, accessed December 2018</t>
  </si>
  <si>
    <t>Xizhen, A., Jinfeng, S., Xia, X., 2005. Ginger production in SouthEast Asia In: Ravindran, P.N. Nirmal Babu, K. (Eds.), Ginger: The Genus Zingiber Medicinal and Aromatic PlantsñIndustrial Profiles, 41 CRC Press, Washington, pp. 241-278.</t>
  </si>
  <si>
    <t>http://www.fao.org/fileadmin/templates/agphome/documents/Pests_Pesticides/JMPR/Evaluation10/Spices.pdf, accessed in December 2018</t>
  </si>
  <si>
    <t>Benedetto G, 2013. The environmental impact of a Sardinian wine by partial life cycle assessment. Wine Economics and Policy, 2. </t>
  </si>
  <si>
    <t>Bosco S, Di Bene C, Galli M, Remorini D, Massai R, Bonari E, 2011. Grenhouse gas emissions in the agricultural phase of wine production in the Maremma rural district in Tuscany, Italy. Italian Journal of Agronomy, 6.</t>
  </si>
  <si>
    <t>Gazulla C, Raugei M, Fullana-i-Palmer P, 2010. Taking a life cycle look at crianza wine production in Spain: where are the bottlenecks? Int J Life Cycle Assess, 15. </t>
  </si>
  <si>
    <t>Meneses M, Torres C M, Castells F, 2016. Sensitivity analysis in a life cycle assessment of an aged red wine production from Catalonia, Spain. Science of the Total Environment, 562. </t>
  </si>
  <si>
    <t>Oficina de Estudios y Politicas Agrarias, Ficha técnico-economica "uva de mesa", region Valparaiso, downloaded on https://www.odepa.gob.cl/wp-content/uploads/2014/10/fichaUvaMesaValpo.pdf, October 2018</t>
  </si>
  <si>
    <t>Oficina de Estudios y Politicas Agrarias, Ficha técnico-economica "uva de mesa", region O'Higgins, downloaded on https://www.odepa.gob.cl/wp-content/uploads/2015/11/ficha_costo_uva_mesa_redglobe_ohiggins_2015.pdf, October 2018</t>
  </si>
  <si>
    <t>Vazquez-Rowe I, Villanueva-Rey P, Moreira M T, Feijoo G, 2012. Environmental analysis of Ribeiro wine from a timeline perspective: harvest year matters when reporting environmental impacts. Journal of Environmental Management, 98. </t>
  </si>
  <si>
    <t>Villanueva-Rey P, Vazquez-Rowe I, Moreira M T, Feijoo G, 2014. Comparative life cycle assessment in the wine sector: biodynamic vs. conventional viticulture activities in NW Spain. Journal of Cleaner Production, 65. </t>
  </si>
  <si>
    <t>Bartocci P, Fantozzi P, Fantozzi F, 2016. Environmental impact of Sagrantino and Grechetto grapes cultivation for wine and vinegar production in central Italy. Journal of Cleaner Production, 140.</t>
  </si>
  <si>
    <t>Vazquez-Rowe I, Rugani B, Benetto E, 2013. Tapping carbon footprint variations in the European wine sector. journal of Cleaner Production, 42. </t>
  </si>
  <si>
    <t>Steenworth 2015: Steenwerth K L, Strong E B, Greenhut R F, Williams L, Kendall Alissa, 2015. Life cycle greenhouse gas, energy, and water assessment of wine grape production in California. Int J Life Cycle Assess, 20.</t>
  </si>
  <si>
    <t>Ingwersen W W, 2012. Life cycle assessment of fresh pineapple from Costa Rica. Journal of Cleaner Production, 35.</t>
  </si>
  <si>
    <t>http://horttech.ashspublications.org/content/22/5/644.fullhttp://www.geochembio.com/biology/organisms/ananas/, accessed October 2018</t>
  </si>
  <si>
    <t>Barry Callebaut and Mars expert data</t>
  </si>
  <si>
    <t>Spaggiari Souza C A, dos Santos Dias LA, Galeas Aguilar M A, Sonegheti S, Oliveira J, Andrade Costa J L, 2009. Cacao yield in different planting densities. Brazilian archives of biology and technology, vol 52, 6, 1313-1320.</t>
  </si>
  <si>
    <t>Ofori-Frimpong K, Afrifa A A, Acquaye S, 2010. Impact of shade and cocoa plant densities on soil organic carbon sequestration rates in a cocoa growing soil of Ghana. African journal of environmental science and technolog, vol 4, 9, 621-624</t>
  </si>
  <si>
    <t>WheatSpringrCA</t>
  </si>
  <si>
    <t>Black tea, at plant (WFLDB 3.5)/CN U</t>
  </si>
  <si>
    <t>Black tea, at plant (WFLDB 3.5)/KE U</t>
  </si>
  <si>
    <t>Black tea, at plant (WFLDB 3.5)/LK U</t>
  </si>
  <si>
    <t>Green tea, at plant (WFLDB 3.5)/CN U</t>
  </si>
  <si>
    <t>Green tea, at plant (WFLDB 3.5)/KE U</t>
  </si>
  <si>
    <t>Green tea, at plant (WFLDB 3.5)/LK U</t>
  </si>
  <si>
    <t>_WFLDB 3.5 (Phase Two)\Food products\Tea</t>
  </si>
  <si>
    <t>1: data are representative from a conventional production system, in the country considered and with the techniques for the export market</t>
  </si>
  <si>
    <t>2: data are representative from a conventional production system, mainly representative for the country and for one of the existing techniques for the export market</t>
  </si>
  <si>
    <t>4: data are representative from a conventional production system but not for the country considered or the technique used is not known</t>
  </si>
  <si>
    <t>5: data are NOT representative from a conventional production system and not for the country considered or the technique used is not known</t>
  </si>
  <si>
    <t>1: consider all relevant regions of the country export market</t>
  </si>
  <si>
    <t>5: geo is unkown</t>
  </si>
  <si>
    <t>4: data on a single year OR older than 2000</t>
  </si>
  <si>
    <t>2: most inputs based on literature data</t>
  </si>
  <si>
    <t>3: at least main inputs are based on literature data</t>
  </si>
  <si>
    <t>4: some inputs are for another country and most are based on proxies</t>
  </si>
  <si>
    <t>5: most inputs are for another country OR based on proxies</t>
  </si>
  <si>
    <t>1: all inputs based on literature data and for the right country/technol</t>
  </si>
  <si>
    <t>5: most of the important elements are known to be missing</t>
  </si>
  <si>
    <t>1: for all as it follows the WFLDB GL</t>
  </si>
  <si>
    <t>1: for crops as its based on ALCIG/includes all relevant flows and representative from all sites of production</t>
  </si>
  <si>
    <t>2: representative of most production site and includes all relevant flows</t>
  </si>
  <si>
    <t>3: representative of only one site and includes only the main flows</t>
  </si>
  <si>
    <t>4: reprensentative of only one site and some important elements are known to be missing</t>
  </si>
  <si>
    <t>1: averaged data on several years from 2010 / less than 3 years data</t>
  </si>
  <si>
    <t>2: averaged data on several years before 2010 / less than 6 years data</t>
  </si>
  <si>
    <t>3: averaged data on only 2 years / less than 10 years</t>
  </si>
  <si>
    <t>5: data before 1980 or unkown</t>
  </si>
  <si>
    <t>2: considers one region representative for the country export market</t>
  </si>
  <si>
    <t>3: considers a country/region with similar production conditions</t>
  </si>
  <si>
    <t>4: applies to another region/country</t>
  </si>
  <si>
    <t>3: data are representative from a conventional production system but for an innovative technique/different technology OR only some aspects of the technique are known</t>
  </si>
  <si>
    <t>_WFLDB 3.5 (Phase Two)\Food processing\Nuts</t>
  </si>
  <si>
    <t>Durum wheat grain, at farm (WFLDB 3.5)/AU U</t>
  </si>
  <si>
    <t>Durum wheat grain, at farm (WFLDB 3.5)/CA U</t>
  </si>
  <si>
    <t>Durum wheat grain, at farm (WFLDB 3.5)/ES U</t>
  </si>
  <si>
    <t>Durum wheat grain, at farm (WFLDB 3.5)/GR U</t>
  </si>
  <si>
    <t>Durum wheat grain, at farm (WFLDB 3.5)/IT U</t>
  </si>
  <si>
    <t>Durum wheat grain, at farm (WFLDB 3.5)/US U</t>
  </si>
  <si>
    <t>Durum wheat straw, at farm (WFLDB 3.5)/AU U</t>
  </si>
  <si>
    <t>Durum wheat straw, at farm (WFLDB 3.5)/CA U</t>
  </si>
  <si>
    <t>Durum wheat straw, at farm (WFLDB 3.5)/ES U</t>
  </si>
  <si>
    <t>Durum wheat straw, at farm (WFLDB 3.5)/GR U</t>
  </si>
  <si>
    <t>Durum wheat straw, at farm (WFLDB 3.5)/IT U</t>
  </si>
  <si>
    <t>Durum wheat straw, at farm (WFLDB 3.5)/US U</t>
  </si>
  <si>
    <t>Barley, malted, from malting, at plant (WFLDB 3.5)/RER U</t>
  </si>
  <si>
    <t>Barley malt rootlets, from malting, at plant (WFLDB 3.5)/RER U</t>
  </si>
  <si>
    <t>Roast malt, from malting, at plant (WFLDB 3.5)/RER U</t>
  </si>
  <si>
    <t>Crystal malt, from malting, at plant (WFLDB 3.5)/RER U</t>
  </si>
  <si>
    <t>Cashew, in-shell, at farm (WFLDB 3.5)/VN U</t>
  </si>
  <si>
    <t>Cashew, in-shell, at farm (WFLDB 3.5)/IN U</t>
  </si>
  <si>
    <t>Cashew, in-shell, at farm (WFLDB 3.5)/CI U</t>
  </si>
  <si>
    <t>Cashew, in-shell, at farm (WFLDB 3.5)/GLO U</t>
  </si>
  <si>
    <t>Soybean oil cake, at oil mill l (WFLDB 3.5)/AR U</t>
  </si>
  <si>
    <t>Soybean hulls, at oil mill (WFLDB 3.5)/AR U</t>
  </si>
  <si>
    <t>Soybean lecithin, at oil mill  (WFLDB 3.5)/AR U</t>
  </si>
  <si>
    <t>Soybean oil, at oil mill (WFLDB 3.5)/AR U</t>
  </si>
  <si>
    <t>Soybean oil, at oil mill (WFLDB 3.5)/BR U</t>
  </si>
  <si>
    <t>Soybean hulls, at oil mill (WFLDB 3.5)/BR U</t>
  </si>
  <si>
    <t>Soybean lecithin, at oil mill  (WFLDB 3.5)/US U</t>
  </si>
  <si>
    <t>Soybean oil, at oil mill (WFLDB 3.5)/US U</t>
  </si>
  <si>
    <t>Soybean oil, at oil mill (WFLDB 3.5)/GLO U</t>
  </si>
  <si>
    <t>Soybean lecithin, at oil mill  (WFLDB 3.5)/BR U</t>
  </si>
  <si>
    <t>Soybean hulls, at oil mill (WFLDB 3.5)/US U</t>
  </si>
  <si>
    <t>Palm oil olein, at plant (WFLDB 3.5)/GLO U</t>
  </si>
  <si>
    <t>Palm oil stearin, at plant  (WFLDB 3.5)/GLO U</t>
  </si>
  <si>
    <t>Caprylic-capric acid (C8-C10) from coconut oil fractionation, at plant (WFLDB 3.5)/GLO U</t>
  </si>
  <si>
    <t>Topped coconut fatty acid (C12-C18) from coconut oil fractionation, at plant (WFLDB 3.5)/GLO U</t>
  </si>
  <si>
    <t>Lauric acid (C12-C14) from coconut oil fractionation, at plant (WFLDB 3.5)/GLO U</t>
  </si>
  <si>
    <t>Myristic acid (C12-C14) from coconut oil fractionation, at plant (WFLDB 3.5)/GLO U</t>
  </si>
  <si>
    <t>Sweetwater from coconut oil fractionation, at plant (WFLDB 3.5)/GLO U</t>
  </si>
  <si>
    <t>Monosodium glutamate, at plant (WFLDB 3.5)/GLO U</t>
  </si>
  <si>
    <t>Iran (Islamic Republic of)</t>
  </si>
  <si>
    <t>IR</t>
  </si>
  <si>
    <t>_WFLDB 3.5 (Phase Two)\Plant products\Perennials\Hazelnut</t>
  </si>
  <si>
    <t>Hazelnut, in shell, at farm (WLFBD 3.5)/IT U</t>
  </si>
  <si>
    <t>Hazelnut, in shell, at farm (WLFBD 3.5)/TR U</t>
  </si>
  <si>
    <t>Hazelnut, in shell, at farm (WLFBD 3.5)/US U</t>
  </si>
  <si>
    <t>_WFLDB 3.5 (Phase Two)\Plant products\Perennials\Pistachio</t>
  </si>
  <si>
    <t>Pistachio, in shell, at farm (WLFBD 3.5)/US U</t>
  </si>
  <si>
    <t>Pistachio, in shell, at farm (WLFBD 3.5)/IR U</t>
  </si>
  <si>
    <t>_WFLDB 3.5 (Phase Two)\Plant products\Arable\Peanut</t>
  </si>
  <si>
    <t>Peanut, in shell, at farm (WLFBD 3.5)/US U</t>
  </si>
  <si>
    <t>HazelnutIT</t>
  </si>
  <si>
    <t>HazelnutTR</t>
  </si>
  <si>
    <t>HazelnutUS</t>
  </si>
  <si>
    <t>PeanutUS</t>
  </si>
  <si>
    <t>PistachioIR</t>
  </si>
  <si>
    <t>PistachioUS</t>
  </si>
  <si>
    <t>Bignami, C., Cristofori, V. Scossa, A., Bertazza, G. (2002). Effetto dell'irrigazione sulla composizione della nocciola. 2e Convegno Nazionale sul Nocciolo, pp.206 - 212.</t>
  </si>
  <si>
    <t>Julian, J.W., Seavert, C.F., Olsen, J.L., (2008). Orchard Economics: The costs and returns of establishing and producing hazelnuts in the Willamette Valley. Oregon State University, Extension Service. Consulted in August 2019 on http://arec.oregonstate.edu/oaeb/files/pdf/EM8748-E.pdf</t>
  </si>
  <si>
    <t>Sabzevari, A., Kouchaki-Penchah, H. and Nabavi-Pelesaraei, A. (2015). Investigation of Life Cycle Assessment of Hazelnut Production in Guilan Province of I.R. Iran Based on Orchards size Levels. Biological Forum - An International Journal, pp.807 - 813.</t>
  </si>
  <si>
    <t>Agrion, Fondazione per la ricerca l'innovazione e lo sviluppo tecnologico dell'agricoltura piemontese. Il nocciolo in Piemonte, Linee techniche 2016. Consulted in August 2019 on https://www.nocciolare.it/wp-content/uploads/2016/05/Linee-guida-2016-Agrion.pdf</t>
  </si>
  <si>
    <t>Demiryurek, K., and Cyhan, V. (2008) Economics of organic and conventional hazelnut production in the Terme district of Samsun, Turkey. Renewable Agriculture and Food Systems, pp.217 - 227. doi: 10.1017/S1742170508002251.</t>
  </si>
  <si>
    <t>Walnut, dehusking and drying, at plant (WFLDB 3.5)/US U</t>
  </si>
  <si>
    <t>Walnuts kernels, dried, at plant (WFLDB 3.5)/US U</t>
  </si>
  <si>
    <t>Quinoa, intensive production, at farm (WFLDB 3.5)/PE U</t>
  </si>
  <si>
    <t>Quinoa, traditional production, at farm (WFLDB 3.5)/PE U</t>
  </si>
  <si>
    <t>Durum wheat grain, at farm (WFLDB 3.5)/GLO U</t>
  </si>
  <si>
    <t>CashewCI</t>
  </si>
  <si>
    <t>CashewIN</t>
  </si>
  <si>
    <t>CashewVN</t>
  </si>
  <si>
    <t>Afshar, R.K., et al. (2013). Energy inputs-yield relationship and sensitiviy analysis of pistachio (Pistacia vera L.) production in Markazi Region of Iran. Spanish Journal of Agricultural Research 2013, (11), pp.661 - 669. doi: 10.5424/sjar/2013113-3877</t>
  </si>
  <si>
    <t>Brar, G.S., et al. (2015). Sample costs to establish and produce pistachios, San Joaquin Valley - South. University of California Cooperative Extension. Consulted in August 2019 on https://coststudyfiles.ucdavis.edu/uploads/cs_public/50/a8/50a8805e-03a8-4092-82ca-ce18cfb92b2b/2015pistachios_san_joaquin_valley-south_oct29.pdf</t>
  </si>
  <si>
    <t>Pistachio Production in California, UC Davis University of California. Consulted in August 2019 on https://apps1.cdfa.ca.gov/FertilizerResearch/docs/Pistachio_Production_CA.pdf</t>
  </si>
  <si>
    <t>6002 / 6003</t>
  </si>
  <si>
    <t>6009 / 6010</t>
  </si>
  <si>
    <t>CoffeeMX</t>
  </si>
  <si>
    <t>CoffeeTZ</t>
  </si>
  <si>
    <t>LentilCA</t>
  </si>
  <si>
    <t>ParsleyUS</t>
  </si>
  <si>
    <t>GarlicUS</t>
  </si>
  <si>
    <t>African Cashew Initiative (Aci), Analysis of the Cashew Sector Value Chain in Cote d'Ivoire, 2010. Last visited in September 2019 on: http://www.africancashewinitiative.org/files/files/downloads/aci_cote_d_ivoire_gb_150.pdf</t>
  </si>
  <si>
    <t>Food and Agriculture Organization of the United Nations, Fertilizer and Plant nutrition bulletin, 2006. Last visited in September 2019 on: http://www.fao.org/tempref/docrep/fao/009/a0787e/A0787E00.pdf</t>
  </si>
  <si>
    <t>Maro G (2014) Soil Fertility Evaluation for Coffee (Coffea arabica) in Hai and Lushoto Districts, Northern Tanzania. Int J Plant Soil Sci 3:934–947. doi: 10.9734/IJPSS/2014/8203</t>
  </si>
  <si>
    <t>L0, 5031</t>
  </si>
  <si>
    <t>5031</t>
  </si>
  <si>
    <t>6014</t>
  </si>
  <si>
    <t>﻿(S&amp;T)2 Consultants (2017) Carbon Footprint for Canadian lentils. Canadian Roundtable of Sustain able Crops</t>
  </si>
  <si>
    <t>Purdue Univesity - Cooperative Extension Service, Parsley: A production guide. Last visited in September 2019 on: https://www.extension.purdue.edu/extmedia/ho/ho-202.html</t>
  </si>
  <si>
    <t>J Ag Eng M, M Younis S, Omran, et al (2012) Farm Machinery and power development of a leafy crops harvester</t>
  </si>
  <si>
    <t>6016</t>
  </si>
  <si>
    <t>PennState Extension, Garlic Production, 2015. Last visited in September 2019 on: https://extension.psu.edu/garlic-production#section-6</t>
  </si>
  <si>
    <t>﻿Kendall A, Marvinney E, Brodt S, Zhu W (2015) Life Cycle-based Assessment of Energy Use and Greenhouse Gas Emissions in Almond Production, Part I: Analytical Framework and Baseline Results. J Ind Ecol 19:1008–1018. doi: 10.1111/jiec.12332</t>
  </si>
  <si>
    <t>Grant CA, Hicks AL (2018) Comparative Life Cycle Assessment of Milk and Plant-Based Alternatives. Environ Eng Sci 35:1235–1247. doi: 10.1089/ees.2018.0233</t>
  </si>
  <si>
    <t>European Pattent Office - 2 399 608 A1 (2013) European Patent Application. J Chem Inf Model 53:1689–1699. doi: 10.1017/CBO9781107415324.004</t>
  </si>
  <si>
    <t>California almonds, Almonds shelf life factors, 2014. Last visited in September 2019 on: https://www.almonds.com/sites/default/files/content/attachments/2014aq0007_shelf_life_factors.pdf</t>
  </si>
  <si>
    <t>Center for Agricultural and Rural Sustainability, 2012. National Scan-leve Life Cycle Assessment for Production of US Peanut Butter. Technical Report 3Q-2012-01. University of Arkansas, Division of Agriculture, Research and extension. Consulted in August 2019 on https://cars.uark.edu/resources-reports/Peanut_Report.pdf</t>
  </si>
  <si>
    <t>Nikkhah, A., et al. (2014). Environmental impacts of peanut production system using life cycle assessment methodology, Journal of Cleaner Production, (92), pp.84 - 90. doi: 10.1016/j.jclepro.2014.12.048.</t>
  </si>
  <si>
    <t>National Peanut Board, 2015. Treading Lightly: The Water Footprint of Peanuts. Consulted in August 2019 on https://www.nationalpeanutboard.org/news/treading-lightly-water-footprint-peanuts.htm</t>
  </si>
  <si>
    <t>WalnutUS</t>
  </si>
  <si>
    <t>QuinoaPEInt</t>
  </si>
  <si>
    <t>QuinoaPETrad</t>
  </si>
  <si>
    <t>DurumWheatAU</t>
  </si>
  <si>
    <t>DurumWheatCA</t>
  </si>
  <si>
    <t>DurumWheatES</t>
  </si>
  <si>
    <t>DurumWheatGR</t>
  </si>
  <si>
    <t>DurumWheatIT</t>
  </si>
  <si>
    <t>DurumWheatUS</t>
  </si>
  <si>
    <t>PEF dry pasta Technical Secretariat (Union of Organizations of Manufactures of Pasta Products of the E.U. (UNAFPA), Brailla G. e R. Fratelli S.p.A., F. Divella S.p.A., Pasta Zara S.p.A., Pastificio Di Martino Gaetano &amp; F.lli S.p.A., Pastificio Lucio Garofalo S.p.A.), 2015. Product Environmental Footprint screening report dry pasta, in the context of the EU Product Environmental Footprint Category Rules (PEFCR) pilots.</t>
  </si>
  <si>
    <t xml:space="preserve">Latorre Farfan 2017: Latorre Farfan J P, Kristensen I S, Jacobsen S E, 2017. Is quinoa cultivation on the coastal desert of Peru sustainable? A case study from Makes, Arequipa. Master thesis in Agro Environmental Management, Department of Agroecology, Aarhus University. Downloaded on https://library.au.dk/fileadmin/user_upload/Thesis_Jean_Paul_AEM_201402558.pdf, August 2019. </t>
  </si>
  <si>
    <t>Grant J A, Caprile J L, Doll, D A, Murdock J, 2017. Sample costs to establish an orchard and produce walnuts, San Joaquin Valley - North, Late leafing - lateral bearing. UC Davis Department of agricultural and resources economics report. Downloaded on https://coststudyfiles.ucdavis.edu/uploads/cs_public/1d/05/1d05d59d-706e-4937-8e05-5563b7468e23/2017-walnutssjvn-final_draft.pdf, August 2019.</t>
  </si>
  <si>
    <t xml:space="preserve">Anonymous  (2014).  Model  Profile  for  1.0  ha  Cashew Cultivation. Downloaded on http://agricoop.nic.in/sites/default/files/Cashewnut%20Cultivation.pdf, August 2019- Brito de Figueiredo M C, Potting J, Lopes Serrano L A, Alves Bezerra M, da Silva Barros V, Sonsol Gondim R, 2016. Environmental assessment of tropical perennial crops: the case of the Brazilian cashew. Journal of Cleaner Production, vol 112 </t>
  </si>
  <si>
    <t xml:space="preserve">Carr M K V, 2013. The water relations and irrigation requirements of cashew (anacardium occidentale l.): a review. Expl. Agricultural. vol 50 (1). </t>
  </si>
  <si>
    <t xml:space="preserve">Costa S, Bocchi S, 2017. Manual for small-scale cashew cultivation in Sierra Leone. University of Milan, Faculty of Agricultural and Food Sciences, Department of Agricultural and Environmental Sciences - Production, Landscape, Agroenergy (DiSAA). Downloaded on https://www.researchgate.net/publication/313792965_Manual_for_small-scale_cashew_cultivation_in_Sierra_Leone, August 2019. </t>
  </si>
  <si>
    <t>Loganathan R, Mani K, Mariappan G, Indrakumar K, 2016. Cost, returns and economic viability of cashew plantations in Tamil Nadu. International Research Journal of Agricultural Economics and Statistics, vol 7 (1).</t>
  </si>
  <si>
    <t>Malhotra S P, 2008. World edible nuts economy. Concept Publishing Company, New-Dehli, India.</t>
  </si>
  <si>
    <t xml:space="preserve">Murugan S, Kumar S, Rajan J K, Varshney L, Kumar V, 2015. Cashew apple (Anacardium occidentale): evaluation of physical and chemical composition. Indian Journal of Natural Sciences, vol 5 (29). Downloaded on https://www.researchgate.net/profile/Senthil_Murugan13/publication/307508432_Cashew_Apple_Anacardium_occidentale_Evaluation_of_Physical_and_Chemical_Composition/links/5d1cbbab92851cf44060e2fd/Cashew-Apple-Anacardium-occidentale-Evaluation-of-Physical-and-Chemical-Composition.pdf, August 2019. </t>
  </si>
  <si>
    <t xml:space="preserve">Brito de Figueiredo M C B, Potting J,  Lopes Serrano L A, Alves Bezerra M, da Silva Barros V, Sonsol Gondim R, Nemecek T, 2016. Environmental assessment of tropical perennial crops: the case of the Brazilian cashew. Journal of Cleaner Producction, vol 112 (1). </t>
  </si>
  <si>
    <t>6027, 6033</t>
  </si>
  <si>
    <t>Oliveira 2008: de Oliveira V H, 2008. Cashew crop. Revista Brasileira de Fruticultura, vol 30 (1). Downloaded on http://www.scielo.br/scielo.php?pid=S0100-29452008000100001&amp;script=sci_arttext&amp;tlng=en, August 2019.</t>
  </si>
  <si>
    <t>https://www.asiafarming.com/cashew-cultivation consulted in Augsut 2019</t>
  </si>
  <si>
    <t>6029, 6030, 6031, 6032, 6034</t>
  </si>
  <si>
    <t>6035, 6033</t>
  </si>
  <si>
    <t>Confidential source</t>
  </si>
  <si>
    <t>Walnut, in shell, dried, at farm (WFLDB 3.5)/US U</t>
  </si>
  <si>
    <t>FAO. 2017. Global database of GHG emissions related to feed crops: Methodology. Version 1. Livestock Environmental Assessment and Performance Partnership (LEAP). FAO, Rome, Italy.</t>
  </si>
  <si>
    <t>Almond drink, sweeteend, at plant (WFLDB 3.5)/GLO U</t>
  </si>
  <si>
    <t>Almond drink, unsweeteend, at plant (WFLDB 3.5)/GLO U</t>
  </si>
  <si>
    <t>Cashew, at farm (WFLDB 3.5)/CI</t>
  </si>
  <si>
    <t>Coffee, green beans (Arabica), at farm (WFLDB 3.5)/MX U</t>
  </si>
  <si>
    <t>Coffee, green beans (arabica), at farm (WFLDB 3.5)/TZ U</t>
  </si>
  <si>
    <t>Coffee, green beans, at farm (WFLDB 3.5)/GLO U</t>
  </si>
  <si>
    <t>Parsley, fresh, at farm (WFLDB 3.5)/US U</t>
  </si>
  <si>
    <t>Garlic, fresh, at farm (WFLDB 3.5)/US U</t>
  </si>
  <si>
    <t>Lentils, dry, at farm (WFLDB 3.5)/CA U</t>
  </si>
  <si>
    <t>Almond kernels, from shelling and hulling, at plant (WFLDB 3.5)/GLO U</t>
  </si>
  <si>
    <t>Almond hulls, from shelling and hulling, at plant (WFLDB 3.5)/GLO U</t>
  </si>
  <si>
    <t>Almond shells, from shelling and hulling, at plant (WFLDB 3.5)/GLO U</t>
  </si>
  <si>
    <t>_WFLDB 3.5 (Phase Two)\Food products\Non-dairy drinks</t>
  </si>
  <si>
    <t>_WFLDB 3.5 (Phase Two)\Plant products\Perennials\Cashew</t>
  </si>
  <si>
    <t>_WFLDB 3.5 (Phase Two)\Plant products\Perennials\Coffee</t>
  </si>
  <si>
    <t>_WFLDB 3.5 (Phase Two)\Plant products\Horticulture\Parsley</t>
  </si>
  <si>
    <t>_WFLDB 3.5 (Phase Two)\Plant products\Horticulture\Garlic</t>
  </si>
  <si>
    <t>_WFLDB 3.5 (Phase Two)\Plant products\Arable\Lentil</t>
  </si>
  <si>
    <t>_WFLDB 3.5 (Phase Two)\Food products\Malt</t>
  </si>
  <si>
    <t>Non-dairy drinks</t>
  </si>
  <si>
    <t>Nuts</t>
  </si>
  <si>
    <t>Acai berry, at farm (WFLDB 3.5)/BR U</t>
  </si>
  <si>
    <t>Agaricus bisporus mushroom substrate, at plant (WFLDB 3.5)/NL U</t>
  </si>
  <si>
    <t>Agaricus bisporus mushroom, fresh, at plant (WFLDB 3.5)/NL U</t>
  </si>
  <si>
    <t>Almonds, in shell, at farm (WFLDB 3.5)/CN U</t>
  </si>
  <si>
    <t>Almonds, in shell, at farm (WFLDB 3.5)/GLO U</t>
  </si>
  <si>
    <t>Almonds, in shell, at farm (WFLDB 3.5)/US U</t>
  </si>
  <si>
    <t>Ammonia (with 100% NH3), partial oxidation process, at plant (WFLDB 3.5)/CN U</t>
  </si>
  <si>
    <t>Ammonia (with 100% NH3), production mix, at plant (WFLDB 3.5)/CN U</t>
  </si>
  <si>
    <t>Ammonia (with 100% NH3), steam reforming process, at plant (WFLDB 3.5)/CN U</t>
  </si>
  <si>
    <t>Ammonia (with 100% NH3), steam reforming process, at plant (WFLDB 3.5)/FSU U</t>
  </si>
  <si>
    <t>Ammonia (with 100% NH3), steam reforming process, at plant (WFLDB 3.5)/RAF U</t>
  </si>
  <si>
    <t>Ammonia (with 100% NH3), steam reforming process, at plant (WFLDB 3.5)/RER U</t>
  </si>
  <si>
    <t>Ammonia (with 100% NH3), steam reforming process, at plant (WFLDB 3.5)/RLA U</t>
  </si>
  <si>
    <t>Ammonia (with 100% NH3), steam reforming process, at plant (WFLDB 3.5)/RME U</t>
  </si>
  <si>
    <t>Ammonia (with 100% NH3), steam reforming process, at plant (WFLDB 3.5)/RNA U</t>
  </si>
  <si>
    <t>Ammonia (with 100% NH3), steam reforming process, at plant (WFLDB 3.5)/RoW U</t>
  </si>
  <si>
    <t>Ammonia (with 100% NH3), steam reforming process, at plant (WFLDB 3.5)/SAS U</t>
  </si>
  <si>
    <t>Ammonia (with 100% NH3), steam reforming process, at plant (WFLDB 3.5)/UN-OCEANIA U</t>
  </si>
  <si>
    <t>Ammonia (with 100% NH3), steam reforming process, at plant (WFLDB 3.5)/UN-SEASIA U</t>
  </si>
  <si>
    <t>Ammonium nitrate (AN) (with 33.5% N), at plant (WFLDB 3.5)/CN U</t>
  </si>
  <si>
    <t>Ammonium nitrate (AN) (with 33.5% N), at plant (WFLDB 3.5)/RER U</t>
  </si>
  <si>
    <t>Ammonium nitrate (AN) (with 33.5% N), at plant (WFLDB 3.5)/RNA U</t>
  </si>
  <si>
    <t>Ammonium nitrate (AN) (with 33.5% N), at plant (WFLDB 3.5)/RoW U</t>
  </si>
  <si>
    <t>Ammonium nitrate (AN), as N, at plant (WFLDB 3.5)/CN U</t>
  </si>
  <si>
    <t>Ammonium nitrate (AN), as N, at plant (WFLDB 3.5)/RER U</t>
  </si>
  <si>
    <t>Ammonium nitrate (AN), as N, at plant (WFLDB 3.5)/RNA U</t>
  </si>
  <si>
    <t>Ammonium nitrate (AN), as N, at plant (WFLDB 3.5)/RoW U</t>
  </si>
  <si>
    <t>Ammonium nitrate phosphate (ANP) (with 22% N, 22% P2O5), at plant (WFLDB 3.5)/CN U</t>
  </si>
  <si>
    <t>Ammonium nitrate phosphate (ANP) (with 22% N, 22% P2O5), at plant (WFLDB 3.5)/RER U</t>
  </si>
  <si>
    <t>Ammonium nitrate phosphate (ANP) (with 22% N, 22% P2O5), at plant (WFLDB 3.5)/RNA U</t>
  </si>
  <si>
    <t>Ammonium nitrate phosphate (ANP) (with 22% N, 22% P2O5), at plant (WFLDB 3.5)/RoW U</t>
  </si>
  <si>
    <t>Ammonium nitrate phosphate (ANP), as N, at plant (WFLDB 3.5)/CN U</t>
  </si>
  <si>
    <t>Ammonium nitrate phosphate (ANP), as N, at plant (WFLDB 3.5)/RER U</t>
  </si>
  <si>
    <t>Ammonium nitrate phosphate (ANP), as N, at plant (WFLDB 3.5)/RNA U</t>
  </si>
  <si>
    <t>Ammonium nitrate phosphate (ANP), as N, at plant (WFLDB 3.5)/RoW U</t>
  </si>
  <si>
    <t>Ammonium nitrate phosphate (ANP), as P2O5, at plant (WFLDB 3.5)/CN U</t>
  </si>
  <si>
    <t>Ammonium nitrate phosphate (ANP), as P2O5, at plant (WFLDB 3.5)/RER U</t>
  </si>
  <si>
    <t>Ammonium nitrate phosphate (ANP), as P2O5, at plant (WFLDB 3.5)/RNA U</t>
  </si>
  <si>
    <t>Ammonium nitrate phosphate (ANP), as P2O5, at plant (WFLDB 3.5)/RoW U</t>
  </si>
  <si>
    <t>Animal feed (citrus peels), from concentrated lemon juice production, at plant (WFLDB 3.5)/GLO U</t>
  </si>
  <si>
    <t>Animal feed (citrus peels), from frozen concentrated orange juice production, at plant (WFLDB 3.5)/GLO U</t>
  </si>
  <si>
    <t>Apple pomace, fresh, from concentrated apple juice production, at plant (WFLDB 3.5)/GLO U</t>
  </si>
  <si>
    <t>Apple, at farm (WFLDB 3.5)/CL U</t>
  </si>
  <si>
    <t>Apple, at farm (WFLDB 3.5)/CN U</t>
  </si>
  <si>
    <t>Apple, at farm (WFLDB 3.5)/GLO U</t>
  </si>
  <si>
    <t>Apple, at farm (WFLDB 3.5)/IT U</t>
  </si>
  <si>
    <t>Apple, at farm (WFLDB 3.5)/US U</t>
  </si>
  <si>
    <t>Application of liquid mineral fertilizer (WFLDB 3.5)/CH U</t>
  </si>
  <si>
    <t>Apricot, at farm (WFLDB 3.5)/ES U</t>
  </si>
  <si>
    <t>Apricot, at farm (WFLDB 3.5)/FR U</t>
  </si>
  <si>
    <t>Apricot, at farm (WFLDB 3.5)/GLO U</t>
  </si>
  <si>
    <t>Apricot, at farm (WFLDB 3.5)/IT U</t>
  </si>
  <si>
    <t>Apricot, at farm (WFLDB 3.5)/TR U</t>
  </si>
  <si>
    <t>Aseptic lemon pulp, from concentrated lemon juice production, at plant (WFLDB 3.5)/GLO U</t>
  </si>
  <si>
    <t>Aseptic orange pulp, from frozen concentrated orange juice production, at plant (WFLDB 3.5)/GLO U</t>
  </si>
  <si>
    <t>Asparagus seedling nursery, at farm (WFLDB 3.5)/FR U</t>
  </si>
  <si>
    <t>Asparagus seedling, at farm (WFLDB 3.5)/FR U</t>
  </si>
  <si>
    <t>Asparagus, at farm (WFLDB 3.5)/CN U</t>
  </si>
  <si>
    <t>Asparagus, at farm (WFLDB 3.5)/FR U</t>
  </si>
  <si>
    <t>Asparagus, at farm (WFLDB 3.5)/GLO U</t>
  </si>
  <si>
    <t>Asparagus, at farm (WFLDB 3.5)/PE U</t>
  </si>
  <si>
    <t>Aspartame, at plant (WFLDB 3.5)/GLO U</t>
  </si>
  <si>
    <t>Bagasse, from sugarcane, at sugar refinery (WFLDB 3.5)/GLO U</t>
  </si>
  <si>
    <t>Baling hay, at farm (WFLDB 3.5)/GLO U</t>
  </si>
  <si>
    <t>Banana, at farm (WFLDB 3.5)/CO U</t>
  </si>
  <si>
    <t>Banana, at farm (WFLDB 3.5)/CR U</t>
  </si>
  <si>
    <t>Banana, at farm (WFLDB 3.5)/EC U</t>
  </si>
  <si>
    <t>Banana, at farm (WFLDB 3.5)/GLO U</t>
  </si>
  <si>
    <t>Banana, at farm (WFLDB 3.5)/IN U</t>
  </si>
  <si>
    <t>Barley grain, heavy metals uptake (WFLDB 3.5)/GLO U</t>
  </si>
  <si>
    <t>Barley grain, irrigated, at farm (WFLDB 3.5)/AU U</t>
  </si>
  <si>
    <t>Barley grain, irrigated, at farm (WFLDB 3.5)/CA U</t>
  </si>
  <si>
    <t>Barley grain, irrigated, at farm (WFLDB 3.5)/DE U</t>
  </si>
  <si>
    <t>Barley grain, irrigated, at farm (WFLDB 3.5)/FR U</t>
  </si>
  <si>
    <t>Barley grain, irrigated, at farm (WFLDB 3.5)/GB U</t>
  </si>
  <si>
    <t>Barley grain, irrigated, at farm (WFLDB 3.5)/IT U</t>
  </si>
  <si>
    <t>Barley grain, irrigated, at farm (WFLDB 3.5)/PL U</t>
  </si>
  <si>
    <t>Barley grain, irrigated, at farm (WFLDB 3.5)/RU U</t>
  </si>
  <si>
    <t>Barley grain, irrigated, at farm (WFLDB 3.5)/UA U</t>
  </si>
  <si>
    <t>Barley grain, non-irrigated, at farm (WFLDB 3.5)/AR U</t>
  </si>
  <si>
    <t>Barley grain, non-irrigated, at farm (WFLDB 3.5)/AU U</t>
  </si>
  <si>
    <t>Barley grain, non-irrigated, at farm (WFLDB 3.5)/CA U</t>
  </si>
  <si>
    <t>Barley grain, non-irrigated, at farm (WFLDB 3.5)/DE U</t>
  </si>
  <si>
    <t>Barley grain, non-irrigated, at farm (WFLDB 3.5)/FR U</t>
  </si>
  <si>
    <t>Barley grain, non-irrigated, at farm (WFLDB 3.5)/GB U</t>
  </si>
  <si>
    <t>Barley grain, non-irrigated, at farm (WFLDB 3.5)/IT U</t>
  </si>
  <si>
    <t>Barley grain, non-irrigated, at farm (WFLDB 3.5)/PL U</t>
  </si>
  <si>
    <t>Barley grain, non-irrigated, at farm (WFLDB 3.5)/RU U</t>
  </si>
  <si>
    <t>Barley grain, non-irrigated, at farm (WFLDB 3.5)/UA U</t>
  </si>
  <si>
    <t>Barley straw, heavy metals uptake (WFLDB 3.5)/GLO U</t>
  </si>
  <si>
    <t>Barley straw, irrigated, at farm (WFLDB 3.5)/AU U</t>
  </si>
  <si>
    <t>Barley straw, irrigated, at farm (WFLDB 3.5)/CA U</t>
  </si>
  <si>
    <t>Barley straw, irrigated, at farm (WFLDB 3.5)/DE U</t>
  </si>
  <si>
    <t>Barley straw, irrigated, at farm (WFLDB 3.5)/FR U</t>
  </si>
  <si>
    <t>Barley straw, irrigated, at farm (WFLDB 3.5)/GB U</t>
  </si>
  <si>
    <t>Barley straw, irrigated, at farm (WFLDB 3.5)/IT U</t>
  </si>
  <si>
    <t>Barley straw, irrigated, at farm (WFLDB 3.5)/PL U</t>
  </si>
  <si>
    <t>Barley straw, irrigated, at farm (WFLDB 3.5)/RU U</t>
  </si>
  <si>
    <t>Barley straw, irrigated, at farm (WFLDB 3.5)/UA U</t>
  </si>
  <si>
    <t>Barley straw, non-irrigated, at farm (WFLDB 3.5)/AR U</t>
  </si>
  <si>
    <t>Barley straw, non-irrigated, at farm (WFLDB 3.5)/AU U</t>
  </si>
  <si>
    <t>Barley straw, non-irrigated, at farm (WFLDB 3.5)/CA U</t>
  </si>
  <si>
    <t>Barley straw, non-irrigated, at farm (WFLDB 3.5)/DE U</t>
  </si>
  <si>
    <t>Barley straw, non-irrigated, at farm (WFLDB 3.5)/FR U</t>
  </si>
  <si>
    <t>Barley straw, non-irrigated, at farm (WFLDB 3.5)/GB U</t>
  </si>
  <si>
    <t>Barley straw, non-irrigated, at farm (WFLDB 3.5)/IT U</t>
  </si>
  <si>
    <t>Barley straw, non-irrigated, at farm (WFLDB 3.5)/PL U</t>
  </si>
  <si>
    <t>Barley straw, non-irrigated, at farm (WFLDB 3.5)/RU U</t>
  </si>
  <si>
    <t>Barley straw, non-irrigated, at farm (WFLDB 3.5)/UA U</t>
  </si>
  <si>
    <t>Beef, cat. 1 and 2 materials and waste, at slaughterhouse (WFLDB 3.5)/AU U</t>
  </si>
  <si>
    <t>Beef, cat. 1 and 2 materials and waste, at slaughterhouse (WFLDB 3.5)/BR U</t>
  </si>
  <si>
    <t>Beef, cat. 1 and 2 materials and waste, at slaughterhouse (WFLDB 3.5)/US U</t>
  </si>
  <si>
    <t>Beef, cat. 3 slaughter by-products, at slaughterhouse (WFLDB 3.5)/AU U</t>
  </si>
  <si>
    <t>Beef, cat. 3 slaughter by-products, at slaughterhouse (WFLDB 3.5)/BR U</t>
  </si>
  <si>
    <t>Beef, cat. 3 slaughter by-products, at slaughterhouse (WFLDB 3.5)/US U</t>
  </si>
  <si>
    <t>Beef, food grade blood, at slaughterhouse (WFLDB 3.5)/AU U</t>
  </si>
  <si>
    <t>Beef, food grade blood, at slaughterhouse (WFLDB 3.5)/BR U</t>
  </si>
  <si>
    <t>Beef, food grade blood, at slaughterhouse (WFLDB 3.5)/US U</t>
  </si>
  <si>
    <t>Beef, food grade bones, at slaughterhouse (WFLDB 3.5)/AU U</t>
  </si>
  <si>
    <t>Beef, food grade bones, at slaughterhouse (WFLDB 3.5)/BR U</t>
  </si>
  <si>
    <t>Beef, food grade bones, at slaughterhouse (WFLDB 3.5)/US U</t>
  </si>
  <si>
    <t>Beef, food grade fat, at slaughterhouse (WFLDB 3.5)/AU U</t>
  </si>
  <si>
    <t>Beef, food grade fat, at slaughterhouse (WFLDB 3.5)/BR U</t>
  </si>
  <si>
    <t>Beef, food grade fat, at slaughterhouse (WFLDB 3.5)/US U</t>
  </si>
  <si>
    <t>Beef, food grade offal, at slaughterhouse (WFLDB 3.5)/AU U</t>
  </si>
  <si>
    <t>Beef, food grade offal, at slaughterhouse (WFLDB 3.5)/BR U</t>
  </si>
  <si>
    <t>Beef, food grade offal, at slaughterhouse (WFLDB 3.5)/US U</t>
  </si>
  <si>
    <t>Beef, fresh meat, at slaughterhouse (WFLDB 3.5)/AU U</t>
  </si>
  <si>
    <t>Beef, fresh meat, at slaughterhouse (WFLDB 3.5)/BR U</t>
  </si>
  <si>
    <t>Beef, fresh meat, at slaughterhouse (WFLDB 3.5)/US U</t>
  </si>
  <si>
    <t>Beef, hides and skins, at slaughterhouse (WFLDB 3.5)/AU U</t>
  </si>
  <si>
    <t>Beef, hides and skins, at slaughterhouse (WFLDB 3.5)/BR U</t>
  </si>
  <si>
    <t>Beef, hides and skins, at slaughterhouse (WFLDB 3.5)/US U</t>
  </si>
  <si>
    <t>Bird netting, at plant (WFLDB 3.5)/m2/GLO U</t>
  </si>
  <si>
    <t>Blackberry, at farm (WFLDB 3.5)/GLO U</t>
  </si>
  <si>
    <t>Blackberry, at farm (WFLDB 3.5)/MX U</t>
  </si>
  <si>
    <t>Blackberry, at farm (WFLDB 3.5)/RS U</t>
  </si>
  <si>
    <t>Blueberry, at farm (WFLDB 3.5)/CA U</t>
  </si>
  <si>
    <t>Blueberry, at farm (WFLDB 3.5)/GLO U</t>
  </si>
  <si>
    <t>Blueberry, at farm (WFLDB 3.5)/US U</t>
  </si>
  <si>
    <t>Boiling, vegetables, with electric stove, at consumer home (WFLDB 3.5)/GLO U</t>
  </si>
  <si>
    <t>Boiling, vegetables, with LPG stove, at consumer home (WFLDB 3.5)/GLO U</t>
  </si>
  <si>
    <t>Boiling, vegetables, with natural gas stove, at consumer home (WFLDB 3.5)/GLO U</t>
  </si>
  <si>
    <t>Bread, from wheat flour, at plant (WFLDB 3.5)/GLO U</t>
  </si>
  <si>
    <t>Broiler chicks, at farm (WFLDB 3.5)/GLO U</t>
  </si>
  <si>
    <t>Broiler house, deep-litter system, at farm (WFLDB 3.5)/GLO U</t>
  </si>
  <si>
    <t>Butter oil, anhydrous, at dairy (WFLDB 3.5)/RER U</t>
  </si>
  <si>
    <t>Butter oil, anhydrous, at dairy (WFLDB 3.5)/RNA U</t>
  </si>
  <si>
    <t>Butter, salted, at dairy (WFLDB 3.5)/RER U</t>
  </si>
  <si>
    <t>Butter, unsalted, at dairy (WFLDB 3.5)/RER U</t>
  </si>
  <si>
    <t>Butter, unsalted, at dairy (WFLDB 3.5)/RNA U</t>
  </si>
  <si>
    <t>Buttermilk powder, spray dried, at dairy (WFLDB 3.5)/RER U</t>
  </si>
  <si>
    <t>Buttermilk, at dairy (WFLDB 3.5)/RER U</t>
  </si>
  <si>
    <t>Buttermilk, at dairy (WFLDB 3.5)/RNA U</t>
  </si>
  <si>
    <t>Calcium ammonium nitrate (CAN) (with 27% N), at plant (WFLDB 3.5)/CN U</t>
  </si>
  <si>
    <t>Calcium ammonium nitrate (CAN) (with 27% N), at plant (WFLDB 3.5)/RER U</t>
  </si>
  <si>
    <t>Calcium ammonium nitrate (CAN) (with 27% N), at plant (WFLDB 3.5)/RNA U</t>
  </si>
  <si>
    <t>Calcium ammonium nitrate (CAN) (with 27% N), at plant (WFLDB 3.5)/RoW U</t>
  </si>
  <si>
    <t>Calcium ammonium nitrate (CAN), as N, at plant (WFLDB 3.5)/CN U</t>
  </si>
  <si>
    <t>Calcium ammonium nitrate (CAN), as N, at plant (WFLDB 3.5)/RER U</t>
  </si>
  <si>
    <t>Calcium ammonium nitrate (CAN), as N, at plant (WFLDB 3.5)/RNA U</t>
  </si>
  <si>
    <t>Calcium ammonium nitrate (CAN), as N, at plant (WFLDB 3.5)/RoW U</t>
  </si>
  <si>
    <t>Calf, dairy cow, at farm (WFLDB 3.5)/GLO U</t>
  </si>
  <si>
    <t>Carbon dioxide, gaseous, food grade quality, from diesel low-sulphur, at plant (WFLDB 3.5)/RER U</t>
  </si>
  <si>
    <t>Carrot seed, at regional storehouse (WFLDB 3.5)/GLO U</t>
  </si>
  <si>
    <t>Carrot, at farm (WFLDB 3.5)/CN U</t>
  </si>
  <si>
    <t>Carrot, at farm (WFLDB 3.5)/GLO U</t>
  </si>
  <si>
    <t>Carrot, at farm (WFLDB 3.5)/IL U</t>
  </si>
  <si>
    <t>Carrot, at farm (WFLDB 3.5)/NL U</t>
  </si>
  <si>
    <t>Cattle, from dairy feed mix archetype AT-14, live weight, at farm (WFLDB 3.5)/RER U</t>
  </si>
  <si>
    <t>Cattle, from dairy feed mix archetype AU-275WA, live weight, at farm (WFLDB 3.5)/RoW U</t>
  </si>
  <si>
    <t>Cattle, from dairy feed mix archetype BE-45, live weight, at farm (WFLDB 3.5)/RER U</t>
  </si>
  <si>
    <t>Cattle, from dairy feed mix archetype BR-20S, live weight, at farm (WFLDB 3.5)/RLA U</t>
  </si>
  <si>
    <t>Cattle, from dairy feed mix archetype CA-58, live weight, at farm (WFLDB 3.5)/RNA U</t>
  </si>
  <si>
    <t>Cattle, from dairy feed mix archetype CH-22, live weight, at farm (WFLDB 3.5)/RER U</t>
  </si>
  <si>
    <t>Cattle, from dairy feed mix archetype CL-47, live weight, at farm (WFLDB 3.5)/RLA U</t>
  </si>
  <si>
    <t>Cattle, from dairy feed mix archetype CL-47, live weight, at farm (WFLDB 3.5)/RNA U</t>
  </si>
  <si>
    <t>Cattle, from dairy feed mix archetype CN-17N, live weight, at farm (WFLDB 3.5)/RoW U</t>
  </si>
  <si>
    <t>Cattle, from dairy feed mix archetype CZ-80, live weight, at farm (WFLDB 3.5)/RER U</t>
  </si>
  <si>
    <t>Cattle, from dairy feed mix archetype DE-31S, live weight, at farm (WFLDB 3.5)/RER U</t>
  </si>
  <si>
    <t>Cattle, from dairy feed mix archetype DE-90N, live weight, at farm (WFLDB 3.5)/RER U</t>
  </si>
  <si>
    <t>Cattle, from dairy feed mix archetype DK-125, live weight, at farm (WFLDB 3.5)/RER U</t>
  </si>
  <si>
    <t>Cattle, from dairy feed mix archetype ES-50NW, live weight, at farm (WFLDB 3.5)/RER U</t>
  </si>
  <si>
    <t>Cattle, from dairy feed mix archetype FI-25, live weight, at farm (WFLDB 3.5)/RER U</t>
  </si>
  <si>
    <t>Cattle, from dairy feed mix archetype FR-50-W, live weight, at farm (WFLDB 3.5)/RER U</t>
  </si>
  <si>
    <t>Cattle, from dairy feed mix archetype ID-3NG, live weight, at farm (WFLDB 3.5)/RoW U</t>
  </si>
  <si>
    <t>Cattle, from dairy feed mix archetype IE-48, live weight, at farm (WFLDB 3.5)/RER U</t>
  </si>
  <si>
    <t>Cattle, from dairy feed mix archetype IN-3E, live weight, at farm (WFLDB 3.5)/RoW U</t>
  </si>
  <si>
    <t>Cattle, from dairy feed mix archetype IN-3S, live weight, at farm (WFLDB 3.5)/RoW U</t>
  </si>
  <si>
    <t>Cattle, from dairy feed mix archetype IT-154, live weight, at farm (WFLDB 3.5)/RER U</t>
  </si>
  <si>
    <t>Cattle, from dairy feed mix archetype LowEuro-5, live weight, at farm (WFLDB 3.5)/RER U</t>
  </si>
  <si>
    <t>Cattle, from dairy feed mix archetype LowEuro-5, live weight, at farm (WFLDB 3.5)/RoW U</t>
  </si>
  <si>
    <t>Cattle, from dairy feed mix archetype LowTropical-10, live weight, at farm (WFLDB 3.5)/RLA U</t>
  </si>
  <si>
    <t>Cattle, from dairy feed mix archetype LowTropical-10, live weight, at farm (WFLDB 3.5)/RNA U</t>
  </si>
  <si>
    <t>Cattle, from dairy feed mix archetype LowTropical-10, live weight, at farm (WFLDB 3.5)/RoW U</t>
  </si>
  <si>
    <t>Cattle, from dairy feed mix archetype MX-20, live weight, at farm (WFLDB 3.5)/RER U</t>
  </si>
  <si>
    <t>Cattle, from dairy feed mix archetype MX-20, live weight, at farm (WFLDB 3.5)/RNA U</t>
  </si>
  <si>
    <t>Cattle, from dairy feed mix archetype NL-70, live weight, at farm (WFLDB 3.5)/RER U</t>
  </si>
  <si>
    <t>Cattle, from dairy feed mix archetype NZ-351, live weight, at farm (WFLDB 3.5)/RER U</t>
  </si>
  <si>
    <t>Cattle, from dairy feed mix archetype NZ-351, live weight, at farm (WFLDB 3.5)/RoW U</t>
  </si>
  <si>
    <t>Cattle, from dairy feed mix archetype PE-7, live weight, at farm (WFLDB 3.5)/RLA U</t>
  </si>
  <si>
    <t>Cattle, from dairy feed mix archetype PL-15, live weight, at farm (WFLDB 3.5)/RER U</t>
  </si>
  <si>
    <t>Cattle, from dairy feed mix archetype PY-45, live weight, at farm (WFLDB 3.5)/RER U</t>
  </si>
  <si>
    <t>Cattle, from dairy feed mix archetype PY-45, live weight, at farm (WFLDB 3.5)/RLA U</t>
  </si>
  <si>
    <t>Cattle, from dairy feed mix archetype PY-45, live weight, at farm (WFLDB 3.5)/RoW U</t>
  </si>
  <si>
    <t>Cattle, from dairy feed mix archetype RU-900, live weight, at farm (WFLDB 3.5)/RoW U</t>
  </si>
  <si>
    <t>Cattle, from dairy feed mix archetype SE-60, live weight, at farm (WFLDB 3.5)/RER U</t>
  </si>
  <si>
    <t>Cattle, from dairy feed mix archetype UK-149NW, live weight, at farm (WFLDB 3.5)/RER U</t>
  </si>
  <si>
    <t>Cattle, from dairy feed mix archetype UK-149NW, live weight, at farm (WFLDB 3.5)/RNA U</t>
  </si>
  <si>
    <t>Cattle, from dairy feed mix archetype US-2218NY, live weight, at farm (WFLDB 3.5)/RNA U</t>
  </si>
  <si>
    <t>Cattle, from dairy feed mix archetype US-80WI, live weight, at farm (WFLDB 3.5)/RNA U</t>
  </si>
  <si>
    <t>Cherry, at farm (WFLDB 3.5)/CL U</t>
  </si>
  <si>
    <t>Cherry, at farm (WFLDB 3.5)/GLO U</t>
  </si>
  <si>
    <t>Cherry, at farm (WFLDB 3.5)/IT U</t>
  </si>
  <si>
    <t>Cherry, at farm (WFLDB 3.5)/TR U</t>
  </si>
  <si>
    <t>Cherry, at farm (WFLDB 3.5)/US U</t>
  </si>
  <si>
    <t>Chicken, cat. 1 and 2 materials and waste, at slaughterhouse (WFLDB 3.5)/BR U</t>
  </si>
  <si>
    <t>Chicken, cat. 1 and 2 materials and waste, at slaughterhouse (WFLDB 3.5)/US U</t>
  </si>
  <si>
    <t>Chicken, cat. 3 slaughter by-products, at slaughterhouse (WFLDB 3.5)/BR U</t>
  </si>
  <si>
    <t>Chicken, cat. 3 slaughter by-products, at slaughterhouse (WFLDB 3.5)/US U</t>
  </si>
  <si>
    <t>Chicken, feathers, at slaughterhouse (WFLDB 3.5)/BR U</t>
  </si>
  <si>
    <t>Chicken, feathers, at slaughterhouse (WFLDB 3.5)/US U</t>
  </si>
  <si>
    <t>Chicken, food grade offal, at slaughterhouse (WFLDB 3.5)/BR U</t>
  </si>
  <si>
    <t>Chicken, food grade offal, at slaughterhouse (WFLDB 3.5)/US U</t>
  </si>
  <si>
    <t>Chicken, fresh meat, at slaughterhouse (WFLDB 3.5)/BR U</t>
  </si>
  <si>
    <t>Chicken, fresh meat, at slaughterhouse (WFLDB 3.5)/GLO U</t>
  </si>
  <si>
    <t>Chicken, fresh meat, at slaughterhouse (WFLDB 3.5)/US U</t>
  </si>
  <si>
    <t>Chicks for rearing hen, at farm (WFLDB 3.5)/GLO U</t>
  </si>
  <si>
    <t>Chilled lorry 16t (WFLDB 3.5)/RER U</t>
  </si>
  <si>
    <t>Chilled lorry 28t (WFLDB 3.5)/RER U</t>
  </si>
  <si>
    <t>Chilled transport, lorry 16-32t, EURO5 (WFLDB 3.5)/RER U</t>
  </si>
  <si>
    <t>Chilled transport, lorry 7.5-16t, EURO5 (WFLDB 3.5)/RER U</t>
  </si>
  <si>
    <t>Chilli, fresh, at farm (WFLDB 3.5)/GLO U</t>
  </si>
  <si>
    <t>Chilli, fresh, at farm (WFLDB 3.5)/IN U</t>
  </si>
  <si>
    <t>Chilli, fresh, at farm (WFLDB 3.5)/MX U</t>
  </si>
  <si>
    <t>Chilli, fresh, greenhouse, non-heated, at farm (WFLDB 3.5)/ES U</t>
  </si>
  <si>
    <t>Cocoa beans, sun-dried, agroforestry, at farm (WFLDB 3.5)/BR U</t>
  </si>
  <si>
    <t>Cocoa beans, sun-dried, agroforestry, at farm (WFLDB 3.5)/CI U</t>
  </si>
  <si>
    <t>Cocoa beans, sun-dried, agroforestry, at farm (WFLDB 3.5)/CM U</t>
  </si>
  <si>
    <t>Cocoa beans, sun-dried, agroforestry, at farm (WFLDB 3.5)/EC U</t>
  </si>
  <si>
    <t>Cocoa beans, sun-dried, agroforestry, at farm (WFLDB 3.5)/GH U</t>
  </si>
  <si>
    <t>Cocoa beans, sun-dried, agroforestry, at farm (WFLDB 3.5)/ID U</t>
  </si>
  <si>
    <t>Cocoa beans, sun-dried, at farm (WFLDB 3.5)/GLO U</t>
  </si>
  <si>
    <t>Cocoa beans, sun-dried, extreme high inputs, at farm (WFLDB 3.5)/BR U</t>
  </si>
  <si>
    <t>Cocoa beans, sun-dried, extreme high inputs, at farm (WFLDB 3.5)/EC U</t>
  </si>
  <si>
    <t>Cocoa beans, sun-dried, extreme high inputs, at farm (WFLDB 3.5)/ID U</t>
  </si>
  <si>
    <t>Cocoa beans, sun-dried, improved practices, at farm (WFLDB 3.5)/CI U</t>
  </si>
  <si>
    <t>Cocoa beans, sun-dried, improved practices, at farm (WFLDB 3.5)/CM U</t>
  </si>
  <si>
    <t>Cocoa beans, sun-dried, improved practices, at farm (WFLDB 3.5)/GH U</t>
  </si>
  <si>
    <t>Cocoa beans, sun-dried, low inputs, at farm (WFLDB 3.5)/CI U</t>
  </si>
  <si>
    <t>Cocoa beans, sun-dried, low inputs, at farm (WFLDB 3.5)/CM U</t>
  </si>
  <si>
    <t>Cocoa beans, sun-dried, low inputs, at farm (WFLDB 3.5)/GH U</t>
  </si>
  <si>
    <t>Cocoa beans, sun-dried, medium inputs, at farm (WFLDB 3.5)/BR U</t>
  </si>
  <si>
    <t>Cocoa beans, sun-dried, medium inputs, at farm (WFLDB 3.5)/EC U</t>
  </si>
  <si>
    <t>Cocoa beans, sun-dried, medium inputs, at farm (WFLDB 3.5)/ID U</t>
  </si>
  <si>
    <t>Cocoa beans, sun-dried, production mix, at farm (WFLDB 3.5)/BR U</t>
  </si>
  <si>
    <t>Cocoa beans, sun-dried, production mix, at farm (WFLDB 3.5)/CI U</t>
  </si>
  <si>
    <t>Cocoa beans, sun-dried, production mix, at farm (WFLDB 3.5)/CM U</t>
  </si>
  <si>
    <t>Cocoa beans, sun-dried, production mix, at farm (WFLDB 3.5)/EC U</t>
  </si>
  <si>
    <t>Cocoa beans, sun-dried, production mix, at farm (WFLDB 3.5)/GH U</t>
  </si>
  <si>
    <t>Cocoa beans, sun-dried, production mix, at farm (WFLDB 3.5)/ID U</t>
  </si>
  <si>
    <t>Cocoa butter, at plant (WFLDB 3.5)/BR U</t>
  </si>
  <si>
    <t>Cocoa butter, at plant (WFLDB 3.5)/CI U</t>
  </si>
  <si>
    <t>Cocoa butter, at plant (WFLDB 3.5)/CM U</t>
  </si>
  <si>
    <t>Cocoa butter, at plant (WFLDB 3.5)/GH U</t>
  </si>
  <si>
    <t>Cocoa butter, at plant (WFLDB 3.5)/ID U</t>
  </si>
  <si>
    <t>Cocoa butter, at plant (WFLDB 3.5)/MY U</t>
  </si>
  <si>
    <t>Cocoa butter, at plant (WFLDB 3.5)/RER U</t>
  </si>
  <si>
    <t>Cocoa butter, at plant (WFLDB 3.5)/RNA U</t>
  </si>
  <si>
    <t>Cocoa cake, at plant (WFLDB 3.5)/RER U</t>
  </si>
  <si>
    <t>Cocoa cake, at plant (WFLDB 3.5)/RNA U</t>
  </si>
  <si>
    <t>Cocoa liquor, at plant (WFLDB 3.5)/BR U</t>
  </si>
  <si>
    <t>Cocoa liquor, at plant (WFLDB 3.5)/CI U</t>
  </si>
  <si>
    <t>Cocoa liquor, at plant (WFLDB 3.5)/CM U</t>
  </si>
  <si>
    <t>Cocoa liquor, at plant (WFLDB 3.5)/GH U</t>
  </si>
  <si>
    <t>Cocoa liquor, at plant (WFLDB 3.5)/ID U</t>
  </si>
  <si>
    <t>Cocoa liquor, at plant (WFLDB 3.5)/MY U</t>
  </si>
  <si>
    <t>Cocoa liquor, at plant (WFLDB 3.5)/RER U</t>
  </si>
  <si>
    <t>Cocoa liquor, at plant (WFLDB 3.5)/RNA U</t>
  </si>
  <si>
    <t>Cocoa powder, at plant (WFLDB 3.5)/BR U</t>
  </si>
  <si>
    <t>Cocoa powder, at plant (WFLDB 3.5)/CI U</t>
  </si>
  <si>
    <t>Cocoa powder, at plant (WFLDB 3.5)/CM U</t>
  </si>
  <si>
    <t>Cocoa powder, at plant (WFLDB 3.5)/GH U</t>
  </si>
  <si>
    <t>Cocoa powder, at plant (WFLDB 3.5)/ID U</t>
  </si>
  <si>
    <t>Cocoa powder, at plant (WFLDB 3.5)/MY U</t>
  </si>
  <si>
    <t>Cocoa powder, at plant (WFLDB 3.5)/RER U</t>
  </si>
  <si>
    <t>Cocoa powder, at plant (WFLDB 3.5)/RNA U</t>
  </si>
  <si>
    <t>Cocoa shells, at plant (WFLDB 3.5)/BR U</t>
  </si>
  <si>
    <t>Cocoa shells, at plant (WFLDB 3.5)/CI U</t>
  </si>
  <si>
    <t>Cocoa shells, at plant (WFLDB 3.5)/CM U</t>
  </si>
  <si>
    <t>Cocoa shells, at plant (WFLDB 3.5)/GH U</t>
  </si>
  <si>
    <t>Cocoa shells, at plant (WFLDB 3.5)/ID U</t>
  </si>
  <si>
    <t>Cocoa shells, at plant (WFLDB 3.5)/MY U</t>
  </si>
  <si>
    <t>Cocoa shells, at plant (WFLDB 3.5)/RER U</t>
  </si>
  <si>
    <t>Cocoa shells, at plant (WFLDB 3.5)/RNA U</t>
  </si>
  <si>
    <t>Coconut husk, at farm (WFLDB 3.5)/ID U</t>
  </si>
  <si>
    <t>Coconut husk, at farm (WFLDB 3.5)/IN U</t>
  </si>
  <si>
    <t>Coconut husk, at farm (WFLDB 3.5)/PH U</t>
  </si>
  <si>
    <t>Coconut oil, at oil mill (WFLDB 3.5)/GLO U</t>
  </si>
  <si>
    <t>Coconut, dehusked, at farm (WFLDB 3.5)/GLO U</t>
  </si>
  <si>
    <t>Coconut, dehusked, at farm (WFLDB 3.5)/ID U</t>
  </si>
  <si>
    <t>Coconut, dehusked, at farm (WFLDB 3.5)/IN U</t>
  </si>
  <si>
    <t>Coconut, dehusked, at farm (WFLDB 3.5)/PH U</t>
  </si>
  <si>
    <t>Coffee ground burning (WFLDB 3.5)/GLO U</t>
  </si>
  <si>
    <t>Coffee, decaffeinated (CO2), freeze dried, at plant (WFLDB 3.5)/GLO U</t>
  </si>
  <si>
    <t>Coffee, decaffeinated (CO2), roast and ground, at plant (WFLDB 3.5)/GLO U</t>
  </si>
  <si>
    <t>Coffee, decaffeinated (CO2), spray dried, at plant (WFLDB 3.5)/GLO U</t>
  </si>
  <si>
    <t>Coffee, green beans (Arabica), at farm (WFLDB 3.5)/BR U</t>
  </si>
  <si>
    <t>Coffee, green beans (Arabica), at farm (WFLDB 3.5)/CO U</t>
  </si>
  <si>
    <t>Coffee, green beans (Arabica), at farm (WFLDB 3.5)/HN U</t>
  </si>
  <si>
    <t>Coffee, green beans (Arabica), at farm (WFLDB 3.5)/IN U</t>
  </si>
  <si>
    <t>Coffee, green beans (Robusta), at farm (WFLDB 3.5)/BR U</t>
  </si>
  <si>
    <t>Coffee, green beans (Robusta), at farm (WFLDB 3.5)/ID U</t>
  </si>
  <si>
    <t>Coffee, green beans (Robusta), at farm (WFLDB 3.5)/IN U</t>
  </si>
  <si>
    <t>Coffee, green beans (Robusta), at farm (WFLDB 3.5)/VN U</t>
  </si>
  <si>
    <t>Coffee, regular, freeze dried, at plant (WFLDB 3.5)/GLO U</t>
  </si>
  <si>
    <t>Coffee, regular, roast and ground, at plant (WFLDB 3.5)/GLO U</t>
  </si>
  <si>
    <t>Coffee, regular, spray dried, at plant (WFLDB 3.5)/GLO U</t>
  </si>
  <si>
    <t>Concentrate feed, cereal based, for dairy cows, at farm (WFLDB 3.5)/GLO U</t>
  </si>
  <si>
    <t>Concentrate feed, protein concentrate, for dairy cows, at farm (WFLDB 3.5)/GLO U</t>
  </si>
  <si>
    <t>Concentrate feed, protein concentrate, for dairy cows, at farm (WFLDB 3.5)/RER U</t>
  </si>
  <si>
    <t>Concentrate feed, protein concentrate, for dairy cows, at farm (WFLDB 3.5)/RLA U</t>
  </si>
  <si>
    <t>Concentrate feed, protein concentrate, for dairy cows, at farm (WFLDB 3.5)/RNA U</t>
  </si>
  <si>
    <t>Concentrated milk, 25% dry matter, whole milk, unsweetened, at dairy (WFLDB 3.5)/RER U</t>
  </si>
  <si>
    <t>Concentrated milk, 35% dry matter, skimmed milk, unsweetened, at dairy (WFLDB 3.5)/RER U</t>
  </si>
  <si>
    <t>Concentrated milk, 35% dry matter, skimmed milk, unsweetened, at dairy (WFLDB 3.5)/RNA U</t>
  </si>
  <si>
    <t>Concentrated milk, 50% dry matter, whole milk, unsweetened, at dairy (WFLDB 3.5)/RER U</t>
  </si>
  <si>
    <t>Corn glucose syrup, at plant (WFLDB 3.5)/GLO U</t>
  </si>
  <si>
    <t>Corn high fructose glycose syrup (HFCS-90) (WFLDB 3.5)/GLO U</t>
  </si>
  <si>
    <t>Cranberry seedling, greenhouse, non-heated, at farm (WFLDB 3.5)/US U</t>
  </si>
  <si>
    <t>Cranberry, at farm (WFLDB 3.5)/CL U</t>
  </si>
  <si>
    <t>Cranberry, at farm (WFLDB 3.5)/GLO U</t>
  </si>
  <si>
    <t>Cranberry, at farm (WFLDB 3.5)/US U</t>
  </si>
  <si>
    <t>Cream, 40% fat, pasteurised, at dairy (WFLDB 3.5)/RER U</t>
  </si>
  <si>
    <t>Cream, 40% fat, pasteurised, at dairy (WFLDB 3.5)/RNA U</t>
  </si>
  <si>
    <t>Cream, from hard cheese production, at dairy (WFLDB 3.5)/NZ U</t>
  </si>
  <si>
    <t>Cream, from hard cheese production, at dairy (WFLDB 3.5)/RER U</t>
  </si>
  <si>
    <t>Cream, from hard cheese production, at dairy (WFLDB 3.5)/RNA U</t>
  </si>
  <si>
    <t>Cream, from soft cheese production, at dairy (WFLDB 3.5)/RER U</t>
  </si>
  <si>
    <t>Crop, default, heavy metals uptake (WFLDB 3.5)/GLO U</t>
  </si>
  <si>
    <t>D-limonene, from frozen concentrated lemon juice production, at plant (WFLDB 3.5)/GLO U</t>
  </si>
  <si>
    <t>D-limonene, from frozen concentrated orange juice production, at plant (WFLDB 3.5)/GLO U</t>
  </si>
  <si>
    <t>Dairy farm exploitation, mechanized, allocated to 1 kg milk (WFLDB 3.5)/AT U</t>
  </si>
  <si>
    <t>Dairy farm exploitation, mechanized, allocated to 1 kg milk (WFLDB 3.5)/AU U</t>
  </si>
  <si>
    <t>Dairy farm exploitation, mechanized, allocated to 1 kg milk (WFLDB 3.5)/BE U</t>
  </si>
  <si>
    <t>Dairy farm exploitation, mechanized, allocated to 1 kg milk (WFLDB 3.5)/BR U</t>
  </si>
  <si>
    <t>Dairy farm exploitation, mechanized, allocated to 1 kg milk (WFLDB 3.5)/CA U</t>
  </si>
  <si>
    <t>Dairy farm exploitation, mechanized, allocated to 1 kg milk (WFLDB 3.5)/CH U</t>
  </si>
  <si>
    <t>Dairy farm exploitation, mechanized, allocated to 1 kg milk (WFLDB 3.5)/CL U</t>
  </si>
  <si>
    <t>Dairy farm exploitation, mechanized, allocated to 1 kg milk (WFLDB 3.5)/CN U</t>
  </si>
  <si>
    <t>Dairy farm exploitation, mechanized, allocated to 1 kg milk (WFLDB 3.5)/CZ U</t>
  </si>
  <si>
    <t>Dairy farm exploitation, mechanized, allocated to 1 kg milk (WFLDB 3.5)/DE U</t>
  </si>
  <si>
    <t>Dairy farm exploitation, mechanized, allocated to 1 kg milk (WFLDB 3.5)/DK U</t>
  </si>
  <si>
    <t>Dairy farm exploitation, mechanized, allocated to 1 kg milk (WFLDB 3.5)/ES U</t>
  </si>
  <si>
    <t>Dairy farm exploitation, mechanized, allocated to 1 kg milk (WFLDB 3.5)/FI U</t>
  </si>
  <si>
    <t>Dairy farm exploitation, mechanized, allocated to 1 kg milk (WFLDB 3.5)/FR U</t>
  </si>
  <si>
    <t>Dairy farm exploitation, mechanized, allocated to 1 kg milk (WFLDB 3.5)/GB U</t>
  </si>
  <si>
    <t>Dairy farm exploitation, mechanized, allocated to 1 kg milk (WFLDB 3.5)/GR U</t>
  </si>
  <si>
    <t>Dairy farm exploitation, mechanized, allocated to 1 kg milk (WFLDB 3.5)/HU U</t>
  </si>
  <si>
    <t>Dairy farm exploitation, mechanized, allocated to 1 kg milk (WFLDB 3.5)/IE U</t>
  </si>
  <si>
    <t>Dairy farm exploitation, mechanized, allocated to 1 kg milk (WFLDB 3.5)/IT U</t>
  </si>
  <si>
    <t>Dairy farm exploitation, mechanized, allocated to 1 kg milk (WFLDB 3.5)/MX U</t>
  </si>
  <si>
    <t>Dairy farm exploitation, mechanized, allocated to 1 kg milk (WFLDB 3.5)/NL U</t>
  </si>
  <si>
    <t>Dairy farm exploitation, mechanized, allocated to 1 kg milk (WFLDB 3.5)/NZ U</t>
  </si>
  <si>
    <t>Dairy farm exploitation, mechanized, allocated to 1 kg milk (WFLDB 3.5)/PL U</t>
  </si>
  <si>
    <t>Dairy farm exploitation, mechanized, allocated to 1 kg milk (WFLDB 3.5)/PT U</t>
  </si>
  <si>
    <t>Dairy farm exploitation, mechanized, allocated to 1 kg milk (WFLDB 3.5)/PY U</t>
  </si>
  <si>
    <t>Dairy farm exploitation, mechanized, allocated to 1 kg milk (WFLDB 3.5)/RO U</t>
  </si>
  <si>
    <t>Dairy farm exploitation, mechanized, allocated to 1 kg milk (WFLDB 3.5)/RU U</t>
  </si>
  <si>
    <t>Dairy farm exploitation, mechanized, allocated to 1 kg milk (WFLDB 3.5)/SE U</t>
  </si>
  <si>
    <t>Dairy farm exploitation, mechanized, allocated to 1 kg milk (WFLDB 3.5)/SK U</t>
  </si>
  <si>
    <t>Dairy farm exploitation, mechanized, allocated to 1 kg milk (WFLDB 3.5)/US U</t>
  </si>
  <si>
    <t>Dairy farm exploitation, non-mechanized, allocated to 1 kg milk (WFLDB 3.5)/BR U</t>
  </si>
  <si>
    <t>Dairy farm exploitation, non-mechanized, allocated to 1 kg milk (WFLDB 3.5)/CL U</t>
  </si>
  <si>
    <t>Dairy farm exploitation, non-mechanized, allocated to 1 kg milk (WFLDB 3.5)/CN U</t>
  </si>
  <si>
    <t>Dairy farm exploitation, non-mechanized, allocated to 1 kg milk (WFLDB 3.5)/CO U</t>
  </si>
  <si>
    <t>Dairy farm exploitation, non-mechanized, allocated to 1 kg milk (WFLDB 3.5)/ID U</t>
  </si>
  <si>
    <t>Dairy farm exploitation, non-mechanized, allocated to 1 kg milk (WFLDB 3.5)/IN U</t>
  </si>
  <si>
    <t>Dairy farm exploitation, non-mechanized, allocated to 1 kg milk (WFLDB 3.5)/MX U</t>
  </si>
  <si>
    <t>Dairy farm exploitation, non-mechanized, allocated to 1 kg milk (WFLDB 3.5)/PK U</t>
  </si>
  <si>
    <t>Dairy farm exploitation, non-mechanized, allocated to 1 kg milk (WFLDB 3.5)/PL U</t>
  </si>
  <si>
    <t>Dairy farm exploitation, non-mechanized, allocated to 1 kg milk (WFLDB 3.5)/PY U</t>
  </si>
  <si>
    <t>Dairy farm exploitation, non-mechanized, allocated to 1 kg milk (WFLDB 3.5)/RO U</t>
  </si>
  <si>
    <t>Dairy farm exploitation, non-mechanized, allocated to 1 kg milk (WFLDB 3.5)/RU U</t>
  </si>
  <si>
    <t>Dairy farm exploitation, non-mechanized, allocated to 1 kg milk (WFLDB 3.5)/SK U</t>
  </si>
  <si>
    <t>Dark chocolate, at plant (WFLDB 3.5)/RER U</t>
  </si>
  <si>
    <t>Decaffeination, green coffee, supercritical CO2 process (WFLDB 3.5)/GLO U</t>
  </si>
  <si>
    <t>Deep-litter housing, at farm (WFLDB 3.5)/GLO U</t>
  </si>
  <si>
    <t>Dehydration, hot air tunnel and natural gas, per kg water evaporated, at plant (WFLDB 3.5)/GLO U</t>
  </si>
  <si>
    <t>Dehydration, spray drying, dairy products, at dairy, per kg water evaporated (WFLDB 3.5)/NZ U</t>
  </si>
  <si>
    <t>Dehydration, spray drying, dairy products, at dairy, per kg water evaporated (WFLDB 3.5)/RER U</t>
  </si>
  <si>
    <t>Dehydration, spray drying, dairy products, at dairy, per kg water evaporated (WFLDB 3.5)/RNA U</t>
  </si>
  <si>
    <t>Diammonium phosphate (DAP) (with 18% N, 46% P2O5), at plant (WFLDB 3.5)/CN U</t>
  </si>
  <si>
    <t>Diammonium phosphate (DAP) (with 18% N, 46% P2O5), at plant (WFLDB 3.5)/RER U</t>
  </si>
  <si>
    <t>Diammonium phosphate (DAP) (with 18% N, 46% P2O5), at plant (WFLDB 3.5)/RNA U</t>
  </si>
  <si>
    <t>Diammonium phosphate (DAP) (with 18% N, 46% P2O5), at plant (WFLDB 3.5)/RoW U</t>
  </si>
  <si>
    <t>Diammonium phosphate (DAP), as N, at plant (WFLDB 3.5)/CN U</t>
  </si>
  <si>
    <t>Diammonium phosphate (DAP), as N, at plant (WFLDB 3.5)/RER U</t>
  </si>
  <si>
    <t>Diammonium phosphate (DAP), as N, at plant (WFLDB 3.5)/RNA U</t>
  </si>
  <si>
    <t>Diammonium phosphate (DAP), as N, at plant (WFLDB 3.5)/RoW U</t>
  </si>
  <si>
    <t>Diammonium phosphate (DAP), as P2O5, at plant (WFLDB 3.5)/CN U</t>
  </si>
  <si>
    <t>Diammonium phosphate (DAP), as P2O5, at plant (WFLDB 3.5)/RER U</t>
  </si>
  <si>
    <t>Diammonium phosphate (DAP), as P2O5, at plant (WFLDB 3.5)/RNA U</t>
  </si>
  <si>
    <t>Diammonium phosphate (DAP), as P2O5, at plant (WFLDB 3.5)/RoW U</t>
  </si>
  <si>
    <t>Diesel, burned in agricultural machinery (WFLDB 3.5)/GLO U</t>
  </si>
  <si>
    <t>Diesel, burned in lorry, EURO5 (WFLDB 3.5)/RER U</t>
  </si>
  <si>
    <t>Diesel, burned in water pump (WFLDB 3.5)/MJ/GLO U</t>
  </si>
  <si>
    <t>Diesel, low-sulphur, burned in diesel-electric generating set (WFLDB 3.5)/MJ/GLO U</t>
  </si>
  <si>
    <t>Dolomite, at mine (WFLDB 3.5)/RER U</t>
  </si>
  <si>
    <t>Dried-forage storage, without ventilation, at farm (WFLDB 3.5)/GLO U</t>
  </si>
  <si>
    <t>Dried-forage storage, wood, non-insulated, without ventilation, at farm (WFLDB 3.5)/GLO U</t>
  </si>
  <si>
    <t>Durum wheat, bran, at plant (WFLDB 3.5)/GLO U</t>
  </si>
  <si>
    <t>Durum wheat, semolina, at plant (WFLDB 3.5)/GLO U</t>
  </si>
  <si>
    <t>Elderberry, at farm (WFLDB 3.5)/PL U</t>
  </si>
  <si>
    <t>Emission from fungicides, unspecified, family [sulfonyl]urea-compound (WFLDB 3.5)/GLO S</t>
  </si>
  <si>
    <t>Emission from fungicides, unspecified, family [thio]carbamate-compound (WFLDB 3.5)/GLO S</t>
  </si>
  <si>
    <t>Emission from fungicides, unspecified, family Acetamide-anillide-compound, unspecified (WFLDB 3.5)/GLO S</t>
  </si>
  <si>
    <t>Emission from fungicides, unspecified, family Benzimidazole-compound (WFLDB 3.5)/GLO S</t>
  </si>
  <si>
    <t>Emission from fungicides, unspecified, family Benzo[thia]diazole-compound (WFLDB 3.5)/GLO S</t>
  </si>
  <si>
    <t>Emission from fungicides, unspecified, family Captan (WFLDB 3.5)/GLO S</t>
  </si>
  <si>
    <t>Emission from fungicides, unspecified, family Chlorothalonil (WFLDB 3.5)/GLO S</t>
  </si>
  <si>
    <t>Emission from fungicides, unspecified, family Chlortoluron (WFLDB 3.5)/GLO S</t>
  </si>
  <si>
    <t>Emission from fungicides, unspecified, family Copper oxide (WFLDB 3.5)/GLO S</t>
  </si>
  <si>
    <t>Emission from fungicides, unspecified, family Cyclic N-compound (WFLDB 3.5)/GLO S</t>
  </si>
  <si>
    <t>Emission from fungicides, unspecified, family Dithiocarbamate-compound (WFLDB 3.5)/GLO S</t>
  </si>
  <si>
    <t>Emission from fungicides, unspecified, family Folpet (WFLDB 3.5)/GLO S</t>
  </si>
  <si>
    <t>Emission from fungicides, unspecified, family Fosetyl-Al (WFLDB 3.5)/GLO S</t>
  </si>
  <si>
    <t>Emission from fungicides, unspecified, family Mancozeb (WFLDB 3.5)/GLO S</t>
  </si>
  <si>
    <t>Emission from fungicides, unspecified, family Nitrile-compound (WFLDB 3.5)/GLO S</t>
  </si>
  <si>
    <t>Emission from fungicides, unspecified, family Organophosphorus-compound (WFLDB 3.5)/GLO S</t>
  </si>
  <si>
    <t>Emission from fungicides, unspecified, family Phenoxy-compound (WFLDB 3.5)/GLO S</t>
  </si>
  <si>
    <t>Emission from fungicides, unspecified, family Sulfur (WFLDB 3.5)/GLO S</t>
  </si>
  <si>
    <t>Emission from fungicides, unspecified, family Triazine-compound (WFLDB 3.5)/GLO S</t>
  </si>
  <si>
    <t>Emission from herbicides, unspecified, family [sulfonyl]urea-compound (WFLDB 3.5)/GLO S</t>
  </si>
  <si>
    <t>Emission from herbicides, unspecified, family [thio]carbamate-compound (WFLDB 3.5)/GLO S</t>
  </si>
  <si>
    <t>Emission from herbicides, unspecified, family 2,4-dichlorotoluene (WFLDB 3.5)/GLO S</t>
  </si>
  <si>
    <t>Emission from herbicides, unspecified, family Acetamide-anillide-compound (WFLDB 3.5)/GLO S</t>
  </si>
  <si>
    <t>Emission from herbicides, unspecified, family Aclonifen (WFLDB 3.5)/GLO S</t>
  </si>
  <si>
    <t>Emission from herbicides, unspecified, family Atrazine (WFLDB 3.5)/GLO S</t>
  </si>
  <si>
    <t>Emission from herbicides, unspecified, family Benzimidazole-compound (WFLDB 3.5)/GLO S</t>
  </si>
  <si>
    <t>Emission from herbicides, unspecified, family Benzo[thia]diazole-compound (WFLDB 3.5)/GLO S</t>
  </si>
  <si>
    <t>Emission from herbicides, unspecified, family Benzoic-compound (WFLDB 3.5)/GLO S</t>
  </si>
  <si>
    <t>Emission from herbicides, unspecified, family Bipyridylium-compound (WFLDB 3.5)/GLO S</t>
  </si>
  <si>
    <t>Emission from herbicides, unspecified, family Cyclic N-compound (WFLDB 3.5)/GLO S</t>
  </si>
  <si>
    <t>Emission from herbicides, unspecified, family Dinitroaniline-compound (WFLDB 3.5)/GLO S</t>
  </si>
  <si>
    <t>Emission from herbicides, unspecified, family Diphenylether-compound (WFLDB 3.5)/GLO S</t>
  </si>
  <si>
    <t>Emission from herbicides, unspecified, family Glyphosate (WFLDB 3.5)/GLO S</t>
  </si>
  <si>
    <t>Emission from herbicides, unspecified, family Isoproturon (WFLDB 3.5)/GLO S</t>
  </si>
  <si>
    <t>Emission from herbicides, unspecified, family Mecoprop (WFLDB 3.5)/GLO S</t>
  </si>
  <si>
    <t>Emission from herbicides, unspecified, family Metamitron (WFLDB 3.5)/GLO S</t>
  </si>
  <si>
    <t>Emission from herbicides, unspecified, family Metolachlor (WFLDB 3.5)/GLO S</t>
  </si>
  <si>
    <t>Emission from herbicides, unspecified, family Napropamide (WFLDB 3.5)/GLO S</t>
  </si>
  <si>
    <t>Emission from herbicides, unspecified, family Nitrile-compound (WFLDB 3.5)/GLO S</t>
  </si>
  <si>
    <t>Emission from herbicides, unspecified, family Orbencarb (WFLDB 3.5)/GLO S</t>
  </si>
  <si>
    <t>Emission from herbicides, unspecified, family Organophosphorus-compound (WFLDB 3.5)/GLO S</t>
  </si>
  <si>
    <t>Emission from herbicides, unspecified, family Pendimethalin (WFLDB 3.5)/GLO S</t>
  </si>
  <si>
    <t>Emission from herbicides, unspecified, family Phenoxy-compound (WFLDB 3.5)/GLO S</t>
  </si>
  <si>
    <t>Emission from herbicides, unspecified, family Pyridazine-compound (WFLDB 3.5)/GLO S</t>
  </si>
  <si>
    <t>Emission from herbicides, unspecified, family Quicklime (WFLDB 3.5)/GLO S</t>
  </si>
  <si>
    <t>Emission from herbicides, unspecified, family Triazine-compound (WFLDB 3.5)/GLO S</t>
  </si>
  <si>
    <t>Emission from insecticides, unspecified, family [sulfonyl]urea-compound (WFLDB 3.5)/GLO S</t>
  </si>
  <si>
    <t>Emission from insecticides, unspecified, family [thio]carbamate-compound (WFLDB 3.5)/GLO S</t>
  </si>
  <si>
    <t>Emission from insecticides, unspecified, family Acetamide-anillide-compound (WFLDB 3.5)/GLO S</t>
  </si>
  <si>
    <t>Emission from insecticides, unspecified, family Benzoic-compound (WFLDB 3.5)/GLO S</t>
  </si>
  <si>
    <t>Emission from insecticides, unspecified, family Cyclic N-compound (WFLDB 3.5)/GLO S</t>
  </si>
  <si>
    <t>Emission from insecticides, unspecified, family Diphenylether-compound (WFLDB 3.5)/GLO S</t>
  </si>
  <si>
    <t>Emission from insecticides, unspecified, family Metaldehyde (WFLDB 3.5)/GLO S</t>
  </si>
  <si>
    <t>Emission from insecticides, unspecified, family Nitrile-compound (WFLDB 3.5)/GLO S</t>
  </si>
  <si>
    <t>Emission from insecticides, unspecified, family Nitro-compound (WFLDB 3.5)/GLO S</t>
  </si>
  <si>
    <t>Emission from insecticides, unspecified, family Organophosphorus-compound (WFLDB 3.5)/GLO S</t>
  </si>
  <si>
    <t>Emission from insecticides, unspecified, family Pyrethroid-compound (WFLDB 3.5)/GLO S</t>
  </si>
  <si>
    <t>Emission from insecticides, unspecified, family Triazine-compound (WFLDB 3.5)/GLO S</t>
  </si>
  <si>
    <t>Emissions from fungicides, unspecified, mix for cereal crops, at farm (WFLDB 3.5)/GLO S</t>
  </si>
  <si>
    <t>Emissions from fungicides, unspecified, mix for citrus, at farm (WFLDB 3.5)/GLO S</t>
  </si>
  <si>
    <t>Emissions from fungicides, unspecified, mix for fruit tree, at farm (WFLDB 3.5)/GLO S</t>
  </si>
  <si>
    <t>Emissions from fungicides, unspecified, mix for grapes and wine, at farm (WFLDB 3.5)/GLO S</t>
  </si>
  <si>
    <t>Emissions from fungicides, unspecified, mix for maize crops, at farm (WFLDB 3.5)/GLO S</t>
  </si>
  <si>
    <t>Emissions from fungicides, unspecified, mix for oil seed crops, at farm (WFLDB 3.5)/GLO S</t>
  </si>
  <si>
    <t>Emissions from fungicides, unspecified, mix for potato, at farm (WFLDB 3.5)/GLO S</t>
  </si>
  <si>
    <t>Emissions from fungicides, unspecified, mix for sugar beet, at farm (WFLDB 3.5)/GLO S</t>
  </si>
  <si>
    <t>Emissions from fungicides, unspecified, mix for vegetables, at farm (WFLDB 3.5)/GLO S</t>
  </si>
  <si>
    <t>Emissions from herbicides, unspecified, mix for cereal crops, at farm (WFLDB 3.5)/GLO S</t>
  </si>
  <si>
    <t>Emissions from herbicides, unspecified, mix for citrus, at farm (WFLDB 3.5)/GLO S</t>
  </si>
  <si>
    <t>Emissions from herbicides, unspecified, mix for fruit tree, at farm (WFLDB 3.5)/GLO S</t>
  </si>
  <si>
    <t>Emissions from herbicides, unspecified, mix for grapes and wine, at farm (WFLDB 3.5)/GLO S</t>
  </si>
  <si>
    <t>Emissions from herbicides, unspecified, mix for maize crops, at farm (WFLDB 3.5)/GLO S</t>
  </si>
  <si>
    <t>Emissions from herbicides, unspecified, mix for oil seed crops, at farm (WFLDB 3.5)/GLO S</t>
  </si>
  <si>
    <t>Emissions from herbicides, unspecified, mix for potato, at farm (WFLDB 3.5)/GLO S</t>
  </si>
  <si>
    <t>Emissions from herbicides, unspecified, mix for sugar beet, at farm (WFLDB 3.5)/GLO S</t>
  </si>
  <si>
    <t>Emissions from herbicides, unspecified, mix for vegetables, at farm (WFLDB 3.5)/GLO S</t>
  </si>
  <si>
    <t>Emissions from insecticides, unspecified, mix for cereal crops, at farm (WFLDB 3.5)/GLO S</t>
  </si>
  <si>
    <t>Emissions from insecticides, unspecified, mix for citrus, at farm (WFLDB 3.5)/GLO S</t>
  </si>
  <si>
    <t>Emissions from insecticides, unspecified, mix for fruit tree, at farm (WFLDB 3.5)/GLO S</t>
  </si>
  <si>
    <t>Emissions from insecticides, unspecified, mix for grapes and wine, at farm (WFLDB 3.5)/GLO S</t>
  </si>
  <si>
    <t>Emissions from insecticides, unspecified, mix for maize crops, at farm (WFLDB 3.5)/GLO S</t>
  </si>
  <si>
    <t>Emissions from insecticides, unspecified, mix for oil seed crops, at farm (WFLDB 3.5)/GLO S</t>
  </si>
  <si>
    <t>Emissions from insecticides, unspecified, mix for potato, at farm (WFLDB 3.5)/GLO S</t>
  </si>
  <si>
    <t>Emissions from insecticides, unspecified, mix for sugar beet, at farm (WFLDB 3.5)/GLO S</t>
  </si>
  <si>
    <t>Emissions from insecticides, unspecified, mix for vegetables, at farm (WFLDB 3.5)/GLO S</t>
  </si>
  <si>
    <t>Emissions from pesticides, unspecified, mix for cereal crops, at farm (WFLDB 3.5)/GLO S</t>
  </si>
  <si>
    <t>Emissions from pesticides, unspecified, mix for citrus, at farm (WFLDB 3.5)/GLO S</t>
  </si>
  <si>
    <t>Emissions from pesticides, unspecified, mix for fruit tree, at farm (WFLDB 3.5)/GLO S</t>
  </si>
  <si>
    <t>Emissions from pesticides, unspecified, mix for grapes and wine, at farm (WFLDB 3.5)/GLO S</t>
  </si>
  <si>
    <t>Emissions from pesticides, unspecified, mix for maize crops, at farm (WFLDB 3.5)/GLO S</t>
  </si>
  <si>
    <t>Emissions from pesticides, unspecified, mix for oil seed crops, at farm (WFLDB 3.5)/GLO S</t>
  </si>
  <si>
    <t>Emissions from pesticides, unspecified, mix for potato, at farm (WFLDB 3.5)/GLO S</t>
  </si>
  <si>
    <t>Emissions from pesticides, unspecified, mix for sugar beet, at farm (WFLDB 3.5)/GLO S</t>
  </si>
  <si>
    <t>Emissions from pesticides, unspecified, mix for vegetables, at farm (WFLDB 3.5)/GLO S</t>
  </si>
  <si>
    <t>Enteric emissions, dry cows and heifers, 1 kg methane (WFLDB 3.5)/GLO U</t>
  </si>
  <si>
    <t>Enteric emissions, lactating cows, 1 kg methane (WFLDB 3.5)/GLO U</t>
  </si>
  <si>
    <t>Enzyme production, bacterial alpha-amylase, per kg product solution (WFLDB 3.5)/GLO U</t>
  </si>
  <si>
    <t>Enzyme production, fungal glucoamylase, per kg product solution (WFLDB 3.5)/GLO U</t>
  </si>
  <si>
    <t>Essential oils, from frozen concentrated lemon juice production, at plant (WFLDB 3.5)/GLO U</t>
  </si>
  <si>
    <t>Essential oils, from frozen concentrated orange juice production, at plant (WFLDB 3.5)/GLO U</t>
  </si>
  <si>
    <t>Ethanol, from sugarcane fermentation, 95% solution state, at sugar refinery (WFLDB 3.5)/GLO U</t>
  </si>
  <si>
    <t>Evaporation, dairy products, at dairy (WFLDB 3.5)/NZ U</t>
  </si>
  <si>
    <t>Evaporation, dairy products, at dairy (WFLDB 3.5)/RER U</t>
  </si>
  <si>
    <t>Evaporation, dairy products, at dairy (WFLDB 3.5)/RNA U</t>
  </si>
  <si>
    <t>Exercise yard, floored, perforated, at farm (WFLDB 3.5)/GLO U</t>
  </si>
  <si>
    <t>Faba bean, heavy metals uptake (WFLDB 3.5)/GLO U</t>
  </si>
  <si>
    <t>Farm building, general, metal construction, non-insulated, at farm (WFLDB 3.5)/CH U</t>
  </si>
  <si>
    <t>Farrowing house with crates, concrete wall, at farm (WFLDB 3.5)/GLO U</t>
  </si>
  <si>
    <t>Feed-concentrate silo, steel, at farm (WFLDB 3.5)/GLO U</t>
  </si>
  <si>
    <t>Flower pot pallet, polypropylene, at plant (WFLDB 3.5)/GLO U</t>
  </si>
  <si>
    <t>Flower pot pallet, polystyrene, at plant (WFLDB 3.5)/GLO U</t>
  </si>
  <si>
    <t>Fridge recycling (WFLDB 3.5)/RER U</t>
  </si>
  <si>
    <t>Fridge, at plant (WFLDB 3.5)/RER U</t>
  </si>
  <si>
    <t>Frozen concentrated apple juice, 70° Brix, at plant (WFLDB 3.5)/GLO U</t>
  </si>
  <si>
    <t>Frozen concentrated grape juice, 68° Brix, at plant (WFLDB 3.5)/GLO U</t>
  </si>
  <si>
    <t>Frozen concentrated lemon juice, 47° Brix, at plant (WFLDB 3.5)/GLO U</t>
  </si>
  <si>
    <t>Frozen concentrated orange juice, 65° Brix, at plant  (WFLDB 3.5)/GLO U</t>
  </si>
  <si>
    <t>Frying pan, stainless steel, at consumer home (WFLDB 3.5)/GLO U</t>
  </si>
  <si>
    <t>Frying, vegetables, with electric stove, at consumer home (WFLDB 3.5)/GLO U</t>
  </si>
  <si>
    <t>Frying, vegetables, with LPG stove, at consumer home (WFLDB 3.5)/GLO U</t>
  </si>
  <si>
    <t>Frying, vegetables, with natural gas stove, at consumer home (WFLDB 3.5)/GLO U</t>
  </si>
  <si>
    <t>Fully slatted floor, cattle, wood construction, at farm (WFLDB 3.5)/GLO U</t>
  </si>
  <si>
    <t>Fully slatted floor, pig fattening, concrete wall, at farm (WFLDB 3.5)/GLO U</t>
  </si>
  <si>
    <t>Fungicide, unspecified, mix for cereal crops, at plant (WFLDB 3.5)/GLO U</t>
  </si>
  <si>
    <t>Fungicide, unspecified, mix for citrus, at plant (WFLDB 3.5)/GLO U</t>
  </si>
  <si>
    <t>Fungicide, unspecified, mix for fruit tree, at plant (WFLDB 3.5)/GLO U</t>
  </si>
  <si>
    <t>Fungicide, unspecified, mix for grapes and wine, at plant (WFLDB 3.5)/GLO U</t>
  </si>
  <si>
    <t>Fungicide, unspecified, mix for maize crops, at plant (WFLDB 3.5)/GLO U</t>
  </si>
  <si>
    <t>Fungicide, unspecified, mix for oil seed crops, at plant (WFLDB 3.5)/GLO U</t>
  </si>
  <si>
    <t>Fungicide, unspecified, mix for potato, at plant (WFLDB 3.5)/GLO U</t>
  </si>
  <si>
    <t>Fungicide, unspecified, mix for sugar beet, at plant (WFLDB 3.5)/GLO U</t>
  </si>
  <si>
    <t>Fungicide, unspecified, mix for vegetables, at plant (WFLDB 3.5)/GLO U</t>
  </si>
  <si>
    <t>Garage, wood, non-insulated, fire-protected, at farm (WFLDB 3.5)/GLO U</t>
  </si>
  <si>
    <t>Germ, from guar seed, at plant (WFLDB 3.5)/IN U</t>
  </si>
  <si>
    <t>Ginger, fresh, at farm (WFLDB 3.5)/CN U</t>
  </si>
  <si>
    <t>Grain drying, low temperature (WFLDB 3.5)/GLO U</t>
  </si>
  <si>
    <t>Grape pomace, fresh, from concentrated grape juice production, at plant (WFLDB 3.5)/GLO U</t>
  </si>
  <si>
    <t>Grape, table grape, at farm (WFLDB 3.5)/CL U</t>
  </si>
  <si>
    <t>Grape, wine grape, at farm (WFLDB 3.5)/ES U</t>
  </si>
  <si>
    <t>Grape, wine grape, at farm (WFLDB 3.5)/GLO U</t>
  </si>
  <si>
    <t>Grape, wine grape, at farm (WFLDB 3.5)/IT U</t>
  </si>
  <si>
    <t>Grape, wine grape, at farm (WFLDB 3.5)/US U</t>
  </si>
  <si>
    <t>Grass or hay, heavy metals uptake (WFLDB 3.5)/GLO U</t>
  </si>
  <si>
    <t>Guar gum splits, at plant (WFLDB 3.5)/IN U</t>
  </si>
  <si>
    <t>Guar gum, at plant (WFLDB 3.5)/IN U</t>
  </si>
  <si>
    <t>Guar seed, at farm (WFLDB 3.5)/IN U</t>
  </si>
  <si>
    <t>Hard cheese, Emmental-style, at dairy (WFLDB 3.5)/NZ U</t>
  </si>
  <si>
    <t>Hard cheese, Emmental-style, at dairy (WFLDB 3.5)/RER U</t>
  </si>
  <si>
    <t>Hard cheese, Emmental-style, at dairy (WFLDB 3.5)/RNA U</t>
  </si>
  <si>
    <t>Harvesting, by complete harvester (WFLDB 3.5)/CH U</t>
  </si>
  <si>
    <t>Hatching eggs, at egg producer (WFLDB 3.5)/GLO U</t>
  </si>
  <si>
    <t>Hatching eggs, at hatchery (WFLDB 3.5)/GLO U</t>
  </si>
  <si>
    <t>Herbicide, unspecified, mix for cereal crops, at plant (WFLDB 3.5)/GLO U</t>
  </si>
  <si>
    <t>Herbicide, unspecified, mix for citrus, at plant (WFLDB 3.5)/GLO U</t>
  </si>
  <si>
    <t>Herbicide, unspecified, mix for fruit tree, at plant (WFLDB 3.5)/GLO U</t>
  </si>
  <si>
    <t>Herbicide, unspecified, mix for maize crops, at plant (WFLDB 3.5)/GLO U</t>
  </si>
  <si>
    <t>Herbicide, unspecified, mix for oil seed crops, at plant (WFLDB 3.5)/GLO U</t>
  </si>
  <si>
    <t>Herbicide, unspecified, mix for potato, at plant (WFLDB 3.5)/GLO U</t>
  </si>
  <si>
    <t>Herbicide, unspecified, mix for sugar beet, at plant (WFLDB 3.5)/GLO U</t>
  </si>
  <si>
    <t>Herbicide, unspecified, mix for vegetables, at plant (WFLDB 3.5)/GLO U</t>
  </si>
  <si>
    <t>Honey, processed, large-scale production, unpackaged, at plant (WFLDB 3.5)/US U</t>
  </si>
  <si>
    <t>Honey, processed, small-scale production, unpackaged, at plant (WFLDB 3.5)/CH U</t>
  </si>
  <si>
    <t>Honey, raw, large-scale production, unpackaged, at farm (WFLDB 3.5)/US U</t>
  </si>
  <si>
    <t>Honey, raw, small-scale production, unpackaged, at farm (WFLDB 3.5)/CH U</t>
  </si>
  <si>
    <t>Horizontal silo, concrete, at farm (WFLDB 3.5)/GLO U</t>
  </si>
  <si>
    <t>Horticultural fleece, at plant (WFLDB 3.5)/m2/GLO U</t>
  </si>
  <si>
    <t>House for laying hens, deep-litter system (WFLDB 3.5)/GLO U</t>
  </si>
  <si>
    <t>Hull, from guar seed, at plant (WFLDB 3.5)/IN U</t>
  </si>
  <si>
    <t>Insecticide, unspecified, mix for cereal crops, at plant (WFLDB 3.5)/GLO U</t>
  </si>
  <si>
    <t>Insecticide, unspecified, mix for citrus, at plant (WFLDB 3.5)/GLO U</t>
  </si>
  <si>
    <t>Insecticide, unspecified, mix for fruit tree, at plant (WFLDB 3.5)/GLO U</t>
  </si>
  <si>
    <t>Insecticide, unspecified, mix for grapes and wine, at plant (WFLDB 3.5)/GLO U</t>
  </si>
  <si>
    <t>Insecticide, unspecified, mix for maize crops, at plant (WFLDB 3.5)/GLO U</t>
  </si>
  <si>
    <t>Insecticide, unspecified, mix for potato, at plant (WFLDB 3.5)/GLO U</t>
  </si>
  <si>
    <t>Insecticide, unspecified, mix for sugar beet, at plant (WFLDB 3.5)/GLO U</t>
  </si>
  <si>
    <t>Insecticide, unspecified, mix for vegetables, at plant (WFLDB 3.5)/GLO U</t>
  </si>
  <si>
    <t>Irrigating, drip, diesel powered (WFLDB 3.5)/GLO U</t>
  </si>
  <si>
    <t>Irrigating, drip, electricity powered (WFLDB 3.5)/AR U</t>
  </si>
  <si>
    <t>Irrigating, drip, electricity powered (WFLDB 3.5)/BE U</t>
  </si>
  <si>
    <t>Irrigating, drip, electricity powered (WFLDB 3.5)/BR U</t>
  </si>
  <si>
    <t>Irrigating, drip, electricity powered (WFLDB 3.5)/CA U</t>
  </si>
  <si>
    <t>Irrigating, drip, electricity powered (WFLDB 3.5)/CH U</t>
  </si>
  <si>
    <t>Irrigating, drip, electricity powered (WFLDB 3.5)/CI U</t>
  </si>
  <si>
    <t>Irrigating, drip, electricity powered (WFLDB 3.5)/CL U</t>
  </si>
  <si>
    <t>Irrigating, drip, electricity powered (WFLDB 3.5)/CN U</t>
  </si>
  <si>
    <t>Irrigating, drip, electricity powered (WFLDB 3.5)/CR U</t>
  </si>
  <si>
    <t>Irrigating, drip, electricity powered (WFLDB 3.5)/DE U</t>
  </si>
  <si>
    <t>Irrigating, drip, electricity powered (WFLDB 3.5)/EC U</t>
  </si>
  <si>
    <t>Irrigating, drip, electricity powered (WFLDB 3.5)/ES U</t>
  </si>
  <si>
    <t>Irrigating, drip, electricity powered (WFLDB 3.5)/FI U</t>
  </si>
  <si>
    <t>Irrigating, drip, electricity powered (WFLDB 3.5)/FR U</t>
  </si>
  <si>
    <t>Irrigating, drip, electricity powered (WFLDB 3.5)/GH U</t>
  </si>
  <si>
    <t>Irrigating, drip, electricity powered (WFLDB 3.5)/GLO U</t>
  </si>
  <si>
    <t>Irrigating, drip, electricity powered (WFLDB 3.5)/HU U</t>
  </si>
  <si>
    <t>Irrigating, drip, electricity powered (WFLDB 3.5)/ID U</t>
  </si>
  <si>
    <t>Irrigating, drip, electricity powered (WFLDB 3.5)/IN U</t>
  </si>
  <si>
    <t>Irrigating, drip, electricity powered (WFLDB 3.5)/IT U</t>
  </si>
  <si>
    <t>Irrigating, drip, electricity powered (WFLDB 3.5)/MA U</t>
  </si>
  <si>
    <t>Irrigating, drip, electricity powered (WFLDB 3.5)/MX U</t>
  </si>
  <si>
    <t>Irrigating, drip, electricity powered (WFLDB 3.5)/NL U</t>
  </si>
  <si>
    <t>Irrigating, drip, electricity powered (WFLDB 3.5)/PH U</t>
  </si>
  <si>
    <t>Irrigating, drip, electricity powered (WFLDB 3.5)/PL U</t>
  </si>
  <si>
    <t>Irrigating, drip, electricity powered (WFLDB 3.5)/RS U</t>
  </si>
  <si>
    <t>Irrigating, drip, electricity powered (WFLDB 3.5)/RU U</t>
  </si>
  <si>
    <t>Irrigating, drip, electricity powered (WFLDB 3.5)/SE U</t>
  </si>
  <si>
    <t>Irrigating, drip, electricity powered (WFLDB 3.5)/TR U</t>
  </si>
  <si>
    <t>Irrigating, drip, electricity powered (WFLDB 3.5)/US U</t>
  </si>
  <si>
    <t>Irrigating, sprinkler, diesel powered (WFLDB 3.5)/GLO U</t>
  </si>
  <si>
    <t>Irrigating, sprinkler, electricity powered (WFLDB 3.5)/AR U</t>
  </si>
  <si>
    <t>Irrigating, sprinkler, electricity powered (WFLDB 3.5)/AU U</t>
  </si>
  <si>
    <t>Irrigating, sprinkler, electricity powered (WFLDB 3.5)/BE U</t>
  </si>
  <si>
    <t>Irrigating, sprinkler, electricity powered (WFLDB 3.5)/BR U</t>
  </si>
  <si>
    <t>Irrigating, sprinkler, electricity powered (WFLDB 3.5)/CA U</t>
  </si>
  <si>
    <t>Irrigating, sprinkler, electricity powered (WFLDB 3.5)/CH U</t>
  </si>
  <si>
    <t>Irrigating, sprinkler, electricity powered (WFLDB 3.5)/CI U</t>
  </si>
  <si>
    <t>Irrigating, sprinkler, electricity powered (WFLDB 3.5)/CL U</t>
  </si>
  <si>
    <t>Irrigating, sprinkler, electricity powered (WFLDB 3.5)/CN U</t>
  </si>
  <si>
    <t>Irrigating, sprinkler, electricity powered (WFLDB 3.5)/CO U</t>
  </si>
  <si>
    <t>Irrigating, sprinkler, electricity powered (WFLDB 3.5)/CR U</t>
  </si>
  <si>
    <t>Irrigating, sprinkler, electricity powered (WFLDB 3.5)/DE U</t>
  </si>
  <si>
    <t>Irrigating, sprinkler, electricity powered (WFLDB 3.5)/EC U</t>
  </si>
  <si>
    <t>Irrigating, sprinkler, electricity powered (WFLDB 3.5)/ES U</t>
  </si>
  <si>
    <t>Irrigating, sprinkler, electricity powered (WFLDB 3.5)/FI U</t>
  </si>
  <si>
    <t>Irrigating, sprinkler, electricity powered (WFLDB 3.5)/FR U</t>
  </si>
  <si>
    <t>Irrigating, sprinkler, electricity powered (WFLDB 3.5)/GB U</t>
  </si>
  <si>
    <t>Irrigating, sprinkler, electricity powered (WFLDB 3.5)/GH U</t>
  </si>
  <si>
    <t>Irrigating, sprinkler, electricity powered (WFLDB 3.5)/GLO U</t>
  </si>
  <si>
    <t>Irrigating, sprinkler, electricity powered (WFLDB 3.5)/HU U</t>
  </si>
  <si>
    <t>Irrigating, sprinkler, electricity powered (WFLDB 3.5)/ID U</t>
  </si>
  <si>
    <t>Irrigating, sprinkler, electricity powered (WFLDB 3.5)/IN U</t>
  </si>
  <si>
    <t>Irrigating, sprinkler, electricity powered (WFLDB 3.5)/IT U</t>
  </si>
  <si>
    <t>Irrigating, sprinkler, electricity powered (WFLDB 3.5)/MA U</t>
  </si>
  <si>
    <t>Irrigating, sprinkler, electricity powered (WFLDB 3.5)/MX U</t>
  </si>
  <si>
    <t>Irrigating, sprinkler, electricity powered (WFLDB 3.5)/NL U</t>
  </si>
  <si>
    <t>Irrigating, sprinkler, electricity powered (WFLDB 3.5)/PH U</t>
  </si>
  <si>
    <t>Irrigating, sprinkler, electricity powered (WFLDB 3.5)/PL U</t>
  </si>
  <si>
    <t>Irrigating, sprinkler, electricity powered (WFLDB 3.5)/RS U</t>
  </si>
  <si>
    <t>Irrigating, sprinkler, electricity powered (WFLDB 3.5)/RU U</t>
  </si>
  <si>
    <t>Irrigating, sprinkler, electricity powered (WFLDB 3.5)/SE U</t>
  </si>
  <si>
    <t>Irrigating, sprinkler, electricity powered (WFLDB 3.5)/TR U</t>
  </si>
  <si>
    <t>Irrigating, sprinkler, electricity powered (WFLDB 3.5)/UA U</t>
  </si>
  <si>
    <t>Irrigating, sprinkler, electricity powered (WFLDB 3.5)/US U</t>
  </si>
  <si>
    <t>Irrigating, surface, diesel powered (WFLDB 3.5)/GLO U</t>
  </si>
  <si>
    <t>Irrigating, surface, electricity powered (WFLDB 3.5)/AR U</t>
  </si>
  <si>
    <t>Irrigating, surface, electricity powered (WFLDB 3.5)/BE U</t>
  </si>
  <si>
    <t>Irrigating, surface, electricity powered (WFLDB 3.5)/BR U</t>
  </si>
  <si>
    <t>Irrigating, surface, electricity powered (WFLDB 3.5)/CA U</t>
  </si>
  <si>
    <t>Irrigating, surface, electricity powered (WFLDB 3.5)/CH U</t>
  </si>
  <si>
    <t>Irrigating, surface, electricity powered (WFLDB 3.5)/CI U</t>
  </si>
  <si>
    <t>Irrigating, surface, electricity powered (WFLDB 3.5)/CL U</t>
  </si>
  <si>
    <t>Irrigating, surface, electricity powered (WFLDB 3.5)/CN U</t>
  </si>
  <si>
    <t>Irrigating, surface, electricity powered (WFLDB 3.5)/CO U</t>
  </si>
  <si>
    <t>Irrigating, surface, electricity powered (WFLDB 3.5)/CR U</t>
  </si>
  <si>
    <t>Irrigating, surface, electricity powered (WFLDB 3.5)/EC U</t>
  </si>
  <si>
    <t>Irrigating, surface, electricity powered (WFLDB 3.5)/ES U</t>
  </si>
  <si>
    <t>Irrigating, surface, electricity powered (WFLDB 3.5)/FR U</t>
  </si>
  <si>
    <t>Irrigating, surface, electricity powered (WFLDB 3.5)/GH U</t>
  </si>
  <si>
    <t>Irrigating, surface, electricity powered (WFLDB 3.5)/GLO U</t>
  </si>
  <si>
    <t>Irrigating, surface, electricity powered (WFLDB 3.5)/HU U</t>
  </si>
  <si>
    <t>Irrigating, surface, electricity powered (WFLDB 3.5)/ID U</t>
  </si>
  <si>
    <t>Irrigating, surface, electricity powered (WFLDB 3.5)/IN U</t>
  </si>
  <si>
    <t>Irrigating, surface, electricity powered (WFLDB 3.5)/IT U</t>
  </si>
  <si>
    <t>Irrigating, surface, electricity powered (WFLDB 3.5)/MA U</t>
  </si>
  <si>
    <t>Irrigating, surface, electricity powered (WFLDB 3.5)/MX U</t>
  </si>
  <si>
    <t>Irrigating, surface, electricity powered (WFLDB 3.5)/PH U</t>
  </si>
  <si>
    <t>Irrigating, surface, electricity powered (WFLDB 3.5)/RS U</t>
  </si>
  <si>
    <t>Irrigating, surface, electricity powered (WFLDB 3.5)/RU U</t>
  </si>
  <si>
    <t>Irrigating, surface, electricity powered (WFLDB 3.5)/TR U</t>
  </si>
  <si>
    <t>Irrigating, surface, electricity powered (WFLDB 3.5)/US U</t>
  </si>
  <si>
    <t>Irrigating, surface, electricity powered (WFLDB 3.5)/VN U</t>
  </si>
  <si>
    <t>Kerosene, burned in airplane (WFLDB 3.5)/kg/GLO U</t>
  </si>
  <si>
    <t>L-aspartic acid, at plant (WFLDB 3.5)/GLO U</t>
  </si>
  <si>
    <t>L-phenylalanine, at plant (WFLDB 3.5)/GLO U</t>
  </si>
  <si>
    <t>Lemon, at farm (WFLDB 3.5)/ES U</t>
  </si>
  <si>
    <t>Lemon, at farm (WFLDB 3.5)/GLO U</t>
  </si>
  <si>
    <t>Lemon, at farm (WFLDB 3.5)/MX U</t>
  </si>
  <si>
    <t>Lemon, at farm (WFLDB 3.5)/TR U</t>
  </si>
  <si>
    <t>Linseed oil cake, at oil mill (WFLDB 3.5)/GLO U</t>
  </si>
  <si>
    <t>Linseed oil, at oil mill (WFLDB 3.5)/GLO U</t>
  </si>
  <si>
    <t>Linseed seed, at regional storehouse (WFLDB 3.5)/GLO U</t>
  </si>
  <si>
    <t>Linseed, at farm (WFLDB 3.5)/CA U</t>
  </si>
  <si>
    <t>Linseed, at farm (WFLDB 3.5)/GLO U</t>
  </si>
  <si>
    <t>Linseed, at farm (WFLDB 3.5)/RU U</t>
  </si>
  <si>
    <t>Liquid milk, semi-skimmed, pasteurised, at dairy (WFLDB 3.5)/RER U</t>
  </si>
  <si>
    <t>Liquid milk, semi-skimmed, pasteurised, at dairy (WFLDB 3.5)/RNA U</t>
  </si>
  <si>
    <t>Liquid milk, skimmed, from butter production, at dairy (WFLDB 3.5)/RER U</t>
  </si>
  <si>
    <t>Liquid milk, skimmed, from butter production, at dairy (WFLDB 3.5)/RNA U</t>
  </si>
  <si>
    <t>Liquid milk, skimmed, pasteurised, at dairy (WFLDB 3.5)/RER U</t>
  </si>
  <si>
    <t>Liquid milk, skimmed, pasteurised, at dairy (WFLDB 3.5)/RNA U</t>
  </si>
  <si>
    <t>Liquid milk, whole milk, pasteurised, at dairy (WFLDB 3.5)/RER U</t>
  </si>
  <si>
    <t>Liquid milk, whole milk, pasteurised, at dairy (WFLDB 3.5)/RNA U</t>
  </si>
  <si>
    <t>Maize bran, wet milling process, at plant (WFLDB 3.5)/GLO U</t>
  </si>
  <si>
    <t>Maize bran, wet milling process, at plant (WFLDB 3.5)/US U</t>
  </si>
  <si>
    <t>Maize flour, dry milling process, at plant (WFLDB 3.5)/GLO U</t>
  </si>
  <si>
    <t>Maize flour, dry milling process, at plant (WFLDB 3.5)/US U</t>
  </si>
  <si>
    <t>Maize germ, wet milling process, at plant (WFLDB 3.5)/GLO U</t>
  </si>
  <si>
    <t>Maize germ, wet milling process, at plant (WFLDB 3.5)/US U</t>
  </si>
  <si>
    <t>Maize gluten, wet milling process, at plant (WFLDB 3.5)/GLO U</t>
  </si>
  <si>
    <t>Maize gluten, wet milling process, at plant (WFLDB 3.5)/US U</t>
  </si>
  <si>
    <t>Maize grain, at farm (WFLDB 3.5)/GLO U</t>
  </si>
  <si>
    <t>Maize grain, irrigated, at farm (WFLDB 3.5)/AR U</t>
  </si>
  <si>
    <t>Maize grain, irrigated, at farm (WFLDB 3.5)/CA U</t>
  </si>
  <si>
    <t>Maize grain, irrigated, at farm (WFLDB 3.5)/CN U</t>
  </si>
  <si>
    <t>Maize grain, irrigated, at farm (WFLDB 3.5)/ES U</t>
  </si>
  <si>
    <t>Maize grain, irrigated, at farm (WFLDB 3.5)/MX U</t>
  </si>
  <si>
    <t>Maize grain, irrigated, at farm (WFLDB 3.5)/UA U</t>
  </si>
  <si>
    <t>Maize grain, irrigated, at farm (WFLDB 3.5)/US U</t>
  </si>
  <si>
    <t>Maize grain, non-irrigated, at farm (WFLDB 3.5)/AR U</t>
  </si>
  <si>
    <t>Maize grain, non-irrigated, at farm (WFLDB 3.5)/BR U</t>
  </si>
  <si>
    <t>Maize grain, non-irrigated, at farm (WFLDB 3.5)/CA U</t>
  </si>
  <si>
    <t>Maize grain, non-irrigated, at farm (WFLDB 3.5)/CN U</t>
  </si>
  <si>
    <t>Maize grain, non-irrigated, at farm (WFLDB 3.5)/ES U</t>
  </si>
  <si>
    <t>Maize grain, non-irrigated, at farm (WFLDB 3.5)/MX U</t>
  </si>
  <si>
    <t>Maize grain, non-irrigated, at farm (WFLDB 3.5)/PL U</t>
  </si>
  <si>
    <t>Maize grain, non-irrigated, at farm (WFLDB 3.5)/UA U</t>
  </si>
  <si>
    <t>Maize grain, non-irrigated, at farm (WFLDB 3.5)/US U</t>
  </si>
  <si>
    <t>Maize grains, heavy metals uptake (WFLDB 3.5)/GLO U</t>
  </si>
  <si>
    <t>Maize middlings, dry milling process, at plant (WFLDB 3.5)/GLO U</t>
  </si>
  <si>
    <t>Maize middlings, dry milling process, at plant (WFLDB 3.5)/US U</t>
  </si>
  <si>
    <t>Maize oil cake, at oil mill (WFLDB 3.5)/GLO U</t>
  </si>
  <si>
    <t>Maize oil, at oil mill (WFLDB 3.5)/GLO U</t>
  </si>
  <si>
    <t>Maize seed, at regional storehouse (WFLDB 3.5)/GLO U</t>
  </si>
  <si>
    <t>Maize silage, heavy metals uptake (WFLDB 3.5)/GLO U</t>
  </si>
  <si>
    <t>Maize starch, wet milling process, at plant (WFLDB 3.5)/GLO U</t>
  </si>
  <si>
    <t>Maize starch, wet milling process, at plant (WFLDB 3.5)/US U</t>
  </si>
  <si>
    <t>Maize steepwater solubles, wet milling process, at plant (WFLDB 3.5)/GLO U</t>
  </si>
  <si>
    <t>Maize steepwater solubles, wet milling process, at plant (WFLDB 3.5)/US U</t>
  </si>
  <si>
    <t>Maize stover, irrigated, at farm (WFLDB 3.5)/AR U</t>
  </si>
  <si>
    <t>Maize stover, irrigated, at farm (WFLDB 3.5)/CA U</t>
  </si>
  <si>
    <t>Maize stover, irrigated, at farm (WFLDB 3.5)/CN U</t>
  </si>
  <si>
    <t>Maize stover, irrigated, at farm (WFLDB 3.5)/ES U</t>
  </si>
  <si>
    <t>Maize stover, irrigated, at farm (WFLDB 3.5)/MX U</t>
  </si>
  <si>
    <t>Maize stover, irrigated, at farm (WFLDB 3.5)/UA U</t>
  </si>
  <si>
    <t>Maize stover, irrigated, at farm (WFLDB 3.5)/US U</t>
  </si>
  <si>
    <t>Maize stover, non-irrigated, at farm (WFLDB 3.5)/AR U</t>
  </si>
  <si>
    <t>Maize stover, non-irrigated, at farm (WFLDB 3.5)/BR U</t>
  </si>
  <si>
    <t>Maize stover, non-irrigated, at farm (WFLDB 3.5)/CA U</t>
  </si>
  <si>
    <t>Maize stover, non-irrigated, at farm (WFLDB 3.5)/CN U</t>
  </si>
  <si>
    <t>Maize stover, non-irrigated, at farm (WFLDB 3.5)/ES U</t>
  </si>
  <si>
    <t>Maize stover, non-irrigated, at farm (WFLDB 3.5)/MX U</t>
  </si>
  <si>
    <t>Maize stover, non-irrigated, at farm (WFLDB 3.5)/PL U</t>
  </si>
  <si>
    <t>Maize stover, non-irrigated, at farm (WFLDB 3.5)/UA U</t>
  </si>
  <si>
    <t>Maize stover, non-irrigated, at farm (WFLDB 3.5)/US U</t>
  </si>
  <si>
    <t>Mandarin, at farm (WFLDB 3.5)/CN U</t>
  </si>
  <si>
    <t>Mandarin, at farm (WFLDB 3.5)/ES U</t>
  </si>
  <si>
    <t>Mandarin, at farm (WFLDB 3.5)/GLO U</t>
  </si>
  <si>
    <t>Mango, at farm (WFLDB 3.5)/GLO U</t>
  </si>
  <si>
    <t>Mango, at farm (WFLDB 3.5)/IN U</t>
  </si>
  <si>
    <t>Mango, at farm (WFLDB 3.5)/MX U</t>
  </si>
  <si>
    <t>Mango, at farm (WFLDB 3.5)/TH U</t>
  </si>
  <si>
    <t>Manure emissions on pasture, cattle, temperate, per kg VS (WFLDB 3.5)/GLO U</t>
  </si>
  <si>
    <t>Manure emissions on pasture, cattle, tropical, per kg VS (WFLDB 3.5)/GLO U</t>
  </si>
  <si>
    <t>Margarine, 38% fat, at plant (WFLDB 3.5)/GB U</t>
  </si>
  <si>
    <t>Margarine, 60% fat, at plant (WFLDB 3.5)/ES U</t>
  </si>
  <si>
    <t>Margarine, 70% fat, at plant (WFLDB 3.5)/DE U</t>
  </si>
  <si>
    <t>Methionin, synthetic, at plant (WFLDB 3.5)/GLO U</t>
  </si>
  <si>
    <t>Microwave, at consumer home (WFLDB 3.5)/GLO U</t>
  </si>
  <si>
    <t>Microwaving, 700W, at consumer home (WFLDB 3.5)/GLO U</t>
  </si>
  <si>
    <t>Milk chocolate, at plant (WFLDB 3.5)/RER U</t>
  </si>
  <si>
    <t>Milk cooling tank, at farm (WFLDB 3.5)/GLO U</t>
  </si>
  <si>
    <t>Milk powder, skimmed, spray dried, at dairy (WFLDB 3.5)/RER U</t>
  </si>
  <si>
    <t>Milk powder, skimmed, spray dried, at dairy (WFLDB 3.5)/RNA U</t>
  </si>
  <si>
    <t>Milk powder, whole milk, spray dried, at dairy (WFLDB 3.5)/RER U</t>
  </si>
  <si>
    <t>Milk powder, whole milk, spray dried, at dairy (WFLDB 3.5)/RNA U</t>
  </si>
  <si>
    <t>Milking (WFLDB 3.5)/AT U</t>
  </si>
  <si>
    <t>Milking (WFLDB 3.5)/AU U</t>
  </si>
  <si>
    <t>Milking (WFLDB 3.5)/BE U</t>
  </si>
  <si>
    <t>Milking (WFLDB 3.5)/BR U</t>
  </si>
  <si>
    <t>Milking (WFLDB 3.5)/CA U</t>
  </si>
  <si>
    <t>Milking (WFLDB 3.5)/CH U</t>
  </si>
  <si>
    <t>Milking (WFLDB 3.5)/CL U</t>
  </si>
  <si>
    <t>Milking (WFLDB 3.5)/CN U</t>
  </si>
  <si>
    <t>Milking (WFLDB 3.5)/CO U</t>
  </si>
  <si>
    <t>Milking (WFLDB 3.5)/CZ U</t>
  </si>
  <si>
    <t>Milking (WFLDB 3.5)/DE U</t>
  </si>
  <si>
    <t>Milking (WFLDB 3.5)/DK U</t>
  </si>
  <si>
    <t>Milking (WFLDB 3.5)/ES U</t>
  </si>
  <si>
    <t>Milking (WFLDB 3.5)/FI U</t>
  </si>
  <si>
    <t>Milking (WFLDB 3.5)/FR U</t>
  </si>
  <si>
    <t>Milking (WFLDB 3.5)/GB U</t>
  </si>
  <si>
    <t>Milking (WFLDB 3.5)/GR U</t>
  </si>
  <si>
    <t>Milking (WFLDB 3.5)/HU U</t>
  </si>
  <si>
    <t>Milking (WFLDB 3.5)/ID U</t>
  </si>
  <si>
    <t>Milking (WFLDB 3.5)/IE U</t>
  </si>
  <si>
    <t>Milking (WFLDB 3.5)/IN U</t>
  </si>
  <si>
    <t>Milking (WFLDB 3.5)/IT U</t>
  </si>
  <si>
    <t>Milking (WFLDB 3.5)/MX U</t>
  </si>
  <si>
    <t>Milking (WFLDB 3.5)/NL U</t>
  </si>
  <si>
    <t>Milking (WFLDB 3.5)/NZ U</t>
  </si>
  <si>
    <t>Milking (WFLDB 3.5)/PK U</t>
  </si>
  <si>
    <t>Milking (WFLDB 3.5)/PL U</t>
  </si>
  <si>
    <t>Milking (WFLDB 3.5)/PT U</t>
  </si>
  <si>
    <t>Milking (WFLDB 3.5)/PY U</t>
  </si>
  <si>
    <t>Milking (WFLDB 3.5)/RO U</t>
  </si>
  <si>
    <t>Milking (WFLDB 3.5)/RU U</t>
  </si>
  <si>
    <t>Milking (WFLDB 3.5)/SE U</t>
  </si>
  <si>
    <t>Milking (WFLDB 3.5)/SK U</t>
  </si>
  <si>
    <t>Milking (WFLDB 3.5)/US U</t>
  </si>
  <si>
    <t>Mineral water, sparkling, glass refillable, 1.0 L, at water factory (WFLDB 3.5)/RER U</t>
  </si>
  <si>
    <t>Mineral water, still, glass refillable, 1.0 L, at water factory (WFLDB 3.5)/RER U</t>
  </si>
  <si>
    <t>Mineral water, still, PET one-way, 0.5 L, at water factory (WFLDB 3.5)/RER U</t>
  </si>
  <si>
    <t>Mineral water, still, PET one-way, 1.5 L, at water factory (WFLDB 3.5)/RER U</t>
  </si>
  <si>
    <t>Mint seedling nursery, at farm (WFLDB 3.5)/US U</t>
  </si>
  <si>
    <t>Mint seedling, at farm (WFLDB 3.5)/US U</t>
  </si>
  <si>
    <t>Mint, at farm (WFLDB 3.5)/IN U</t>
  </si>
  <si>
    <t>Mint, at farm (WFLDB 3.5)/US U</t>
  </si>
  <si>
    <t>Molasses, from sugar beet, at sugar refinery (WFLDB 3.5)/GLO U</t>
  </si>
  <si>
    <t>Monoammonium phosphate (MAP) (with 8.4% N, 52% P2O5), at plant (WFLDB 3.5)/CN U</t>
  </si>
  <si>
    <t>Monoammonium phosphate (MAP) (with 8.4% N, 52% P2O5), at plant (WFLDB 3.5)/RER U</t>
  </si>
  <si>
    <t>Monoammonium phosphate (MAP) (with 8.4% N, 52% P2O5), at plant (WFLDB 3.5)/RNA U</t>
  </si>
  <si>
    <t>Monoammonium phosphate (MAP) (with 8.4% N, 52% P2O5), at plant (WFLDB 3.5)/RoW U</t>
  </si>
  <si>
    <t>Monoammonium phosphate (MAP), as N, at plant (WFLDB 3.5)/CN U</t>
  </si>
  <si>
    <t>Monoammonium phosphate (MAP), as N, at plant (WFLDB 3.5)/RER U</t>
  </si>
  <si>
    <t>Monoammonium phosphate (MAP), as N, at plant (WFLDB 3.5)/RNA U</t>
  </si>
  <si>
    <t>Monoammonium phosphate (MAP), as N, at plant (WFLDB 3.5)/RoW U</t>
  </si>
  <si>
    <t>Monoammonium phosphate (MAP), as P2O5, at plant (WFLDB 3.5)/CN U</t>
  </si>
  <si>
    <t>Monoammonium phosphate (MAP), as P2O5, at plant (WFLDB 3.5)/RER U</t>
  </si>
  <si>
    <t>Monoammonium phosphate (MAP), as P2O5, at plant (WFLDB 3.5)/RNA U</t>
  </si>
  <si>
    <t>Monoammonium phosphate (MAP), as P2O5, at plant (WFLDB 3.5)/RoW U</t>
  </si>
  <si>
    <t>Nitric acid (with 98% HNO3), at plant (WFLDB 3.5)/CN U</t>
  </si>
  <si>
    <t>Nitric acid (with 98% HNO3), at plant (WFLDB 3.5)/FSU U</t>
  </si>
  <si>
    <t>Nitric acid (with 98% HNO3), at plant (WFLDB 3.5)/RAF U</t>
  </si>
  <si>
    <t>Nitric acid (with 98% HNO3), at plant (WFLDB 3.5)/RER U</t>
  </si>
  <si>
    <t>Nitric acid (with 98% HNO3), at plant (WFLDB 3.5)/RLA U</t>
  </si>
  <si>
    <t>Nitric acid (with 98% HNO3), at plant (WFLDB 3.5)/RME U</t>
  </si>
  <si>
    <t>Nitric acid (with 98% HNO3), at plant (WFLDB 3.5)/RNA U</t>
  </si>
  <si>
    <t>Nitric acid (with 98% HNO3), at plant (WFLDB 3.5)/RoW U</t>
  </si>
  <si>
    <t>Nitric acid (with 98% HNO3), at plant (WFLDB 3.5)/SAS U</t>
  </si>
  <si>
    <t>Nitric acid (with 98% HNO3), at plant (WFLDB 3.5)/UN-OCEANIA U</t>
  </si>
  <si>
    <t>Nitric acid (with 98% HNO3), at plant (WFLDB 3.5)/UN-SEASIA U</t>
  </si>
  <si>
    <t>NPK (15-15-15) (with 15% N, 15% P2O5, 15% K2O), at plant (WFLDB 3.5)/CN U</t>
  </si>
  <si>
    <t>NPK (15-15-15) (with 15% N, 15% P2O5, 15% K2O), at plant (WFLDB 3.5)/RER U</t>
  </si>
  <si>
    <t>NPK (15-15-15) (with 15% N, 15% P2O5, 15% K2O), at plant (WFLDB 3.5)/RNA U</t>
  </si>
  <si>
    <t>NPK (15-15-15) (with 15% N, 15% P2O5, 15% K2O), at plant (WFLDB 3.5)/RoW U</t>
  </si>
  <si>
    <t>NPK (15-15-15), as K2O, at plant (WFLDB 3.5)/CN U</t>
  </si>
  <si>
    <t>NPK (15-15-15), as K2O, at plant (WFLDB 3.5)/RER U</t>
  </si>
  <si>
    <t>NPK (15-15-15), as K2O, at plant (WFLDB 3.5)/RNA U</t>
  </si>
  <si>
    <t>NPK (15-15-15), as K2O, at plant (WFLDB 3.5)/RoW U</t>
  </si>
  <si>
    <t>NPK (15-15-15), as N, at plant (WFLDB 3.5)/CN U</t>
  </si>
  <si>
    <t>NPK (15-15-15), as N, at plant (WFLDB 3.5)/RER U</t>
  </si>
  <si>
    <t>NPK (15-15-15), as N, at plant (WFLDB 3.5)/RNA U</t>
  </si>
  <si>
    <t>NPK (15-15-15), as N, at plant (WFLDB 3.5)/RoW U</t>
  </si>
  <si>
    <t>NPK (15-15-15), as P2O5, at plant (WFLDB 3.5)/CN U</t>
  </si>
  <si>
    <t>NPK (15-15-15), as P2O5, at plant (WFLDB 3.5)/RER U</t>
  </si>
  <si>
    <t>NPK (15-15-15), as P2O5, at plant (WFLDB 3.5)/RNA U</t>
  </si>
  <si>
    <t>NPK (15-15-15), as P2O5, at plant (WFLDB 3.5)/RoW U</t>
  </si>
  <si>
    <t>NPK (26-15-15) (with 26% N, 15% P2O5, 15% K2O), at plant (WFLDB 3.5)/CN U</t>
  </si>
  <si>
    <t>NPK (26-15-15) (with 26% N, 15% P2O5, 15% K2O), at plant (WFLDB 3.5)/RER U</t>
  </si>
  <si>
    <t>NPK (26-15-15) (with 26% N, 15% P2O5, 15% K2O), at plant (WFLDB 3.5)/RNA U</t>
  </si>
  <si>
    <t>NPK (26-15-15) (with 26% N, 15% P2O5, 15% K2O), at plant (WFLDB 3.5)/RoW U</t>
  </si>
  <si>
    <t>NPK (26-15-15), as K2O, at plant (WFLDB 3.5)/CN U</t>
  </si>
  <si>
    <t>NPK (26-15-15), as K2O, at plant (WFLDB 3.5)/RER U</t>
  </si>
  <si>
    <t>NPK (26-15-15), as K2O, at plant (WFLDB 3.5)/RNA U</t>
  </si>
  <si>
    <t>NPK (26-15-15), as K2O, at plant (WFLDB 3.5)/RoW U</t>
  </si>
  <si>
    <t>NPK (26-15-15), as N, at plant (WFLDB 3.5)/CN U</t>
  </si>
  <si>
    <t>NPK (26-15-15), as N, at plant (WFLDB 3.5)/RER U</t>
  </si>
  <si>
    <t>NPK (26-15-15), as N, at plant (WFLDB 3.5)/RNA U</t>
  </si>
  <si>
    <t>NPK (26-15-15), as N, at plant (WFLDB 3.5)/RoW U</t>
  </si>
  <si>
    <t>NPK (26-15-15), as P2O5, at plant (WFLDB 3.5)/CN U</t>
  </si>
  <si>
    <t>NPK (26-15-15), as P2O5, at plant (WFLDB 3.5)/RER U</t>
  </si>
  <si>
    <t>NPK (26-15-15), as P2O5, at plant (WFLDB 3.5)/RNA U</t>
  </si>
  <si>
    <t>NPK (26-15-15), as P2O5, at plant (WFLDB 3.5)/RoW U</t>
  </si>
  <si>
    <t>Oat seed, at regional storehouse (WFLDB 3.5)/GLO U</t>
  </si>
  <si>
    <t>Oat straw, at farm (WFLDB 3.5)/CA U</t>
  </si>
  <si>
    <t>Oat straw, at farm (WFLDB 3.5)/FI U</t>
  </si>
  <si>
    <t>Oat, at farm (WFLDB 3.5)/CA U</t>
  </si>
  <si>
    <t>Oat, at farm (WFLDB 3.5)/FI U</t>
  </si>
  <si>
    <t>Oat, at farm (WFLDB 3.5)/GLO U</t>
  </si>
  <si>
    <t>Oilseed processing, at plant (WFLDB 3.5)/GLO U</t>
  </si>
  <si>
    <t>Olive oil cake, at oil mill (WFLDB 3.5)/GLO U</t>
  </si>
  <si>
    <t>Olive oil, at oil mill (WFLDB 3.5)/GLO U</t>
  </si>
  <si>
    <t>Olive, at farm (WFLDB 3.5)/ES U</t>
  </si>
  <si>
    <t>Olive, at farm (WFLDB 3.5)/GLO U</t>
  </si>
  <si>
    <t>Olive, at farm (WFLDB 3.5)/IT U</t>
  </si>
  <si>
    <t>Onion seedling nursery, at farm (WFLDB 3.5)/NZ U</t>
  </si>
  <si>
    <t>Onion seedling, at farm (WFLDB 3.5)/NZ U</t>
  </si>
  <si>
    <t>Onion, at farm (WFLDB 3.5)/CN U</t>
  </si>
  <si>
    <t>Onion, at farm (WFLDB 3.5)/GLO U</t>
  </si>
  <si>
    <t>Onion, at farm (WFLDB 3.5)/IN U</t>
  </si>
  <si>
    <t>Onion, at farm (WFLDB 3.5)/NL U</t>
  </si>
  <si>
    <t>Onion, at farm (WFLDB 3.5)/NZ U</t>
  </si>
  <si>
    <t>Operation, chilled, lorry 16-32t, EURO5 (WFLDB 3.5)/RER U</t>
  </si>
  <si>
    <t>Operation, chilled, lorry 7.5-16t, EURO5 (WFLDB 3.5)/RER U</t>
  </si>
  <si>
    <t>Orange, fresh grade, at farm (WFLDB 3.5)/ES U</t>
  </si>
  <si>
    <t>Orange, fresh grade, at farm (WFLDB 3.5)/GLO U</t>
  </si>
  <si>
    <t>Orange, fresh grade, at farm (WFLDB 3.5)/US U</t>
  </si>
  <si>
    <t>Orange, fresh grade, at farm (WFLDB 3.5)/ZA U</t>
  </si>
  <si>
    <t>Orange, processing grade, at farm (WFLDB 3.5)/BR U</t>
  </si>
  <si>
    <t>Orange, processing grade, at farm (WFLDB 3.5)/GLO U</t>
  </si>
  <si>
    <t>Orange, processing grade, at farm (WFLDB 3.5)/US U</t>
  </si>
  <si>
    <t>Orchard, rooting up trees (WFLDB 3.5)/GLO U</t>
  </si>
  <si>
    <t>Oven, built-in, at consumer home (WFLDB 3.5)/GLO U</t>
  </si>
  <si>
    <t>Packaging, liquid fertilisers or pesticides, per kg of packed product (WFLDB 3.5)/GLO U</t>
  </si>
  <si>
    <t>Packaging, mineral water, glass refillable, 1.0 L, at water factory (WFLDB 3.5)/RER U</t>
  </si>
  <si>
    <t>Packaging, mineral water, PET one-way, 0.5 L, at water factory (WFLDB 3.5)/RER U</t>
  </si>
  <si>
    <t>Packaging, mineral water, PET one-way, 1.5 L, at water factory (WFLDB 3.5)/RER U</t>
  </si>
  <si>
    <t>Packaging, solid fertilisers or pesticides, per kg of packed product (WFLDB 3.5)/GLO U</t>
  </si>
  <si>
    <t>Palm fruit bunch, at farm (WFLDB 3.5)/ID U</t>
  </si>
  <si>
    <t>Palm fruit bunch, at farm (WFLDB 3.5)/MY U</t>
  </si>
  <si>
    <t>Palm kernel meal, at oil mill (WFLDB 3.5)/GLO U</t>
  </si>
  <si>
    <t>Palm kernel meal, at oil mill (WFLDB 3.5)/ID U</t>
  </si>
  <si>
    <t>Palm kernel meal, at oil mill (WFLDB 3.5)/MY U</t>
  </si>
  <si>
    <t>Palm kernel oil, crude, at oil mill (WFLDB 3.5)/GLO U</t>
  </si>
  <si>
    <t>Palm kernel oil, crude, at oil mill (WFLDB 3.5)/ID U</t>
  </si>
  <si>
    <t>Palm kernel oil, crude, at oil mill (WFLDB 3.5)/MY U</t>
  </si>
  <si>
    <t>Palm oil, crude, at oil mill (WFLDB 3.5)/GLO U</t>
  </si>
  <si>
    <t>Palm oil, crude, at oil mill (WFLDB 3.5)/ID U</t>
  </si>
  <si>
    <t>Palm oil, crude, at oil mill (WFLDB 3.5)/MY U</t>
  </si>
  <si>
    <t>Pasta, dried, from durum wheat, at plant (WFLDB 3.5)/GLO U</t>
  </si>
  <si>
    <t>Peach, at farm (WFLDB 3.5)/CN U</t>
  </si>
  <si>
    <t>Peach, at farm (WFLDB 3.5)/ES U</t>
  </si>
  <si>
    <t>Peach, at farm (WFLDB 3.5)/GLO U</t>
  </si>
  <si>
    <t>Peach, at farm (WFLDB 3.5)/IT U</t>
  </si>
  <si>
    <t>Peanut oil cake, at oil mill (WFLDB 3.5)/GLO U</t>
  </si>
  <si>
    <t>Peanut oil, at oil mill (WFLDB 3.5)/GLO U</t>
  </si>
  <si>
    <t>Peanut seed, at regional storehouse (WFLDB 3.5)/GLO U</t>
  </si>
  <si>
    <t>Peanut, in shell, at farm (WFLDB 3.5)/AR U</t>
  </si>
  <si>
    <t>Peanut, in shell, at farm (WFLDB 3.5)/CN U</t>
  </si>
  <si>
    <t>Peanut, in shell, at farm (WFLDB 3.5)/GLO U</t>
  </si>
  <si>
    <t>Peanut, in shell, at farm (WFLDB 3.5)/IN U</t>
  </si>
  <si>
    <t>Pear, at farm (WFLDB 3.5)/AR U</t>
  </si>
  <si>
    <t>Pear, at farm (WFLDB 3.5)/BE U</t>
  </si>
  <si>
    <t>Pear, at farm (WFLDB 3.5)/CN U</t>
  </si>
  <si>
    <t>Pear, at farm (WFLDB 3.5)/GLO U</t>
  </si>
  <si>
    <t>Peat mix, at plant (WFLDB 3.5)/GLO S</t>
  </si>
  <si>
    <t>Pesticide, unspecified, mix for cereal crops, at plant (WFLDB 3.5)/GLO U</t>
  </si>
  <si>
    <t>Pesticide, unspecified, mix for citrus, at plant (WFLDB 3.5)/GLO U</t>
  </si>
  <si>
    <t>Pesticide, unspecified, mix for fruit tree, at plant (WFLDB 3.5)/GLO U</t>
  </si>
  <si>
    <t>Pesticide, unspecified, mix for grapes and wine, at plant (WFLDB 3.5)/GLO U</t>
  </si>
  <si>
    <t>Pesticide, unspecified, mix for maize crops, at plant (WFLDB 3.5)/GLO U</t>
  </si>
  <si>
    <t>Pesticide, unspecified, mix for oil seed crops, at plant (WFLDB 3.5)/GLO U</t>
  </si>
  <si>
    <t>Pesticide, unspecified, mix for potato, at plant (WFLDB 3.5)/GLO U</t>
  </si>
  <si>
    <t>Pesticide, unspecified, mix for sugar beet, at plant (WFLDB 3.5)/GLO U</t>
  </si>
  <si>
    <t>Pesticide, unspecified, mix for vegetables, at plant (WFLDB 3.5)/GLO U</t>
  </si>
  <si>
    <t>Petrol, unleaded, burned in machinery (WFLDB 3.5)/kg/GLO U</t>
  </si>
  <si>
    <t>Petrol, unleaded, burned in motor mower (WFLDB 3.5)/kg/GLO U</t>
  </si>
  <si>
    <t>Phosphate rock (with 32% P2O5), at mine (WFLDB 3.5)/RER U</t>
  </si>
  <si>
    <t>Phosphate rock, as P2O5, at mine (WFLDB 3.5)/RER U</t>
  </si>
  <si>
    <t>Phosphoric acid (with 54% P2O5), at plant (WFLDB 3.5)/RER U</t>
  </si>
  <si>
    <t>Phosphoric acid, as P2O5, at plant (WFLDB 3.5)/RER U</t>
  </si>
  <si>
    <t>Piglet, for fattening, at farm (WFLDB 3.5)/GLO U</t>
  </si>
  <si>
    <t>Pineapple, at farm (WFLDB 3.5)/CR U</t>
  </si>
  <si>
    <t>Pipeline milking system, at farm (WFLDB 3.5)/GLO U</t>
  </si>
  <si>
    <t>Pork, cat. 1 and 2 materials and waste, at slaughterhouse (WFLDB 3.5)/CA U</t>
  </si>
  <si>
    <t>Pork, cat. 1 and 2 materials and waste, at slaughterhouse (WFLDB 3.5)/DE U</t>
  </si>
  <si>
    <t>Pork, cat. 1 and 2 materials and waste, at slaughterhouse (WFLDB 3.5)/ES U</t>
  </si>
  <si>
    <t>Pork, cat. 3 slaughter by-products, at slaughterhouse (WFLDB 3.5)/CA U</t>
  </si>
  <si>
    <t>Pork, cat. 3 slaughter by-products, at slaughterhouse (WFLDB 3.5)/DE U</t>
  </si>
  <si>
    <t>Pork, cat. 3 slaughter by-products, at slaughterhouse (WFLDB 3.5)/ES U</t>
  </si>
  <si>
    <t>Pork, food grade blood, at slaughterhouse (WFLDB 3.5)/CA U</t>
  </si>
  <si>
    <t>Pork, food grade blood, at slaughterhouse (WFLDB 3.5)/DE U</t>
  </si>
  <si>
    <t>Pork, food grade blood, at slaughterhouse (WFLDB 3.5)/ES U</t>
  </si>
  <si>
    <t>Pork, food grade bones, at slaughterhouse (WFLDB 3.5)/CA U</t>
  </si>
  <si>
    <t>Pork, food grade bones, at slaughterhouse (WFLDB 3.5)/DE U</t>
  </si>
  <si>
    <t>Pork, food grade bones, at slaughterhouse (WFLDB 3.5)/ES U</t>
  </si>
  <si>
    <t>Pork, food grade fat, at slaughterhouse (WFLDB 3.5)/CA U</t>
  </si>
  <si>
    <t>Pork, food grade fat, at slaughterhouse (WFLDB 3.5)/DE U</t>
  </si>
  <si>
    <t>Pork, food grade fat, at slaughterhouse (WFLDB 3.5)/ES U</t>
  </si>
  <si>
    <t>Pork, food grade offal, at slaughterhouse (WFLDB 3.5)/CA U</t>
  </si>
  <si>
    <t>Pork, food grade offal, at slaughterhouse (WFLDB 3.5)/DE U</t>
  </si>
  <si>
    <t>Pork, food grade offal, at slaughterhouse (WFLDB 3.5)/ES U</t>
  </si>
  <si>
    <t>Pork, food grade rind, at slaughterhouse (WFLDB 3.5)/CA U</t>
  </si>
  <si>
    <t>Pork, food grade rind, at slaughterhouse (WFLDB 3.5)/DE U</t>
  </si>
  <si>
    <t>Pork, food grade rind, at slaughterhouse (WFLDB 3.5)/ES U</t>
  </si>
  <si>
    <t>Pork, fresh meat, at slaughterhouse (WFLDB 3.5)/CA U</t>
  </si>
  <si>
    <t>Pork, fresh meat, at slaughterhouse (WFLDB 3.5)/DE U</t>
  </si>
  <si>
    <t>Pork, fresh meat, at slaughterhouse (WFLDB 3.5)/ES U</t>
  </si>
  <si>
    <t>Pork, fresh meat, at slaughterhouse (WFLDB 3.5)/GLO U</t>
  </si>
  <si>
    <t>Pot, stainless steel, 3 liters, at consumer home (WFLDB 3.5)/GLO U</t>
  </si>
  <si>
    <t>Potash salt (with 10% K2O), at mine (WFLDB 3.5)/RER U</t>
  </si>
  <si>
    <t>Potash salt, as K2O, at mine (WFLDB 3.5)/RER U</t>
  </si>
  <si>
    <t>Potassium chloride (with 60% K2O), at plant (WFLDB 3.5)/RER U</t>
  </si>
  <si>
    <t>Potassium chloride, as K2O, at plant (WFLDB 3.5)/RER U</t>
  </si>
  <si>
    <t>Potassium nitrate (with 14% N, 44% K2O), at plant (WFLDB 3.5)/CN U</t>
  </si>
  <si>
    <t>Potassium nitrate (with 14% N, 44% K2O), at plant (WFLDB 3.5)/RER U</t>
  </si>
  <si>
    <t>Potassium nitrate (with 14% N, 44% K2O), at plant (WFLDB 3.5)/RNA U</t>
  </si>
  <si>
    <t>Potassium nitrate (with 14% N, 44% K2O), at plant (WFLDB 3.5)/RoW U</t>
  </si>
  <si>
    <t>Potassium nitrate, as K2O, at plant (WFLDB 3.5)/CN U</t>
  </si>
  <si>
    <t>Potassium nitrate, as K2O, at plant (WFLDB 3.5)/RER U</t>
  </si>
  <si>
    <t>Potassium nitrate, as K2O, at plant (WFLDB 3.5)/RNA U</t>
  </si>
  <si>
    <t>Potassium nitrate, as K2O, at plant (WFLDB 3.5)/RoW U</t>
  </si>
  <si>
    <t>Potassium nitrate, as N, at plant (WFLDB 3.5)/CN U</t>
  </si>
  <si>
    <t>Potassium nitrate, as N, at plant (WFLDB 3.5)/RER U</t>
  </si>
  <si>
    <t>Potassium nitrate, as N, at plant (WFLDB 3.5)/RNA U</t>
  </si>
  <si>
    <t>Potassium nitrate, as N, at plant (WFLDB 3.5)/RoW U</t>
  </si>
  <si>
    <t>Potato seed, at regional storehouse (WFLDB 3.5)/GLO U</t>
  </si>
  <si>
    <t>Potato, at farm (WFLDB 3.5)/AR U</t>
  </si>
  <si>
    <t>Potato, at farm (WFLDB 3.5)/BE U</t>
  </si>
  <si>
    <t>Potato, at farm (WFLDB 3.5)/CN U</t>
  </si>
  <si>
    <t>Potato, at farm (WFLDB 3.5)/DE U</t>
  </si>
  <si>
    <t>Potato, at farm (WFLDB 3.5)/FR U</t>
  </si>
  <si>
    <t>Potato, at farm (WFLDB 3.5)/GLO U</t>
  </si>
  <si>
    <t>Potato, at farm (WFLDB 3.5)/IN U</t>
  </si>
  <si>
    <t>Potato, at farm (WFLDB 3.5)/NL U</t>
  </si>
  <si>
    <t>Potato, at farm (WFLDB 3.5)/RU U</t>
  </si>
  <si>
    <t>Potato, at farm (WFLDB 3.5)/UA U</t>
  </si>
  <si>
    <t>Potatoes, heavy metals uptake (WFLDB 3.5)/GLO U</t>
  </si>
  <si>
    <t>Preheating, electric oven, 220°C (428°F), at consumer home (WFLDB 3.5)/GLO U</t>
  </si>
  <si>
    <t>Preheating, electric oven, 80°C (176°F), at consumer home (WFLDB 3.5)/GLO U</t>
  </si>
  <si>
    <t>Processing frozen concentrated juice, generic, per kg input fruit, at plant (WFLDB 3.5)/GLO U</t>
  </si>
  <si>
    <t>Processing frozen concentrated orange juice, 65° Brix, per kg input fruit, at plant (WFLDB 3.5)/GLO U</t>
  </si>
  <si>
    <t>Protein peas, heavy metals uptake (WFLDB 3.5)/GLO U</t>
  </si>
  <si>
    <t>Rape seed, at regional storehouse (WFLDB 3.5)/GLO U</t>
  </si>
  <si>
    <t>Rape seed, heavy metals uptake (WFLDB 3.5)/GLO U</t>
  </si>
  <si>
    <t>Rapeseed oil cake, at oil mill (WFLDB 3.5)/CA U</t>
  </si>
  <si>
    <t>Rapeseed oil cake, at oil mill (WFLDB 3.5)/GLO U</t>
  </si>
  <si>
    <t>Rapeseed oil, at oil mill (WFLDB 3.5)/CA U</t>
  </si>
  <si>
    <t>Rapeseed oil, at oil mill (WFLDB 3.5)/GLO U</t>
  </si>
  <si>
    <t>Rapeseed, at farm (WFLDB 3.5)/CA U</t>
  </si>
  <si>
    <t>Rapeseed, at farm (WFLDB 3.5)/GLO U</t>
  </si>
  <si>
    <t>Raspberry seedling, greenhouse, non-heated, at farm (WFLDB 3.5)/US U</t>
  </si>
  <si>
    <t>Raspberry, at farm (WFLDB 3.5)/GLO U</t>
  </si>
  <si>
    <t>Raspberry, at farm (WFLDB 3.5)/RS U</t>
  </si>
  <si>
    <t>Raspberry, at farm (WFLDB 3.5)/RU U</t>
  </si>
  <si>
    <t>Raspberry, at farm (WFLDB 3.5)/US U</t>
  </si>
  <si>
    <t>Raw cow milk archetype, feed mix AT-14, at farm (WFLDB 3.5)/RER U</t>
  </si>
  <si>
    <t>Raw cow milk archetype, feed mix AU-275WA, at farm (WFLDB 3.5)/RoW U</t>
  </si>
  <si>
    <t>Raw cow milk archetype, feed mix BE-45, at farm (WFLDB 3.5)/RER U</t>
  </si>
  <si>
    <t>Raw cow milk archetype, feed mix BR-20S, at farm (WFLDB 3.5)/RLA U</t>
  </si>
  <si>
    <t>Raw cow milk archetype, feed mix CA-58, at farm (WFLDB 3.5)/RNA U</t>
  </si>
  <si>
    <t>Raw cow milk archetype, feed mix CH-22, at farm (WFLDB 3.5)/RER U</t>
  </si>
  <si>
    <t>Raw cow milk archetype, feed mix CL-47, at farm (WFLDB 3.5)/RLA U</t>
  </si>
  <si>
    <t>Raw cow milk archetype, feed mix CL-47, at farm (WFLDB 3.5)/RNA U</t>
  </si>
  <si>
    <t>Raw cow milk archetype, feed mix CN-17N, at farm (WFLDB 3.5)/RoW U</t>
  </si>
  <si>
    <t>Raw cow milk archetype, feed mix CZ-80, at farm (WFLDB 3.5)/RER U</t>
  </si>
  <si>
    <t>Raw cow milk archetype, feed mix DE-31S, at farm (WFLDB 3.5)/RER U</t>
  </si>
  <si>
    <t>Raw cow milk archetype, feed mix DE-90N, at farm (WFLDB 3.5)/RER U</t>
  </si>
  <si>
    <t>Raw cow milk archetype, feed mix DK-125, at farm (WFLDB 3.5)/RER U</t>
  </si>
  <si>
    <t>Raw cow milk archetype, feed mix ES-50NW, at farm (WFLDB 3.5)/RER U</t>
  </si>
  <si>
    <t>Raw cow milk archetype, feed mix FI-25, at farm (WFLDB 3.5)/RER U</t>
  </si>
  <si>
    <t>Raw cow milk archetype, feed mix FR-50-W, at farm (WFLDB 3.5)/RER U</t>
  </si>
  <si>
    <t>Raw cow milk archetype, feed mix ID-3NG, at farm (WFLDB 3.5)/RoW U</t>
  </si>
  <si>
    <t>Raw cow milk archetype, feed mix IE-48, at farm (WFLDB 3.5)/RER U</t>
  </si>
  <si>
    <t>Raw cow milk archetype, feed mix IN-3E, at farm (WFLDB 3.5)/RoW U</t>
  </si>
  <si>
    <t>Raw cow milk archetype, feed mix IN-3S, at farm (WFLDB 3.5)/RoW U</t>
  </si>
  <si>
    <t>Raw cow milk archetype, feed mix IT-154, at farm (WFLDB 3.5)/RER U</t>
  </si>
  <si>
    <t>Raw cow milk archetype, feed mix LowEuro-5, at farm (WFLDB 3.5)/RER U</t>
  </si>
  <si>
    <t>Raw cow milk archetype, feed mix LowEuro-5, at farm (WFLDB 3.5)/RoW U</t>
  </si>
  <si>
    <t>Raw cow milk archetype, feed mix LowTropical-10, at farm (WFLDB 3.5)/RLA U</t>
  </si>
  <si>
    <t>Raw cow milk archetype, feed mix LowTropical-10, at farm (WFLDB 3.5)/RNA U</t>
  </si>
  <si>
    <t>Raw cow milk archetype, feed mix LowTropical-10, at farm (WFLDB 3.5)/RoW U</t>
  </si>
  <si>
    <t>Raw cow milk archetype, feed mix MX-20, at farm (WFLDB 3.5)/RER U</t>
  </si>
  <si>
    <t>Raw cow milk archetype, feed mix MX-20, at farm (WFLDB 3.5)/RNA U</t>
  </si>
  <si>
    <t>Raw cow milk archetype, feed mix NL-70, at farm (WFLDB 3.5)/RER U</t>
  </si>
  <si>
    <t>Raw cow milk archetype, feed mix NZ-351, at farm (WFLDB 3.5)/RER U</t>
  </si>
  <si>
    <t>Raw cow milk archetype, feed mix NZ-351, at farm (WFLDB 3.5)/RoW U</t>
  </si>
  <si>
    <t>Raw cow milk archetype, feed mix PE-7, at farm (WFLDB 3.5)/RLA U</t>
  </si>
  <si>
    <t>Raw cow milk archetype, feed mix PL-15, at farm (WFLDB 3.5)/RER U</t>
  </si>
  <si>
    <t>Raw cow milk archetype, feed mix PY-45, at farm (WFLDB 3.5)/RER U</t>
  </si>
  <si>
    <t>Raw cow milk archetype, feed mix PY-45, at farm (WFLDB 3.5)/RLA U</t>
  </si>
  <si>
    <t>Raw cow milk archetype, feed mix PY-45, at farm (WFLDB 3.5)/RoW U</t>
  </si>
  <si>
    <t>Raw cow milk archetype, feed mix RU-900, at farm (WFLDB 3.5)/RoW U</t>
  </si>
  <si>
    <t>Raw cow milk archetype, feed mix SE-60, at farm (WFLDB 3.5)/RER U</t>
  </si>
  <si>
    <t>Raw cow milk archetype, feed mix UK-149NW, at farm (WFLDB 3.5)/RER U</t>
  </si>
  <si>
    <t>Raw cow milk archetype, feed mix UK-149NW, at farm (WFLDB 3.5)/RNA U</t>
  </si>
  <si>
    <t>Raw cow milk archetype, feed mix US-2218NY, at farm (WFLDB 3.5)/RNA U</t>
  </si>
  <si>
    <t>Raw cow milk archetype, feed mix US-80WI, at farm (WFLDB 3.5)/RNA U</t>
  </si>
  <si>
    <t>Raw milk, production mix, at farm (WFLDB 3.5)/AT U</t>
  </si>
  <si>
    <t>Raw milk, production mix, at farm (WFLDB 3.5)/AU U</t>
  </si>
  <si>
    <t>Raw milk, production mix, at farm (WFLDB 3.5)/BE U</t>
  </si>
  <si>
    <t>Raw milk, production mix, at farm (WFLDB 3.5)/BR U</t>
  </si>
  <si>
    <t>Raw milk, production mix, at farm (WFLDB 3.5)/CA U</t>
  </si>
  <si>
    <t>Raw milk, production mix, at farm (WFLDB 3.5)/CH U</t>
  </si>
  <si>
    <t>Raw milk, production mix, at farm (WFLDB 3.5)/CL U</t>
  </si>
  <si>
    <t>Raw milk, production mix, at farm (WFLDB 3.5)/CN U</t>
  </si>
  <si>
    <t>Raw milk, production mix, at farm (WFLDB 3.5)/CO U</t>
  </si>
  <si>
    <t>Raw milk, production mix, at farm (WFLDB 3.5)/CZ U</t>
  </si>
  <si>
    <t>Raw milk, production mix, at farm (WFLDB 3.5)/DE U</t>
  </si>
  <si>
    <t>Raw milk, production mix, at farm (WFLDB 3.5)/DK U</t>
  </si>
  <si>
    <t>Raw milk, production mix, at farm (WFLDB 3.5)/ES U</t>
  </si>
  <si>
    <t>Raw milk, production mix, at farm (WFLDB 3.5)/FI U</t>
  </si>
  <si>
    <t>Raw milk, production mix, at farm (WFLDB 3.5)/FR U</t>
  </si>
  <si>
    <t>Raw milk, production mix, at farm (WFLDB 3.5)/GB U</t>
  </si>
  <si>
    <t>Raw milk, production mix, at farm (WFLDB 3.5)/GR U</t>
  </si>
  <si>
    <t>Raw milk, production mix, at farm (WFLDB 3.5)/HU U</t>
  </si>
  <si>
    <t>Raw milk, production mix, at farm (WFLDB 3.5)/ID U</t>
  </si>
  <si>
    <t>Raw milk, production mix, at farm (WFLDB 3.5)/IE U</t>
  </si>
  <si>
    <t>Raw milk, production mix, at farm (WFLDB 3.5)/IN U</t>
  </si>
  <si>
    <t>Raw milk, production mix, at farm (WFLDB 3.5)/IT U</t>
  </si>
  <si>
    <t>Raw milk, production mix, at farm (WFLDB 3.5)/MX U</t>
  </si>
  <si>
    <t>Raw milk, production mix, at farm (WFLDB 3.5)/NL U</t>
  </si>
  <si>
    <t>Raw milk, production mix, at farm (WFLDB 3.5)/NZ U</t>
  </si>
  <si>
    <t>Raw milk, production mix, at farm (WFLDB 3.5)/PK U</t>
  </si>
  <si>
    <t>Raw milk, production mix, at farm (WFLDB 3.5)/PL U</t>
  </si>
  <si>
    <t>Raw milk, production mix, at farm (WFLDB 3.5)/PT U</t>
  </si>
  <si>
    <t>Raw milk, production mix, at farm (WFLDB 3.5)/PY U</t>
  </si>
  <si>
    <t>Raw milk, production mix, at farm (WFLDB 3.5)/RER U</t>
  </si>
  <si>
    <t>Raw milk, production mix, at farm (WFLDB 3.5)/RNA U</t>
  </si>
  <si>
    <t>Raw milk, production mix, at farm (WFLDB 3.5)/RO U</t>
  </si>
  <si>
    <t>Raw milk, production mix, at farm (WFLDB 3.5)/RU U</t>
  </si>
  <si>
    <t>Raw milk, production mix, at farm (WFLDB 3.5)/SE U</t>
  </si>
  <si>
    <t>Raw milk, production mix, at farm (WFLDB 3.5)/SK U</t>
  </si>
  <si>
    <t>Raw milk, production mix, at farm (WFLDB 3.5)/US U</t>
  </si>
  <si>
    <t>Refillable container washing and sterilization, at water factory (WFLDB 3.5)/RER U</t>
  </si>
  <si>
    <t>Rennet, at dairy (WFLDB 3.5)/GLO U</t>
  </si>
  <si>
    <t>Rice grains, heavy metals uptake (WFLDB 3.5)/GLO U</t>
  </si>
  <si>
    <t>Rice seed, at regional storehouse (WFLDB 3.5)/GLO U</t>
  </si>
  <si>
    <t>Rice straw, at farm (WFLDB 3.5)/CN U</t>
  </si>
  <si>
    <t>Rice straw, at farm (WFLDB 3.5)/IN U</t>
  </si>
  <si>
    <t>Rice, at farm (WFLDB 3.5)/CN U</t>
  </si>
  <si>
    <t>Rice, at farm (WFLDB 3.5)/GLO U</t>
  </si>
  <si>
    <t>Rice, at farm (WFLDB 3.5)/IN U</t>
  </si>
  <si>
    <t>Roasting and grinding, green coffee (WFLDB 3.5)/GLO U</t>
  </si>
  <si>
    <t>Rye straw, heavy metals uptake (WFLDB 3.5)/GLO U</t>
  </si>
  <si>
    <t>Shed, large, wood, non-insulated, fire-unprotected, at farm (WFLDB 3.5)/GLO U</t>
  </si>
  <si>
    <t>Shiitake mushroom production, fresh, at plant (WFLDB 3.5)/CN U</t>
  </si>
  <si>
    <t>Shiitake substrate bag, at farm (WFLDB 3.5)/CN U</t>
  </si>
  <si>
    <t>Silage foil, at plant (WFLDB 3.5)/m2/GLO U</t>
  </si>
  <si>
    <t>Slaughtering, beef cattle (WFLDB 3.5)/GLO U</t>
  </si>
  <si>
    <t>Slaughtering, swine (WFLDB 3.5)/GLO U</t>
  </si>
  <si>
    <t>Slurry application, spreader with trailed hoses, per m3 (WFLDB 3.5)/m3/CH U</t>
  </si>
  <si>
    <t>Sodium bicarbonate, at plant (WFLDB 3.5)/RER U</t>
  </si>
  <si>
    <t>Soft cheese, Camembert-style, at dairy (WFLDB 3.5)/RER U</t>
  </si>
  <si>
    <t>Solid pesticide application, by broadcaster (WFLDB 3.5)/CH U</t>
  </si>
  <si>
    <t>Soybean feed, at plant (WFLDB 3.5)/GLO U</t>
  </si>
  <si>
    <t>Soybean feed, at plant (WFLDB 3.5)/RER U</t>
  </si>
  <si>
    <t>Soybean oil cake, at oil mill (WFLDB 3.5)/AR U</t>
  </si>
  <si>
    <t>Soybean oil cake, at oil mill (WFLDB 3.5)/BR U</t>
  </si>
  <si>
    <t>Soybean oil cake, at oil mill (WFLDB 3.5)/GLO U</t>
  </si>
  <si>
    <t>Soybean oil cake, at oil mill (WFLDB 3.5)/US U</t>
  </si>
  <si>
    <t>Soybean seed, at farm (WFLDB 3.5)/CH U</t>
  </si>
  <si>
    <t>Soybean, at farm (WFLDB 3.5)/AR U</t>
  </si>
  <si>
    <t>Soybean, at farm (WFLDB 3.5)/BR U</t>
  </si>
  <si>
    <t>Soybean, at farm (WFLDB 3.5)/GLO U</t>
  </si>
  <si>
    <t>Soybean, at farm (WFLDB 3.5)/US U</t>
  </si>
  <si>
    <t>Soybean, heavy metals uptake (WFLDB 3.5)/GLO U</t>
  </si>
  <si>
    <t>Soybean, market mix for feed, at regional storehouse (WFLDB 3.5)/RER U</t>
  </si>
  <si>
    <t>Steam, from ammonia production, steam reforming process, at plant (WFLDB 3.5)/RER U</t>
  </si>
  <si>
    <t>Steam, from nitric acid production, at plant (WFLDB 3.5)/CN U</t>
  </si>
  <si>
    <t>Steam, from nitric acid production, at plant (WFLDB 3.5)/FSU U</t>
  </si>
  <si>
    <t>Steam, from nitric acid production, at plant (WFLDB 3.5)/RAF U</t>
  </si>
  <si>
    <t>Steam, from nitric acid production, at plant (WFLDB 3.5)/RER U</t>
  </si>
  <si>
    <t>Steam, from nitric acid production, at plant (WFLDB 3.5)/RLA U</t>
  </si>
  <si>
    <t>Steam, from nitric acid production, at plant (WFLDB 3.5)/RME U</t>
  </si>
  <si>
    <t>Steam, from nitric acid production, at plant (WFLDB 3.5)/RNA U</t>
  </si>
  <si>
    <t>Steam, from nitric acid production, at plant (WFLDB 3.5)/SAS U</t>
  </si>
  <si>
    <t>Steam, from nitric acid production, at plant (WFLDB 3.5)/UN-OCEANIA U</t>
  </si>
  <si>
    <t>Steam, from nitric acid production, at plant (WFLDB 3.5)/UN-SEASIA U</t>
  </si>
  <si>
    <t>Steam, from sulfuric acid production, at plant (WFLDB 3.5)/RER U</t>
  </si>
  <si>
    <t>Steaming, vegetables, unpressurized, with electric stove, at consumer home (WFLDB 3.5)/GLO U</t>
  </si>
  <si>
    <t>Stevia, dried leaves, 10% moisture, at farm (WFLDB 3.5)/GLO U</t>
  </si>
  <si>
    <t>Stevia, dried leaves, 50% mechanical 50% sun drying, 10% moisture, at farm (WFLDB 3.5)/IN U</t>
  </si>
  <si>
    <t>Stevia, dried leaves, 75% mechanical 25% sun drying, 10% moisture, at farm (WFLDB 3.5)/CN U</t>
  </si>
  <si>
    <t>Stevia, dried leaves, 75% mechanical 25% sun drying, 10% moisture, at farm (WFLDB 3.5)/PY U</t>
  </si>
  <si>
    <t>Stevia, dried leaves, mechanical drying, 10% moisture, at farm (WFLDB 3.5)/IT U</t>
  </si>
  <si>
    <t>Stevia, dried leaves, mechanical drying, 10% moisture, at farm (WFLDB 3.5)/US U</t>
  </si>
  <si>
    <t>Steviosides extraction, from dried stevia leaves, per kg DM, at plant (WFLDB 3.5)/CN U</t>
  </si>
  <si>
    <t>Steviosides powder, 97% DM, extracted from dried stevia leaves, at plant (WFLDB 3.5)/CN U</t>
  </si>
  <si>
    <t>Storage, in closed freezer, at retail (WFLDB 3.5)/RER U</t>
  </si>
  <si>
    <t>Storage, in closed refrigerator, at retail (WFLDB 3.5)/RER U</t>
  </si>
  <si>
    <t>Storage, in freezer, at home (WFLDB 3.5)/RER U</t>
  </si>
  <si>
    <t>Storage, in open freezer, at retail (WFLDB 3.5)/RER U</t>
  </si>
  <si>
    <t>Storage, in open refrigerator, at retail (WFLDB 3.5)/RER U</t>
  </si>
  <si>
    <t>Storage, in refrigerator, at home (WFLDB 3.5)/RER U</t>
  </si>
  <si>
    <t>Stove, stand-alone, at consumer home (WFLDB 3.5)/GLO U</t>
  </si>
  <si>
    <t>Strawberry seedling, greenhouse, heated, at farm (WFLDB 3.5)/NL U</t>
  </si>
  <si>
    <t>Strawberry seedling, greenhouse, non-heated, at farm (WFLDB 3.5)/ES U</t>
  </si>
  <si>
    <t>Strawberry seedling, greenhouse, non-heated, at farm (WFLDB 3.5)/US U</t>
  </si>
  <si>
    <t>Strawberry, greenhouse, heated, at farm (WFLDB 3.5)/CH U</t>
  </si>
  <si>
    <t>Strawberry, greenhouse, non-heated, at farm (WFLDB 3.5)/CH U</t>
  </si>
  <si>
    <t>Strawberry, open field, macro tunnel, at farm (WFLDB 3.5)/ES U</t>
  </si>
  <si>
    <t>Strawberry, open field, macro tunnel, at farm (WFLDB 3.5)/GLO U</t>
  </si>
  <si>
    <t>Strawberry, open field, macro tunnel, at farm (WFLDB 3.5)/MA U</t>
  </si>
  <si>
    <t>Strawberry, open field, macro tunnel, at farm (WFLDB 3.5)/MX U</t>
  </si>
  <si>
    <t>Strawberry, open field, macro tunnel, at farm (WFLDB 3.5)/US U</t>
  </si>
  <si>
    <t>Sugar beet pulp, from sugar beet, at sugar refinery (WFLDB 3.5)/GLO U</t>
  </si>
  <si>
    <t>Sugar beet seed, at regional storehouse (WFLDB 3.5)/GLO U</t>
  </si>
  <si>
    <t>Sugar beet, at farm (WFLDB 3.5)/CA U</t>
  </si>
  <si>
    <t>Sugar beet, at farm (WFLDB 3.5)/DE U</t>
  </si>
  <si>
    <t>Sugar beet, at farm (WFLDB 3.5)/FR U</t>
  </si>
  <si>
    <t>Sugar beet, at farm (WFLDB 3.5)/GLO U</t>
  </si>
  <si>
    <t>Sugar beet, at farm (WFLDB 3.5)/RU U</t>
  </si>
  <si>
    <t>Sugar beet, at farm (WFLDB 3.5)/US U</t>
  </si>
  <si>
    <t>Sugar beet, heavy metals uptake (WFLDB 3.5)/GLO U</t>
  </si>
  <si>
    <t>Sugar, from sugar beet, at sugar refinery (WFLDB 3.5)/GLO U</t>
  </si>
  <si>
    <t>Sugar, from sugarcane, at sugar refinery (WFLDB 3.5)/GLO U</t>
  </si>
  <si>
    <t>Sugarcane, at farm (WFLDB 3.5)/AU U</t>
  </si>
  <si>
    <t>Sugarcane, at farm (WFLDB 3.5)/BR U</t>
  </si>
  <si>
    <t>Sugarcane, at farm (WFLDB 3.5)/GLO U</t>
  </si>
  <si>
    <t>Sugarcane, at farm (WFLDB 3.5)/IN U</t>
  </si>
  <si>
    <t>Sugarcane, at farm (WFLDB 3.5)/MX U</t>
  </si>
  <si>
    <t>Sugarcane, at farm (WFLDB 3.5)/TH U</t>
  </si>
  <si>
    <t>Sulfuric acid (with 100% H2SO4), at plant (WFLDB 3.5)/RER U</t>
  </si>
  <si>
    <t>Sunflower oil cake, at oil mill (WFLDB 3.5)/GLO U</t>
  </si>
  <si>
    <t>Sunflower oil, at oil mill (WFLDB 3.5)/GLO U</t>
  </si>
  <si>
    <t>Sunflower seed, at farm (WFLDB 3.5)/CH U</t>
  </si>
  <si>
    <t>Sunflower, at farm (WFLDB 3.5)/FR U</t>
  </si>
  <si>
    <t>Sunflower, at farm (WFLDB 3.5)/GLO U</t>
  </si>
  <si>
    <t>Sunflower, at farm (WFLDB 3.5)/HU U</t>
  </si>
  <si>
    <t>Sunflower, at farm (WFLDB 3.5)/RU U</t>
  </si>
  <si>
    <t>Sunflower, at farm (WFLDB 3.5)/UA U</t>
  </si>
  <si>
    <t>Sweet corn, at farm (WFLDB 3.5)/GLO U</t>
  </si>
  <si>
    <t>Sweet corn, at farm (WFLDB 3.5)/HU U</t>
  </si>
  <si>
    <t>Sweet corn, at farm (WFLDB 3.5)/TH U</t>
  </si>
  <si>
    <t>Sweet corn, at farm (WFLDB 3.5)/US U</t>
  </si>
  <si>
    <t>Swine, live weight, at farm (WFLDB 3.5)/CA U</t>
  </si>
  <si>
    <t>Swine, live weight, at farm (WFLDB 3.5)/DE U</t>
  </si>
  <si>
    <t>Swine, live weight, at farm (WFLDB 3.5)/ES U</t>
  </si>
  <si>
    <t>Tethered housing, cattle, concrete wall, at farm (WFLDB 3.5)/GLO U</t>
  </si>
  <si>
    <t>Tillage, cultivating, chiselling (WFLDB 3.5)/CH U</t>
  </si>
  <si>
    <t>Tillage, currying, by weeder (WFLDB 3.5)/CH U</t>
  </si>
  <si>
    <t>Tillage, harrowing, by rotary harrow (WFLDB 3.5)/CH U</t>
  </si>
  <si>
    <t>Tillage, harrowing, by spring tine harrow (WFLDB 3.5)/CH U</t>
  </si>
  <si>
    <t>Tillage, hoeing and earthing-up, potatoes (WFLDB 3.5)/CH U</t>
  </si>
  <si>
    <t>Tillage, ploughing (WFLDB 3.5)/CH U</t>
  </si>
  <si>
    <t>Tillage, rolling (WFLDB 3.5)/CH U</t>
  </si>
  <si>
    <t>Tillage, rotary cultivator (WFLDB 3.5)/CH U</t>
  </si>
  <si>
    <t>Tomato juice production, at plant (WFLDB 3.5)/GLO U</t>
  </si>
  <si>
    <t>Tomato juice, 12° Brix, at plant (WFLDB 3.5)/GLO U</t>
  </si>
  <si>
    <t>Tomato paste production, at plant (WFLDB 3.5)/GLO U</t>
  </si>
  <si>
    <t>Tomato paste, 30° Brix, at plant (WFLDB 3.5)/GLO U</t>
  </si>
  <si>
    <t>Tomato pulp production, at plant (WFLDB 3.5)/GLO U</t>
  </si>
  <si>
    <t>Tomato pulp, 5° Brix, at plant (WFLDB 3.5)/GLO U</t>
  </si>
  <si>
    <t>Tomato seedling, greenhouse, heated, at farm (WFLDB 3.5)/NL U</t>
  </si>
  <si>
    <t>Tomato seedling, greenhouse, non-heated, at farm (WFLDB 3.5)/ES U</t>
  </si>
  <si>
    <t>Tomato seedling, greenhouse, non-heated, at farm (WFLDB 3.5)/IT U</t>
  </si>
  <si>
    <t>Tomato seedling, greenhouse, non-heated, at farm (WFLDB 3.5)/MX U</t>
  </si>
  <si>
    <t>Tomato, fresh grade, at farm (WFLDB 3.5)/GLO U</t>
  </si>
  <si>
    <t>Tomato, fresh grade, greenhouse, heated, hydroponic, at farm (WFLDB 3.5)/NL U</t>
  </si>
  <si>
    <t>Tomato, fresh grade, greenhouse, non heated, hydroponic, at farm (WFLDB 3.5)/ES U</t>
  </si>
  <si>
    <t>Tomato, fresh grade, open field, at farm (WFLDB 3.5)/MX U</t>
  </si>
  <si>
    <t>Tomato, processing grade, at farm (WFLDB 3.5)/GLO U</t>
  </si>
  <si>
    <t>Tomato, processing grade, open field, at farm (Unilever SAC) (WFLDB 3.5)/AU U</t>
  </si>
  <si>
    <t>Tomato, processing grade, open field, at farm (Unilever SAC) (WFLDB 3.5)/CL U</t>
  </si>
  <si>
    <t>Tomato, processing grade, open field, at farm (Unilever SAC) (WFLDB 3.5)/CN U</t>
  </si>
  <si>
    <t>Tomato, processing grade, open field, at farm (Unilever SAC) (WFLDB 3.5)/ES U</t>
  </si>
  <si>
    <t>Tomato, processing grade, open field, at farm (Unilever SAC) (WFLDB 3.5)/GR U</t>
  </si>
  <si>
    <t>Tomato, processing grade, open field, at farm (Unilever SAC) (WFLDB 3.5)/IN U</t>
  </si>
  <si>
    <t>Tomato, processing grade, open field, at farm (Unilever SAC) (WFLDB 3.5)/IT U</t>
  </si>
  <si>
    <t>Tomato, processing grade, open field, at farm (Unilever SAC) (WFLDB 3.5)/PT U</t>
  </si>
  <si>
    <t>Tomato, processing grade, open field, at farm (Unilever SAC) (WFLDB 3.5)/US U</t>
  </si>
  <si>
    <t>Tomato, processing grade, open field, at farm (WFLDB 3.5)/ES U</t>
  </si>
  <si>
    <t>Tomato, processing grade, open field, at farm (WFLDB 3.5)/IT U</t>
  </si>
  <si>
    <t>Tower silo, plastic, at farm (WFLDB 3.5)/GLO U</t>
  </si>
  <si>
    <t>Transport, green coffee, from farm to plant (WFLDB 3.5)/GLO U</t>
  </si>
  <si>
    <t>Treillis system, wooden poles, soft wood, tar impregnated (WFLDB 3.5)/ha/GLO U</t>
  </si>
  <si>
    <t>Triple superphosphate (with 46% P2O5), at plant (WFLDB 3.5)/RER U</t>
  </si>
  <si>
    <t>Triple superphosphate, as P2O5, at plant (WFLDB 3.5)/RER U</t>
  </si>
  <si>
    <t>Trisodium citrate, at plant (WFLDB 3.5)/GLO U</t>
  </si>
  <si>
    <t>Unloading sucker blower, telescopic handler, at farm (WFLDB 3.5)/GLO U</t>
  </si>
  <si>
    <t>Urea (with 46% N), at plant (WFLDB 3.5)/CN U</t>
  </si>
  <si>
    <t>Urea (with 46% N), at plant (WFLDB 3.5)/RER U</t>
  </si>
  <si>
    <t>Urea (with 46% N), at plant (WFLDB 3.5)/RNA U</t>
  </si>
  <si>
    <t>Urea (with 46% N), at plant (WFLDB 3.5)/RoW U</t>
  </si>
  <si>
    <t>Urea ammonium nitrate (UAN) (with 30% N), at plant (WFLDB 3.5)/CN U</t>
  </si>
  <si>
    <t>Urea ammonium nitrate (UAN) (with 30% N), at plant (WFLDB 3.5)/RER U</t>
  </si>
  <si>
    <t>Urea ammonium nitrate (UAN) (with 30% N), at plant (WFLDB 3.5)/RNA U</t>
  </si>
  <si>
    <t>Urea ammonium nitrate (UAN) (with 30% N), at plant (WFLDB 3.5)/RoW U</t>
  </si>
  <si>
    <t>Urea ammonium nitrate (UAN), as N, at plant (WFLDB 3.5)/CN U</t>
  </si>
  <si>
    <t>Urea ammonium nitrate (UAN), as N, at plant (WFLDB 3.5)/RER U</t>
  </si>
  <si>
    <t>Urea ammonium nitrate (UAN), as N, at plant (WFLDB 3.5)/RNA U</t>
  </si>
  <si>
    <t>Urea ammonium nitrate (UAN), as N, at plant (WFLDB 3.5)/RoW U</t>
  </si>
  <si>
    <t>Urea, as N, at plant (WFLDB 3.5)/CN U</t>
  </si>
  <si>
    <t>Urea, as N, at plant (WFLDB 3.5)/RER U</t>
  </si>
  <si>
    <t>Urea, as N, at plant (WFLDB 3.5)/RNA U</t>
  </si>
  <si>
    <t>Urea, as N, at plant (WFLDB 3.5)/RoW U</t>
  </si>
  <si>
    <t>Vanilla seedling nursery, at farm (WFLDB 3.5)/MG U</t>
  </si>
  <si>
    <t>Vanilla seedling, at farm (WFLDB 3.5)/GLO U</t>
  </si>
  <si>
    <t>Vanilla, cured and dried beans, at farm (WFLDB 3.5)/MG U</t>
  </si>
  <si>
    <t>Vinasse, from sugarcane fermentation, at sugar refinery (WFLDB 3.5)/GLO U</t>
  </si>
  <si>
    <t>Weaner housing, partly slatted floor, concrete wall, at farm (WFLDB 3.5)/GLO U</t>
  </si>
  <si>
    <t>Wheat bran, at industrial mill (WFLDB 3.5)/GLO U</t>
  </si>
  <si>
    <t>Wheat flour, at industrial mill (WFLDB 3.5)/GLO U</t>
  </si>
  <si>
    <t>Wheat grain, at farm (WFLDB 3.5)/GLO U</t>
  </si>
  <si>
    <t>Wheat grain, heavy metals uptake (WFLDB 3.5)/GLO U</t>
  </si>
  <si>
    <t>Wheat grain, irrigated, at farm (WFLDB 3.5)/AR U</t>
  </si>
  <si>
    <t>Wheat grain, irrigated, at farm (WFLDB 3.5)/CA U</t>
  </si>
  <si>
    <t>Wheat grain, irrigated, at farm (WFLDB 3.5)/DE U</t>
  </si>
  <si>
    <t>Wheat grain, irrigated, at farm (WFLDB 3.5)/FR U</t>
  </si>
  <si>
    <t>Wheat grain, irrigated, at farm (WFLDB 3.5)/GB U</t>
  </si>
  <si>
    <t>Wheat grain, irrigated, at farm (WFLDB 3.5)/HU U</t>
  </si>
  <si>
    <t>Wheat grain, irrigated, at farm (WFLDB 3.5)/PL U</t>
  </si>
  <si>
    <t>Wheat grain, irrigated, at farm (WFLDB 3.5)/RU U</t>
  </si>
  <si>
    <t>Wheat grain, irrigated, at farm (WFLDB 3.5)/US U</t>
  </si>
  <si>
    <t>Wheat grain, non-irrigated, at farm (WFLDB 3.5)/AR U</t>
  </si>
  <si>
    <t>Wheat grain, non-irrigated, at farm (WFLDB 3.5)/CA U</t>
  </si>
  <si>
    <t>Wheat grain, non-irrigated, at farm (WFLDB 3.5)/DE U</t>
  </si>
  <si>
    <t>Wheat grain, non-irrigated, at farm (WFLDB 3.5)/FR U</t>
  </si>
  <si>
    <t>Wheat grain, non-irrigated, at farm (WFLDB 3.5)/GB U</t>
  </si>
  <si>
    <t>Wheat grain, non-irrigated, at farm (WFLDB 3.5)/HU U</t>
  </si>
  <si>
    <t>Wheat grain, non-irrigated, at farm (WFLDB 3.5)/PL U</t>
  </si>
  <si>
    <t>Wheat grain, non-irrigated, at farm (WFLDB 3.5)/RU U</t>
  </si>
  <si>
    <t>Wheat grain, non-irrigated, at farm (WFLDB 3.5)/US U</t>
  </si>
  <si>
    <t>Wheat seed, at regional storehouse (WFLDB 3.5)/CH U</t>
  </si>
  <si>
    <t>Wheat straw, heavy metals uptake (WFLDB 3.5)/GLO U</t>
  </si>
  <si>
    <t>Wheat straw, irrigated, at farm (WFLDB 3.5)/AR U</t>
  </si>
  <si>
    <t>Wheat straw, irrigated, at farm (WFLDB 3.5)/CA U</t>
  </si>
  <si>
    <t>Wheat straw, irrigated, at farm (WFLDB 3.5)/DE U</t>
  </si>
  <si>
    <t>Wheat straw, irrigated, at farm (WFLDB 3.5)/FR U</t>
  </si>
  <si>
    <t>Wheat straw, irrigated, at farm (WFLDB 3.5)/GB U</t>
  </si>
  <si>
    <t>Wheat straw, irrigated, at farm (WFLDB 3.5)/HU U</t>
  </si>
  <si>
    <t>Wheat straw, irrigated, at farm (WFLDB 3.5)/PL U</t>
  </si>
  <si>
    <t>Wheat straw, irrigated, at farm (WFLDB 3.5)/RU U</t>
  </si>
  <si>
    <t>Wheat straw, irrigated, at farm (WFLDB 3.5)/US U</t>
  </si>
  <si>
    <t>Wheat straw, non-irrigated, at farm (WFLDB 3.5)/AR U</t>
  </si>
  <si>
    <t>Wheat straw, non-irrigated, at farm (WFLDB 3.5)/CA U</t>
  </si>
  <si>
    <t>Wheat straw, non-irrigated, at farm (WFLDB 3.5)/DE U</t>
  </si>
  <si>
    <t>Wheat straw, non-irrigated, at farm (WFLDB 3.5)/FR U</t>
  </si>
  <si>
    <t>Wheat straw, non-irrigated, at farm (WFLDB 3.5)/GB U</t>
  </si>
  <si>
    <t>Wheat straw, non-irrigated, at farm (WFLDB 3.5)/HU U</t>
  </si>
  <si>
    <t>Wheat straw, non-irrigated, at farm (WFLDB 3.5)/PL U</t>
  </si>
  <si>
    <t>Wheat straw, non-irrigated, at farm (WFLDB 3.5)/RU U</t>
  </si>
  <si>
    <t>Wheat straw, non-irrigated, at farm (WFLDB 3.5)/US U</t>
  </si>
  <si>
    <t>Whey powder, spray dried, at dairy (WFLDB 3.5)/NZ U</t>
  </si>
  <si>
    <t>Whey powder, spray dried, at dairy (WFLDB 3.5)/RER U</t>
  </si>
  <si>
    <t>Whey powder, spray dried, at dairy (WFLDB 3.5)/RNA U</t>
  </si>
  <si>
    <t>Whey, from hard cheese production, at dairy (WFLDB 3.5)/NZ U</t>
  </si>
  <si>
    <t>Whey, from hard cheese production, at dairy (WFLDB 3.5)/RER U</t>
  </si>
  <si>
    <t>Whey, from hard cheese production, at dairy (WFLDB 3.5)/RNA U</t>
  </si>
  <si>
    <t>Whey, from soft cheese production, at dairy (WFLDB 3.5)/RER U</t>
  </si>
  <si>
    <t>Whey, thick whey, 27% dry matter, at dairy (WFLDB 3.5)/RER U</t>
  </si>
  <si>
    <t>Whey, thick whey, 27% dry matter, at dairy (WFLDB 3.5)/RNA U</t>
  </si>
  <si>
    <t>White chocolate, at plant (WFLDB 3.5)/RER U</t>
  </si>
  <si>
    <t>Yeast, at dairy (WFLDB 3.5)/GLO U</t>
  </si>
  <si>
    <t>_WFLDB 3.5 (Phase Two)\Plant products\Perennials\Acai berry</t>
  </si>
  <si>
    <t>_WFLDB 3.5 (Phase Two)\Plant products\Mushroom</t>
  </si>
  <si>
    <t>_WFLDB 3.5 (Phase One)\Plant products\Perennials\Almond</t>
  </si>
  <si>
    <t>_WFLDB 3.5 (Phase Two)\Fertilisers</t>
  </si>
  <si>
    <t>_WFLDB 3.5 (Phase Two)\Food products\Beverages\co-products</t>
  </si>
  <si>
    <t>_WFLDB 3.5 (Phase One)\Plant products\Perennials\Apple</t>
  </si>
  <si>
    <t>_WFLDB 3.5 (Phase One)\_sub-datasets\Plant production\Machinery</t>
  </si>
  <si>
    <t>_WFLDB 3.5 (Phase One)\Plant products\Perennials\Apricot</t>
  </si>
  <si>
    <t>_WFLDB 3.5 (Phase One)\_sub-datasets\Plant production\Seeds and seedlings</t>
  </si>
  <si>
    <t>_WFLDB 3.5 (Phase One)\Plant products\Horticulture\Asparagus</t>
  </si>
  <si>
    <t>_WFLDB 3.5 (Phase Two)\Food products\Sweeteners</t>
  </si>
  <si>
    <t>_WFLDB 3.5 (Phase Two)\Food products\Sugar\co-products</t>
  </si>
  <si>
    <t>_WFLDB 3.5 (Phase One)\Food processing\Home cooking</t>
  </si>
  <si>
    <t>Baking, without preheating, with electric oven, 220°C (428°F), at consumer home (WFLDB 3.5)/GLO U</t>
  </si>
  <si>
    <t>Baking, without preheating, with electric oven, 80°C (176°F), at consumer home (WFLDB 3.5)/GLO U</t>
  </si>
  <si>
    <t>_WFLDB 3.5 (Phase One)\Plant products\Perennials\Banana</t>
  </si>
  <si>
    <t>_WFLDB 3.5 (Phase Two)\Plant products\Arable\Barley</t>
  </si>
  <si>
    <t>Barley grain, at farm (WFLDB 3.5)/GLO U</t>
  </si>
  <si>
    <t>_WFLDB 3.5 (Phase One)\_sub-datasets\Plant production\Heavy metal uptake</t>
  </si>
  <si>
    <t>_WFLDB 3.5 (Phase Two)\Plant products\Arable\Barley\co-products</t>
  </si>
  <si>
    <t>Biofertiliser, from cricket production, at plant (WFLDB 3.5)/TH U</t>
  </si>
  <si>
    <t>_WFLDB 3.5 (Phase Two)\_sub-datasets\Other\Combustion</t>
  </si>
  <si>
    <t>_WFLDB 3.5 (Phase One)\_sub-datasets\Plant production\Materials</t>
  </si>
  <si>
    <t>Black tea, at plant (WFLDB 3.5)/GLO U</t>
  </si>
  <si>
    <t>_WFLDB 3.5 (Phase Two)\Plant products\Perennials\Blackberry</t>
  </si>
  <si>
    <t>_WFLDB 3.5 (Phase Two)\_sub-datasets\Other\Agricultural</t>
  </si>
  <si>
    <t>Bleaching earth, at plant (WFLDB 3.5)/RER U</t>
  </si>
  <si>
    <t>_WFLDB 3.5 (Phase Two)\Plant products\Perennials\Blueberry</t>
  </si>
  <si>
    <t>Bran mix, as feed, at regional warehouse, as DM (WFLDB 3.5)/GLO U</t>
  </si>
  <si>
    <t>_WFLDB 3.5 (Phase One)\Food products\Bread</t>
  </si>
  <si>
    <t>_WFLDB 3.5 (Phase One)\_sub-datasets\Animal production\Poultry</t>
  </si>
  <si>
    <t>_WFLDB 3.5 (Phase One)\_sub-datasets\Plant production\Installations</t>
  </si>
  <si>
    <t>Broiler, industrial system, live weight, at farm (WFLDB 3.5)/CA U</t>
  </si>
  <si>
    <t>_WFLDB 3.5 (Phase Two)\Food products\Dairy</t>
  </si>
  <si>
    <t>_WFLDB 3.5 (Phase One)\Food products\Dairy</t>
  </si>
  <si>
    <t>_WFLDB 3.5 (Phase One)\_sub-datasets\Animal production\Cattle</t>
  </si>
  <si>
    <t>_WFLDB 3.5 (Phase Two)\Food products\Oils and fractions</t>
  </si>
  <si>
    <t>_WFLDB 3.5 (Phase One)\Mineral water</t>
  </si>
  <si>
    <t>_WFLDB 3.5 (Phase Two)\_sub-datasets\Land use change\Carbon storage agroforestry</t>
  </si>
  <si>
    <t>Carbon storage in agroforestry perennial biomass, tropical wet climate, per hectare (WFLDB 3.5)/GLO U</t>
  </si>
  <si>
    <t>_WFLDB 3.5 (Phase One)\Plant products\Horticulture\Carrot</t>
  </si>
  <si>
    <t>_WFLDB 3.5 (Phase Two)\Plant products\Perennials\Cherry</t>
  </si>
  <si>
    <t>_WFLDB 3.5 (Phase One)\_sub-datasets\Other\Transport</t>
  </si>
  <si>
    <t>_WFLDB 3.5 (Phase Two)\Plant products\Horticulture\Chilli</t>
  </si>
  <si>
    <t>_WFLDB 3.5 (Phase Two)\Food products\Chocolate</t>
  </si>
  <si>
    <t>_WFLDB 3.5 (Phase Two)\Plant products\Perennials\Cocoa</t>
  </si>
  <si>
    <t>_WFLDB 3.5 (Phase One)\Plant products\Perennials\Coconut</t>
  </si>
  <si>
    <t>_WFLDB 3.5 (Phase One)\Food products\Oils</t>
  </si>
  <si>
    <t>_WFLDB 3.5 (Phase One)\Food products\Coffee</t>
  </si>
  <si>
    <t>_WFLDB 3.5 (Phase One)\Plant products\Perennials\Coffee</t>
  </si>
  <si>
    <t>Coffee, green beans (Arabica), at farm (WFLDB 3.5)/TZ U</t>
  </si>
  <si>
    <t>_WFLDB 3.5 (Phase Two)\_sub-datasets\Plant production\Seeds and seedlings</t>
  </si>
  <si>
    <t>_WFLDB 3.5 (Phase Two)\Plant products\Perennials\Cranberry</t>
  </si>
  <si>
    <t>Cricket, at plant (WFLDB 3.5)/TH U</t>
  </si>
  <si>
    <t>Crop residues, as feed, at farm, as DM (WFLDB 3.5)/GLO U</t>
  </si>
  <si>
    <t>_WFLDB 3.5 (Phase Two)\_sub-datasets\Animal production\Cattle\Dairy farm management</t>
  </si>
  <si>
    <t>_WFLDB 3.5 (Phase One)\Food products\Chocolate</t>
  </si>
  <si>
    <t>_WFLDB 3.5 (Phase Two)\Food processing\Dehydration</t>
  </si>
  <si>
    <t>_WFLDB 3.5 (Phase One)\Food processing\Dehydration</t>
  </si>
  <si>
    <t>_WFLDB 3.5 (Phase Two)\Fertilisers\Precursors</t>
  </si>
  <si>
    <t>_WFLDB 3.5 (Phase Two)\Plant products\Arable\Durum wheat</t>
  </si>
  <si>
    <t>_WFLDB 3.5 (Phase Two)\Plant products\Arable\Durum wheat\co-products</t>
  </si>
  <si>
    <t>_WFLDB 3.5 (Phase One)\Food products\Pasta</t>
  </si>
  <si>
    <t>_WFLDB 3.5 (Phase Two)\Plant products\Perennials\Elderberry</t>
  </si>
  <si>
    <t>_WFLDB 3.5 (Phase Two)\Pesticides (unspecified)\Emissions mix\Families</t>
  </si>
  <si>
    <t>_WFLDB 3.5 (Phase Two)\Pesticides (unspecified)\Emissions mix</t>
  </si>
  <si>
    <t>_WFLDB 3.5 (Phase Two)\_sub-datasets\Other\Enzyme</t>
  </si>
  <si>
    <t>Fatty acid distillates, from palm oil production, at oil mill (WFLDB 3.5)/GLO U</t>
  </si>
  <si>
    <t>Feed additives, at regional warehouse, as DM (WFLDB 3.5)/GLO U</t>
  </si>
  <si>
    <t>Feed basket archetype, swine backyard system, as DM (WFLDB 3.5)/PL U</t>
  </si>
  <si>
    <t>Feed basket archetype, swine backyard system, as DM (WFLDB 3.5)/WEU U</t>
  </si>
  <si>
    <t>Feed basket archetype, swine industrial system, as DM (WFLDB 3.5)/PL U</t>
  </si>
  <si>
    <t>Feed basket archetype, swine industrial system, as DM (WFLDB 3.5)/US U</t>
  </si>
  <si>
    <t>Feed basket archetype, swine industrial system, as DM (WFLDB 3.5)/WEU U</t>
  </si>
  <si>
    <t>Fishmeal, as feed, for monogastric animals, at regional warehouse, as DM (WFLDB 3.5)/GLO U</t>
  </si>
  <si>
    <t>Fodder beet, as feed, at regional warehouse, as DM (WFLDB 3.5)/BR U</t>
  </si>
  <si>
    <t>Fodder beet, as feed, at regional warehouse, as DM (WFLDB 3.5)/RER U</t>
  </si>
  <si>
    <t>_WFLDB 3.5 (Phase One)\_sub-datasets\Other\Cookware</t>
  </si>
  <si>
    <t>_WFLDB 3.5 (Phase Two)\Food products\Beverages</t>
  </si>
  <si>
    <t>_WFLDB 3.5 (Phase Two)\Pesticides (unspecified)</t>
  </si>
  <si>
    <t>_WFLDB 3.5 (Phase Two)\Food products\Guar gum</t>
  </si>
  <si>
    <t>_WFLDB 3.5 (Phase Two)\Plant products\Horticulture\Ginger</t>
  </si>
  <si>
    <t>Grains mix, as feed, at regional warehouse, as DM (WFLDB 3.5)/RER U</t>
  </si>
  <si>
    <t>Grains mix, as feed, at regional warehouse, as DM (WFLDB 3.5)/RoW U</t>
  </si>
  <si>
    <t>Grains mix, as feed, at regional warehouse, as DM (WFLDB 3.5)/US U</t>
  </si>
  <si>
    <t>_WFLDB 3.5 (Phase Two)\Plant products\Perennials\Grape</t>
  </si>
  <si>
    <t>Green tea, at plant (WFLDB 3.5)/GLO U</t>
  </si>
  <si>
    <t>_WFLDB 3.5 (Phase Two)\Plant products\Arable\Guar</t>
  </si>
  <si>
    <t>Hazelnut, in shell, at farm (WFLDB 3.5)/GLO U</t>
  </si>
  <si>
    <t>Hazelnut, in shell, at farm (WFLDB 3.5)/IT U</t>
  </si>
  <si>
    <t>Hazelnut, in shell, at farm (WFLDB 3.5)/TR U</t>
  </si>
  <si>
    <t>Hazelnut, in shell, at farm (WFLDB 3.5)/US U</t>
  </si>
  <si>
    <t>Herbicide, unspecified, mix for grapes and wine, at plant (WFLDB 3.5)/GLO U</t>
  </si>
  <si>
    <t>_WFLDB 3.5 (Phase Two)\Food products\Honey</t>
  </si>
  <si>
    <t>Insecticide, unspecified, mix for oil seed crops, at plant (WFLDB 3.5)/GLO U</t>
  </si>
  <si>
    <t>_WFLDB 3.5 (Phase One)\_sub-datasets\Plant production\Irrigation</t>
  </si>
  <si>
    <t>Irrigating, drip, electricity powered (WFLDB 3.5)/AU U</t>
  </si>
  <si>
    <t>Irrigating, surface, electricity powered (WFLDB 3.5)/AU U</t>
  </si>
  <si>
    <t>_WFLDB 3.5 (Phase Two)\_sub-datasets\Other\Chemicals</t>
  </si>
  <si>
    <t>_WFLDB 3.5 (Phase Two)\_sub-datasets\Land use change\Land clearing processes</t>
  </si>
  <si>
    <t>Land clearing, measured as area, from annual crop to agricultural land (WFLDB 3.5)/GLO U</t>
  </si>
  <si>
    <t>Land clearing, measured as area, from grassland to agricultural land (WFLDB 3.5)/AR U</t>
  </si>
  <si>
    <t>Land clearing, measured as area, from grassland to agricultural land (WFLDB 3.5)/AU U</t>
  </si>
  <si>
    <t>Land clearing, measured as area, from grassland to agricultural land (WFLDB 3.5)/BE U</t>
  </si>
  <si>
    <t>Land clearing, measured as area, from grassland to agricultural land (WFLDB 3.5)/BR U</t>
  </si>
  <si>
    <t>Land clearing, measured as area, from grassland to agricultural land (WFLDB 3.5)/CA U</t>
  </si>
  <si>
    <t>Land clearing, measured as area, from grassland to agricultural land (WFLDB 3.5)/CH U</t>
  </si>
  <si>
    <t>Land clearing, measured as area, from grassland to agricultural land (WFLDB 3.5)/CI U</t>
  </si>
  <si>
    <t>Land clearing, measured as area, from grassland to agricultural land (WFLDB 3.5)/CL U</t>
  </si>
  <si>
    <t>Land clearing, measured as area, from grassland to agricultural land (WFLDB 3.5)/CM U</t>
  </si>
  <si>
    <t>Land clearing, measured as area, from grassland to agricultural land (WFLDB 3.5)/CN U</t>
  </si>
  <si>
    <t>Land clearing, measured as area, from grassland to agricultural land (WFLDB 3.5)/CO U</t>
  </si>
  <si>
    <t>Land clearing, measured as area, from grassland to agricultural land (WFLDB 3.5)/CR U</t>
  </si>
  <si>
    <t>Land clearing, measured as area, from grassland to agricultural land (WFLDB 3.5)/DE U</t>
  </si>
  <si>
    <t>Land clearing, measured as area, from grassland to agricultural land (WFLDB 3.5)/EC U</t>
  </si>
  <si>
    <t>Land clearing, measured as area, from grassland to agricultural land (WFLDB 3.5)/ES U</t>
  </si>
  <si>
    <t>Land clearing, measured as area, from grassland to agricultural land (WFLDB 3.5)/FI U</t>
  </si>
  <si>
    <t>Land clearing, measured as area, from grassland to agricultural land (WFLDB 3.5)/FR U</t>
  </si>
  <si>
    <t>Land clearing, measured as area, from grassland to agricultural land (WFLDB 3.5)/GB U</t>
  </si>
  <si>
    <t>Land clearing, measured as area, from grassland to agricultural land (WFLDB 3.5)/GH U</t>
  </si>
  <si>
    <t>Land clearing, measured as area, from grassland to agricultural land (WFLDB 3.5)/GR U</t>
  </si>
  <si>
    <t>Land clearing, measured as area, from grassland to agricultural land (WFLDB 3.5)/HN U</t>
  </si>
  <si>
    <t>Land clearing, measured as area, from grassland to agricultural land (WFLDB 3.5)/HU U</t>
  </si>
  <si>
    <t>Land clearing, measured as area, from grassland to agricultural land (WFLDB 3.5)/ID U</t>
  </si>
  <si>
    <t>Land clearing, measured as area, from grassland to agricultural land (WFLDB 3.5)/IL U</t>
  </si>
  <si>
    <t>Land clearing, measured as area, from grassland to agricultural land (WFLDB 3.5)/IN U</t>
  </si>
  <si>
    <t>Land clearing, measured as area, from grassland to agricultural land (WFLDB 3.5)/IR U</t>
  </si>
  <si>
    <t>Land clearing, measured as area, from grassland to agricultural land (WFLDB 3.5)/IT U</t>
  </si>
  <si>
    <t>Land clearing, measured as area, from grassland to agricultural land (WFLDB 3.5)/KE U</t>
  </si>
  <si>
    <t>Land clearing, measured as area, from grassland to agricultural land (WFLDB 3.5)/LK U</t>
  </si>
  <si>
    <t>Land clearing, measured as area, from grassland to agricultural land (WFLDB 3.5)/MA U</t>
  </si>
  <si>
    <t>Land clearing, measured as area, from grassland to agricultural land (WFLDB 3.5)/MG U</t>
  </si>
  <si>
    <t>Land clearing, measured as area, from grassland to agricultural land (WFLDB 3.5)/MX U</t>
  </si>
  <si>
    <t>Land clearing, measured as area, from grassland to agricultural land (WFLDB 3.5)/MY U</t>
  </si>
  <si>
    <t>Land clearing, measured as area, from grassland to agricultural land (WFLDB 3.5)/NL U</t>
  </si>
  <si>
    <t>Land clearing, measured as area, from grassland to agricultural land (WFLDB 3.5)/NZ U</t>
  </si>
  <si>
    <t>Land clearing, measured as area, from grassland to agricultural land (WFLDB 3.5)/PE U</t>
  </si>
  <si>
    <t>Land clearing, measured as area, from grassland to agricultural land (WFLDB 3.5)/PH U</t>
  </si>
  <si>
    <t>Land clearing, measured as area, from grassland to agricultural land (WFLDB 3.5)/PL U</t>
  </si>
  <si>
    <t>Land clearing, measured as area, from grassland to agricultural land (WFLDB 3.5)/PT U</t>
  </si>
  <si>
    <t>Land clearing, measured as area, from grassland to agricultural land (WFLDB 3.5)/PY U</t>
  </si>
  <si>
    <t>Land clearing, measured as area, from grassland to agricultural land (WFLDB 3.5)/RS U</t>
  </si>
  <si>
    <t>Land clearing, measured as area, from grassland to agricultural land (WFLDB 3.5)/RU U</t>
  </si>
  <si>
    <t>Land clearing, measured as area, from grassland to agricultural land (WFLDB 3.5)/TH U</t>
  </si>
  <si>
    <t>Land clearing, measured as area, from grassland to agricultural land (WFLDB 3.5)/TR U</t>
  </si>
  <si>
    <t>Land clearing, measured as area, from grassland to agricultural land (WFLDB 3.5)/TZ U</t>
  </si>
  <si>
    <t>Land clearing, measured as area, from grassland to agricultural land (WFLDB 3.5)/UA U</t>
  </si>
  <si>
    <t>Land clearing, measured as area, from grassland to agricultural land (WFLDB 3.5)/US U</t>
  </si>
  <si>
    <t>Land clearing, measured as area, from grassland to agricultural land (WFLDB 3.5)/VN U</t>
  </si>
  <si>
    <t>Land clearing, measured as area, from grassland to agricultural land (WFLDB 3.5)/ZA U</t>
  </si>
  <si>
    <t>Land clearing, measured as area, from perennial crop to agricultural land (WFLDB 3.5)/AR U</t>
  </si>
  <si>
    <t>Land clearing, measured as area, from perennial crop to agricultural land (WFLDB 3.5)/AU U</t>
  </si>
  <si>
    <t>Land clearing, measured as area, from perennial crop to agricultural land (WFLDB 3.5)/BE U</t>
  </si>
  <si>
    <t>Land clearing, measured as area, from perennial crop to agricultural land (WFLDB 3.5)/BR U</t>
  </si>
  <si>
    <t>Land clearing, measured as area, from perennial crop to agricultural land (WFLDB 3.5)/CA U</t>
  </si>
  <si>
    <t>Land clearing, measured as area, from perennial crop to agricultural land (WFLDB 3.5)/CH U</t>
  </si>
  <si>
    <t>Land clearing, measured as area, from perennial crop to agricultural land (WFLDB 3.5)/CI U</t>
  </si>
  <si>
    <t>Land clearing, measured as area, from perennial crop to agricultural land (WFLDB 3.5)/CL U</t>
  </si>
  <si>
    <t>Land clearing, measured as area, from perennial crop to agricultural land (WFLDB 3.5)/CM U</t>
  </si>
  <si>
    <t>Land clearing, measured as area, from perennial crop to agricultural land (WFLDB 3.5)/CN U</t>
  </si>
  <si>
    <t>Land clearing, measured as area, from perennial crop to agricultural land (WFLDB 3.5)/CO U</t>
  </si>
  <si>
    <t>Land clearing, measured as area, from perennial crop to agricultural land (WFLDB 3.5)/CR U</t>
  </si>
  <si>
    <t>Land clearing, measured as area, from perennial crop to agricultural land (WFLDB 3.5)/DE U</t>
  </si>
  <si>
    <t>Land clearing, measured as area, from perennial crop to agricultural land (WFLDB 3.5)/EC U</t>
  </si>
  <si>
    <t>Land clearing, measured as area, from perennial crop to agricultural land (WFLDB 3.5)/ES U</t>
  </si>
  <si>
    <t>Land clearing, measured as area, from perennial crop to agricultural land (WFLDB 3.5)/FI U</t>
  </si>
  <si>
    <t>Land clearing, measured as area, from perennial crop to agricultural land (WFLDB 3.5)/FR U</t>
  </si>
  <si>
    <t>Land clearing, measured as area, from perennial crop to agricultural land (WFLDB 3.5)/GB U</t>
  </si>
  <si>
    <t>Land clearing, measured as area, from perennial crop to agricultural land (WFLDB 3.5)/GH U</t>
  </si>
  <si>
    <t>Land clearing, measured as area, from perennial crop to agricultural land (WFLDB 3.5)/GR U</t>
  </si>
  <si>
    <t>Land clearing, measured as area, from perennial crop to agricultural land (WFLDB 3.5)/HN U</t>
  </si>
  <si>
    <t>Land clearing, measured as area, from perennial crop to agricultural land (WFLDB 3.5)/HU U</t>
  </si>
  <si>
    <t>Land clearing, measured as area, from perennial crop to agricultural land (WFLDB 3.5)/ID U</t>
  </si>
  <si>
    <t>Land clearing, measured as area, from perennial crop to agricultural land (WFLDB 3.5)/IL U</t>
  </si>
  <si>
    <t>Land clearing, measured as area, from perennial crop to agricultural land (WFLDB 3.5)/IN U</t>
  </si>
  <si>
    <t>Land clearing, measured as area, from perennial crop to agricultural land (WFLDB 3.5)/IR U</t>
  </si>
  <si>
    <t>Land clearing, measured as area, from perennial crop to agricultural land (WFLDB 3.5)/IT U</t>
  </si>
  <si>
    <t>Land clearing, measured as area, from perennial crop to agricultural land (WFLDB 3.5)/KE U</t>
  </si>
  <si>
    <t>Land clearing, measured as area, from perennial crop to agricultural land (WFLDB 3.5)/LK U</t>
  </si>
  <si>
    <t>Land clearing, measured as area, from perennial crop to agricultural land (WFLDB 3.5)/MA U</t>
  </si>
  <si>
    <t>Land clearing, measured as area, from perennial crop to agricultural land (WFLDB 3.5)/MG U</t>
  </si>
  <si>
    <t>Land clearing, measured as area, from perennial crop to agricultural land (WFLDB 3.5)/MX U</t>
  </si>
  <si>
    <t>Land clearing, measured as area, from perennial crop to agricultural land (WFLDB 3.5)/MY U</t>
  </si>
  <si>
    <t>Land clearing, measured as area, from perennial crop to agricultural land (WFLDB 3.5)/NL U</t>
  </si>
  <si>
    <t>Land clearing, measured as area, from perennial crop to agricultural land (WFLDB 3.5)/NZ U</t>
  </si>
  <si>
    <t>Land clearing, measured as area, from perennial crop to agricultural land (WFLDB 3.5)/PE U</t>
  </si>
  <si>
    <t>Land clearing, measured as area, from perennial crop to agricultural land (WFLDB 3.5)/PH U</t>
  </si>
  <si>
    <t>Land clearing, measured as area, from perennial crop to agricultural land (WFLDB 3.5)/PL U</t>
  </si>
  <si>
    <t>Land clearing, measured as area, from perennial crop to agricultural land (WFLDB 3.5)/PT U</t>
  </si>
  <si>
    <t>Land clearing, measured as area, from perennial crop to agricultural land (WFLDB 3.5)/PY U</t>
  </si>
  <si>
    <t>Land clearing, measured as area, from perennial crop to agricultural land (WFLDB 3.5)/RS U</t>
  </si>
  <si>
    <t>Land clearing, measured as area, from perennial crop to agricultural land (WFLDB 3.5)/RU U</t>
  </si>
  <si>
    <t>Land clearing, measured as area, from perennial crop to agricultural land (WFLDB 3.5)/TH U</t>
  </si>
  <si>
    <t>Land clearing, measured as area, from perennial crop to agricultural land (WFLDB 3.5)/TR U</t>
  </si>
  <si>
    <t>Land clearing, measured as area, from perennial crop to agricultural land (WFLDB 3.5)/TZ U</t>
  </si>
  <si>
    <t>Land clearing, measured as area, from perennial crop to agricultural land (WFLDB 3.5)/UA U</t>
  </si>
  <si>
    <t>Land clearing, measured as area, from perennial crop to agricultural land (WFLDB 3.5)/US U</t>
  </si>
  <si>
    <t>Land clearing, measured as area, from perennial crop to agricultural land (WFLDB 3.5)/VN U</t>
  </si>
  <si>
    <t>Land clearing, measured as area, from perennial crop to agricultural land (WFLDB 3.5)/ZA U</t>
  </si>
  <si>
    <t>Land clearing, measured as area, from primary forest to agricultural land (WFLDB 3.5)/AR U</t>
  </si>
  <si>
    <t>Land clearing, measured as area, from primary forest to agricultural land (WFLDB 3.5)/AU U</t>
  </si>
  <si>
    <t>Land clearing, measured as area, from primary forest to agricultural land (WFLDB 3.5)/BE U</t>
  </si>
  <si>
    <t>Land clearing, measured as area, from primary forest to agricultural land (WFLDB 3.5)/BR U</t>
  </si>
  <si>
    <t>Land clearing, measured as area, from primary forest to agricultural land (WFLDB 3.5)/CA U</t>
  </si>
  <si>
    <t>Land clearing, measured as area, from primary forest to agricultural land (WFLDB 3.5)/CH U</t>
  </si>
  <si>
    <t>Land clearing, measured as area, from primary forest to agricultural land (WFLDB 3.5)/CI U</t>
  </si>
  <si>
    <t>Land clearing, measured as area, from primary forest to agricultural land (WFLDB 3.5)/CL U</t>
  </si>
  <si>
    <t>Land clearing, measured as area, from primary forest to agricultural land (WFLDB 3.5)/CM U</t>
  </si>
  <si>
    <t>Land clearing, measured as area, from primary forest to agricultural land (WFLDB 3.5)/CN U</t>
  </si>
  <si>
    <t>Land clearing, measured as area, from primary forest to agricultural land (WFLDB 3.5)/CO U</t>
  </si>
  <si>
    <t>Land clearing, measured as area, from primary forest to agricultural land (WFLDB 3.5)/CR U</t>
  </si>
  <si>
    <t>Land clearing, measured as area, from primary forest to agricultural land (WFLDB 3.5)/DE U</t>
  </si>
  <si>
    <t>Land clearing, measured as area, from primary forest to agricultural land (WFLDB 3.5)/EC U</t>
  </si>
  <si>
    <t>Land clearing, measured as area, from primary forest to agricultural land (WFLDB 3.5)/ES U</t>
  </si>
  <si>
    <t>Land clearing, measured as area, from primary forest to agricultural land (WFLDB 3.5)/FI U</t>
  </si>
  <si>
    <t>Land clearing, measured as area, from primary forest to agricultural land (WFLDB 3.5)/FR U</t>
  </si>
  <si>
    <t>Land clearing, measured as area, from primary forest to agricultural land (WFLDB 3.5)/GB U</t>
  </si>
  <si>
    <t>Land clearing, measured as area, from primary forest to agricultural land (WFLDB 3.5)/GH U</t>
  </si>
  <si>
    <t>Land clearing, measured as area, from primary forest to agricultural land (WFLDB 3.5)/GR U</t>
  </si>
  <si>
    <t>Land clearing, measured as area, from primary forest to agricultural land (WFLDB 3.5)/HN U</t>
  </si>
  <si>
    <t>Land clearing, measured as area, from primary forest to agricultural land (WFLDB 3.5)/HU U</t>
  </si>
  <si>
    <t>Land clearing, measured as area, from primary forest to agricultural land (WFLDB 3.5)/ID U</t>
  </si>
  <si>
    <t>Land clearing, measured as area, from primary forest to agricultural land (WFLDB 3.5)/IL U</t>
  </si>
  <si>
    <t>Land clearing, measured as area, from primary forest to agricultural land (WFLDB 3.5)/IN U</t>
  </si>
  <si>
    <t>Land clearing, measured as area, from primary forest to agricultural land (WFLDB 3.5)/IR U</t>
  </si>
  <si>
    <t>Land clearing, measured as area, from primary forest to agricultural land (WFLDB 3.5)/IT U</t>
  </si>
  <si>
    <t>Land clearing, measured as area, from primary forest to agricultural land (WFLDB 3.5)/KE U</t>
  </si>
  <si>
    <t>Land clearing, measured as area, from primary forest to agricultural land (WFLDB 3.5)/LK U</t>
  </si>
  <si>
    <t>Land clearing, measured as area, from primary forest to agricultural land (WFLDB 3.5)/MA U</t>
  </si>
  <si>
    <t>Land clearing, measured as area, from primary forest to agricultural land (WFLDB 3.5)/MG U</t>
  </si>
  <si>
    <t>Land clearing, measured as area, from primary forest to agricultural land (WFLDB 3.5)/MX U</t>
  </si>
  <si>
    <t>Land clearing, measured as area, from primary forest to agricultural land (WFLDB 3.5)/MY U</t>
  </si>
  <si>
    <t>Land clearing, measured as area, from primary forest to agricultural land (WFLDB 3.5)/NL U</t>
  </si>
  <si>
    <t>Land clearing, measured as area, from primary forest to agricultural land (WFLDB 3.5)/NZ U</t>
  </si>
  <si>
    <t>Land clearing, measured as area, from primary forest to agricultural land (WFLDB 3.5)/PE U</t>
  </si>
  <si>
    <t>Land clearing, measured as area, from primary forest to agricultural land (WFLDB 3.5)/PH U</t>
  </si>
  <si>
    <t>Land clearing, measured as area, from primary forest to agricultural land (WFLDB 3.5)/PL U</t>
  </si>
  <si>
    <t>Land clearing, measured as area, from primary forest to agricultural land (WFLDB 3.5)/PT U</t>
  </si>
  <si>
    <t>Land clearing, measured as area, from primary forest to agricultural land (WFLDB 3.5)/PY U</t>
  </si>
  <si>
    <t>Land clearing, measured as area, from primary forest to agricultural land (WFLDB 3.5)/RS U</t>
  </si>
  <si>
    <t>Land clearing, measured as area, from primary forest to agricultural land (WFLDB 3.5)/RU U</t>
  </si>
  <si>
    <t>Land clearing, measured as area, from primary forest to agricultural land (WFLDB 3.5)/TH U</t>
  </si>
  <si>
    <t>Land clearing, measured as area, from primary forest to agricultural land (WFLDB 3.5)/TR U</t>
  </si>
  <si>
    <t>Land clearing, measured as area, from primary forest to agricultural land (WFLDB 3.5)/TZ U</t>
  </si>
  <si>
    <t>Land clearing, measured as area, from primary forest to agricultural land (WFLDB 3.5)/UA U</t>
  </si>
  <si>
    <t>Land clearing, measured as area, from primary forest to agricultural land (WFLDB 3.5)/US U</t>
  </si>
  <si>
    <t>Land clearing, measured as area, from primary forest to agricultural land (WFLDB 3.5)/VN U</t>
  </si>
  <si>
    <t>Land clearing, measured as area, from primary forest to agricultural land (WFLDB 3.5)/ZA U</t>
  </si>
  <si>
    <t>Land clearing, measured as area, from secondary forest to agricultural land (WFLDB 3.5)/AR U</t>
  </si>
  <si>
    <t>Land clearing, measured as area, from secondary forest to agricultural land (WFLDB 3.5)/AU U</t>
  </si>
  <si>
    <t>Land clearing, measured as area, from secondary forest to agricultural land (WFLDB 3.5)/BE U</t>
  </si>
  <si>
    <t>Land clearing, measured as area, from secondary forest to agricultural land (WFLDB 3.5)/BR U</t>
  </si>
  <si>
    <t>Land clearing, measured as area, from secondary forest to agricultural land (WFLDB 3.5)/CA U</t>
  </si>
  <si>
    <t>Land clearing, measured as area, from secondary forest to agricultural land (WFLDB 3.5)/CH U</t>
  </si>
  <si>
    <t>Land clearing, measured as area, from secondary forest to agricultural land (WFLDB 3.5)/CI U</t>
  </si>
  <si>
    <t>Land clearing, measured as area, from secondary forest to agricultural land (WFLDB 3.5)/CL U</t>
  </si>
  <si>
    <t>Land clearing, measured as area, from secondary forest to agricultural land (WFLDB 3.5)/CM U</t>
  </si>
  <si>
    <t>Land clearing, measured as area, from secondary forest to agricultural land (WFLDB 3.5)/CN U</t>
  </si>
  <si>
    <t>Land clearing, measured as area, from secondary forest to agricultural land (WFLDB 3.5)/CO U</t>
  </si>
  <si>
    <t>Land clearing, measured as area, from secondary forest to agricultural land (WFLDB 3.5)/CR U</t>
  </si>
  <si>
    <t>Land clearing, measured as area, from secondary forest to agricultural land (WFLDB 3.5)/DE U</t>
  </si>
  <si>
    <t>Land clearing, measured as area, from secondary forest to agricultural land (WFLDB 3.5)/EC U</t>
  </si>
  <si>
    <t>Land clearing, measured as area, from secondary forest to agricultural land (WFLDB 3.5)/ES U</t>
  </si>
  <si>
    <t>Land clearing, measured as area, from secondary forest to agricultural land (WFLDB 3.5)/FI U</t>
  </si>
  <si>
    <t>Land clearing, measured as area, from secondary forest to agricultural land (WFLDB 3.5)/FR U</t>
  </si>
  <si>
    <t>Land clearing, measured as area, from secondary forest to agricultural land (WFLDB 3.5)/GB U</t>
  </si>
  <si>
    <t>Land clearing, measured as area, from secondary forest to agricultural land (WFLDB 3.5)/GH U</t>
  </si>
  <si>
    <t>Land clearing, measured as area, from secondary forest to agricultural land (WFLDB 3.5)/GR U</t>
  </si>
  <si>
    <t>Land clearing, measured as area, from secondary forest to agricultural land (WFLDB 3.5)/HN U</t>
  </si>
  <si>
    <t>Land clearing, measured as area, from secondary forest to agricultural land (WFLDB 3.5)/HU U</t>
  </si>
  <si>
    <t>Land clearing, measured as area, from secondary forest to agricultural land (WFLDB 3.5)/ID U</t>
  </si>
  <si>
    <t>Land clearing, measured as area, from secondary forest to agricultural land (WFLDB 3.5)/IL U</t>
  </si>
  <si>
    <t>Land clearing, measured as area, from secondary forest to agricultural land (WFLDB 3.5)/IN U</t>
  </si>
  <si>
    <t>Land clearing, measured as area, from secondary forest to agricultural land (WFLDB 3.5)/IR U</t>
  </si>
  <si>
    <t>Land clearing, measured as area, from secondary forest to agricultural land (WFLDB 3.5)/IT U</t>
  </si>
  <si>
    <t>Land clearing, measured as area, from secondary forest to agricultural land (WFLDB 3.5)/KE U</t>
  </si>
  <si>
    <t>Land clearing, measured as area, from secondary forest to agricultural land (WFLDB 3.5)/LK U</t>
  </si>
  <si>
    <t>Land clearing, measured as area, from secondary forest to agricultural land (WFLDB 3.5)/MA U</t>
  </si>
  <si>
    <t>Land clearing, measured as area, from secondary forest to agricultural land (WFLDB 3.5)/MG U</t>
  </si>
  <si>
    <t>Land clearing, measured as area, from secondary forest to agricultural land (WFLDB 3.5)/MX U</t>
  </si>
  <si>
    <t>Land clearing, measured as area, from secondary forest to agricultural land (WFLDB 3.5)/MY U</t>
  </si>
  <si>
    <t>Land clearing, measured as area, from secondary forest to agricultural land (WFLDB 3.5)/NL U</t>
  </si>
  <si>
    <t>Land clearing, measured as area, from secondary forest to agricultural land (WFLDB 3.5)/NZ U</t>
  </si>
  <si>
    <t>Land clearing, measured as area, from secondary forest to agricultural land (WFLDB 3.5)/PE U</t>
  </si>
  <si>
    <t>Land clearing, measured as area, from secondary forest to agricultural land (WFLDB 3.5)/PH U</t>
  </si>
  <si>
    <t>Land clearing, measured as area, from secondary forest to agricultural land (WFLDB 3.5)/PL U</t>
  </si>
  <si>
    <t>Land clearing, measured as area, from secondary forest to agricultural land (WFLDB 3.5)/PT U</t>
  </si>
  <si>
    <t>Land clearing, measured as area, from secondary forest to agricultural land (WFLDB 3.5)/PY U</t>
  </si>
  <si>
    <t>Land clearing, measured as area, from secondary forest to agricultural land (WFLDB 3.5)/RS U</t>
  </si>
  <si>
    <t>Land clearing, measured as area, from secondary forest to agricultural land (WFLDB 3.5)/RU U</t>
  </si>
  <si>
    <t>Land clearing, measured as area, from secondary forest to agricultural land (WFLDB 3.5)/TH U</t>
  </si>
  <si>
    <t>Land clearing, measured as area, from secondary forest to agricultural land (WFLDB 3.5)/TR U</t>
  </si>
  <si>
    <t>Land clearing, measured as area, from secondary forest to agricultural land (WFLDB 3.5)/TZ U</t>
  </si>
  <si>
    <t>Land clearing, measured as area, from secondary forest to agricultural land (WFLDB 3.5)/UA U</t>
  </si>
  <si>
    <t>Land clearing, measured as area, from secondary forest to agricultural land (WFLDB 3.5)/US U</t>
  </si>
  <si>
    <t>Land clearing, measured as area, from secondary forest to agricultural land (WFLDB 3.5)/VN U</t>
  </si>
  <si>
    <t>Land clearing, measured as area, from secondary forest to agricultural land (WFLDB 3.5)/ZA U</t>
  </si>
  <si>
    <t>_WFLDB 3.5 (Phase Two)\_sub-datasets\Land use change</t>
  </si>
  <si>
    <t>Land use change, annual crop, annualized on 20 years (WFLDB 3.5)/AR U</t>
  </si>
  <si>
    <t>Land use change, annual crop, annualized on 20 years (WFLDB 3.5)/AU U</t>
  </si>
  <si>
    <t>Land use change, annual crop, annualized on 20 years (WFLDB 3.5)/BE U</t>
  </si>
  <si>
    <t>Land use change, annual crop, annualized on 20 years (WFLDB 3.5)/BR U</t>
  </si>
  <si>
    <t>Land use change, annual crop, annualized on 20 years (WFLDB 3.5)/CA U</t>
  </si>
  <si>
    <t>Land use change, annual crop, annualized on 20 years (WFLDB 3.5)/CH U</t>
  </si>
  <si>
    <t>Land use change, annual crop, annualized on 20 years (WFLDB 3.5)/CL U</t>
  </si>
  <si>
    <t>Land use change, annual crop, annualized on 20 years (WFLDB 3.5)/CN U</t>
  </si>
  <si>
    <t>Land use change, annual crop, annualized on 20 years (WFLDB 3.5)/DE U</t>
  </si>
  <si>
    <t>Land use change, annual crop, annualized on 20 years (WFLDB 3.5)/ES U</t>
  </si>
  <si>
    <t>Land use change, annual crop, annualized on 20 years (WFLDB 3.5)/FI U</t>
  </si>
  <si>
    <t>Land use change, annual crop, annualized on 20 years (WFLDB 3.5)/FR U</t>
  </si>
  <si>
    <t>Land use change, annual crop, annualized on 20 years (WFLDB 3.5)/GB U</t>
  </si>
  <si>
    <t>Land use change, annual crop, annualized on 20 years (WFLDB 3.5)/GR U</t>
  </si>
  <si>
    <t>Land use change, annual crop, annualized on 20 years (WFLDB 3.5)/HU U</t>
  </si>
  <si>
    <t>Land use change, annual crop, annualized on 20 years (WFLDB 3.5)/IL U</t>
  </si>
  <si>
    <t>Land use change, annual crop, annualized on 20 years (WFLDB 3.5)/IN U</t>
  </si>
  <si>
    <t>Land use change, annual crop, annualized on 20 years (WFLDB 3.5)/IT U</t>
  </si>
  <si>
    <t>Land use change, annual crop, annualized on 20 years (WFLDB 3.5)/MA U</t>
  </si>
  <si>
    <t>Land use change, annual crop, annualized on 20 years (WFLDB 3.5)/MG U</t>
  </si>
  <si>
    <t>Land use change, annual crop, annualized on 20 years (WFLDB 3.5)/MX U</t>
  </si>
  <si>
    <t>Land use change, annual crop, annualized on 20 years (WFLDB 3.5)/NL U</t>
  </si>
  <si>
    <t>Land use change, annual crop, annualized on 20 years (WFLDB 3.5)/NZ U</t>
  </si>
  <si>
    <t>Land use change, annual crop, annualized on 20 years (WFLDB 3.5)/PE U</t>
  </si>
  <si>
    <t>Land use change, annual crop, annualized on 20 years (WFLDB 3.5)/PL U</t>
  </si>
  <si>
    <t>Land use change, annual crop, annualized on 20 years (WFLDB 3.5)/PT U</t>
  </si>
  <si>
    <t>Land use change, annual crop, annualized on 20 years (WFLDB 3.5)/PY U</t>
  </si>
  <si>
    <t>Land use change, annual crop, annualized on 20 years (WFLDB 3.5)/RU U</t>
  </si>
  <si>
    <t>Land use change, annual crop, annualized on 20 years (WFLDB 3.5)/TH U</t>
  </si>
  <si>
    <t>Land use change, annual crop, annualized on 20 years (WFLDB 3.5)/UA U</t>
  </si>
  <si>
    <t>Land use change, annual crop, annualized on 20 years (WFLDB 3.5)/US U</t>
  </si>
  <si>
    <t>Land use change, paddy rice, annualized on 20 years (WFLDB 3.5)/CN U</t>
  </si>
  <si>
    <t>Land use change, paddy rice, annualized on 20 years (WFLDB 3.5)/IN U</t>
  </si>
  <si>
    <t>Land use change, perennial crop, annualized on 20 years (WFLDB 3.5)/AR U</t>
  </si>
  <si>
    <t>Land use change, perennial crop, annualized on 20 years (WFLDB 3.5)/AU U</t>
  </si>
  <si>
    <t>Land use change, perennial crop, annualized on 20 years (WFLDB 3.5)/BE U</t>
  </si>
  <si>
    <t>Land use change, perennial crop, annualized on 20 years (WFLDB 3.5)/BR U</t>
  </si>
  <si>
    <t>Land use change, perennial crop, annualized on 20 years (WFLDB 3.5)/CA U</t>
  </si>
  <si>
    <t>Land use change, perennial crop, annualized on 20 years (WFLDB 3.5)/CI U</t>
  </si>
  <si>
    <t>Land use change, perennial crop, annualized on 20 years (WFLDB 3.5)/CL U</t>
  </si>
  <si>
    <t>Land use change, perennial crop, annualized on 20 years (WFLDB 3.5)/CM U</t>
  </si>
  <si>
    <t>Land use change, perennial crop, annualized on 20 years (WFLDB 3.5)/CN U</t>
  </si>
  <si>
    <t>Land use change, perennial crop, annualized on 20 years (WFLDB 3.5)/CO U</t>
  </si>
  <si>
    <t>Land use change, perennial crop, annualized on 20 years (WFLDB 3.5)/CR U</t>
  </si>
  <si>
    <t>Land use change, perennial crop, annualized on 20 years (WFLDB 3.5)/EC U</t>
  </si>
  <si>
    <t>Land use change, perennial crop, annualized on 20 years (WFLDB 3.5)/ES U</t>
  </si>
  <si>
    <t>Land use change, perennial crop, annualized on 20 years (WFLDB 3.5)/FR U</t>
  </si>
  <si>
    <t>Land use change, perennial crop, annualized on 20 years (WFLDB 3.5)/GH U</t>
  </si>
  <si>
    <t>Land use change, perennial crop, annualized on 20 years (WFLDB 3.5)/HN U</t>
  </si>
  <si>
    <t>Land use change, perennial crop, annualized on 20 years (WFLDB 3.5)/ID U</t>
  </si>
  <si>
    <t>Land use change, perennial crop, annualized on 20 years (WFLDB 3.5)/IN U</t>
  </si>
  <si>
    <t>Land use change, perennial crop, annualized on 20 years (WFLDB 3.5)/IR U</t>
  </si>
  <si>
    <t>Land use change, perennial crop, annualized on 20 years (WFLDB 3.5)/IT U</t>
  </si>
  <si>
    <t>Land use change, perennial crop, annualized on 20 years (WFLDB 3.5)/KE U</t>
  </si>
  <si>
    <t>Land use change, perennial crop, annualized on 20 years (WFLDB 3.5)/LK U</t>
  </si>
  <si>
    <t>Land use change, perennial crop, annualized on 20 years (WFLDB 3.5)/MX U</t>
  </si>
  <si>
    <t>Land use change, perennial crop, annualized on 20 years (WFLDB 3.5)/MY U</t>
  </si>
  <si>
    <t>Land use change, perennial crop, annualized on 20 years (WFLDB 3.5)/PH U</t>
  </si>
  <si>
    <t>Land use change, perennial crop, annualized on 20 years (WFLDB 3.5)/PL U</t>
  </si>
  <si>
    <t>Land use change, perennial crop, annualized on 20 years (WFLDB 3.5)/PY U</t>
  </si>
  <si>
    <t>Land use change, perennial crop, annualized on 20 years (WFLDB 3.5)/RS U</t>
  </si>
  <si>
    <t>Land use change, perennial crop, annualized on 20 years (WFLDB 3.5)/RU U</t>
  </si>
  <si>
    <t>Land use change, perennial crop, annualized on 20 years (WFLDB 3.5)/TH U</t>
  </si>
  <si>
    <t>Land use change, perennial crop, annualized on 20 years (WFLDB 3.5)/TR U</t>
  </si>
  <si>
    <t>Land use change, perennial crop, annualized on 20 years (WFLDB 3.5)/TZ U</t>
  </si>
  <si>
    <t>Land use change, perennial crop, annualized on 20 years (WFLDB 3.5)/US U</t>
  </si>
  <si>
    <t>Land use change, perennial crop, annualized on 20 years (WFLDB 3.5)/VN U</t>
  </si>
  <si>
    <t>Land use change, perennial crop, annualized on 20 years (WFLDB 3.5)/ZA U</t>
  </si>
  <si>
    <t>Leaves, as feed, at farm, as DM (WFLDB 3.5)/GLO U</t>
  </si>
  <si>
    <t>Legumes and silage, as feed, at farm, as DM (WFLDB 3.5)/BR U</t>
  </si>
  <si>
    <t>Legumes and silage, as feed, at farm, as DM (WFLDB 3.5)/CN U</t>
  </si>
  <si>
    <t>Legumes and silage, as feed, at farm, as DM (WFLDB 3.5)/IN U</t>
  </si>
  <si>
    <t>Legumes and silage, as feed, at farm, as DM (WFLDB 3.5)/RER U</t>
  </si>
  <si>
    <t>Legumes and silage, as feed, at farm, as DM (WFLDB 3.5)/US U</t>
  </si>
  <si>
    <t>_WFLDB 3.5 (Phase One)\Plant products\Perennials\Lemon</t>
  </si>
  <si>
    <t>Limestone, as feed, for poultry, at regional warehouse, as DM (WFLDB 3.5)/RAS U</t>
  </si>
  <si>
    <t>Limestone, as feed, for poultry, at regional warehouse, as DM (WFLDB 3.5)/RER U</t>
  </si>
  <si>
    <t>Limestone, as feed, for poultry, at regional warehouse, as DM (WFLDB 3.5)/RNA U</t>
  </si>
  <si>
    <t>_WFLDB 3.5 (Phase One)\Plant products\Arable\Linseed</t>
  </si>
  <si>
    <t>Lupin seeds, as feed, at regional warehouse, as DM (WFLDB 3.5)/OCE U</t>
  </si>
  <si>
    <t>Lupin seeds, as feed, at regional warehouse, as DM (WFLDB 3.5)/RER U</t>
  </si>
  <si>
    <t>Lupin seeds, as feed, at regional warehouse, as DM (WFLDB 3.5)/RNA U</t>
  </si>
  <si>
    <t>_WFLDB 3.5 (Phase Two)\Food processing\Wet milling</t>
  </si>
  <si>
    <t>_WFLDB 3.5 (Phase Two)\Food processing\Dry milling</t>
  </si>
  <si>
    <t>_WFLDB 3.5 (Phase Two)\Plant products\Arable\Maize</t>
  </si>
  <si>
    <t>_WFLDB 3.5 (Phase Two)\Plant products\Arable\Maize\co-products</t>
  </si>
  <si>
    <t>_WFLDB 3.5 (Phase One)\Plant products\Perennials\Mandarin</t>
  </si>
  <si>
    <t>_WFLDB 3.5 (Phase Two)\Plant products\Perennials\Mango</t>
  </si>
  <si>
    <t>_WFLDB 3.5 (Phase Two)\_sub-datasets\Animal production\Manure management</t>
  </si>
  <si>
    <t>_WFLDB 3.5 (Phase One)\Food products\Margarine</t>
  </si>
  <si>
    <t>_WFLDB 3.5 (Phase One)\Plant products\Horticulture\Mint</t>
  </si>
  <si>
    <t>Mint, at farm (WFLDB 3.5)/GLO U</t>
  </si>
  <si>
    <t>_WFLDB 3.5 (Phase Two)\Food products\Food additives</t>
  </si>
  <si>
    <t>Oat drink, at plant (WFLDB 3.5)/GLO U</t>
  </si>
  <si>
    <t>Oat residues, from oat drink production, at plant (WFLDB 3.5)/GLO U</t>
  </si>
  <si>
    <t>_WFLDB 3.5 (Phase One)\Plant products\Arable\Oat</t>
  </si>
  <si>
    <t>Oilseed meal mix, as feed, at regional warehouse, as DM (WFLDB 3.5)/GLO U</t>
  </si>
  <si>
    <t>_WFLDB 3.5 (Phase One)\Plant products\Perennials\Olive</t>
  </si>
  <si>
    <t>_WFLDB 3.5 (Phase One)\Plant products\Horticulture\Onion</t>
  </si>
  <si>
    <t>_WFLDB 3.5 (Phase One)\Plant products\Perennials\Orange</t>
  </si>
  <si>
    <t>_WFLDB 3.5 (Phase One)\_sub-datasets\Plant production\Perennials</t>
  </si>
  <si>
    <t>_WFLDB 3.5 (Phase One)\Mineral water\Packaging</t>
  </si>
  <si>
    <t>Palm fruit bunch, at farm (WFLDB 3.5)/GLO U</t>
  </si>
  <si>
    <t>_WFLDB 3.5 (Phase One)\Plant products\Perennials\Palm fruit</t>
  </si>
  <si>
    <t>Palm kernel cake, as feed, at regional warehouse, as DM (WFLDB 3.5)/GLO U</t>
  </si>
  <si>
    <t>_WFLDB 3.5 (Phase One)\Plant products\Perennials\Peach</t>
  </si>
  <si>
    <t>_WFLDB 3.5 (Phase One)\Plant products\Arable\Peanut</t>
  </si>
  <si>
    <t>Peanut, in shell, at farm (WFLDB 3.5)/US U</t>
  </si>
  <si>
    <t>Peanut, in shell, dried, at plant (WFLDB 3.5)/AR U</t>
  </si>
  <si>
    <t>Peanut, in shell, dried, at plant (WFLDB 3.5)/CN U</t>
  </si>
  <si>
    <t>Peanut, in shell, dried, at plant (WFLDB 3.5)/IN U</t>
  </si>
  <si>
    <t>Peanut, in shell, dried, at plant (WFLDB 3.5)/US U</t>
  </si>
  <si>
    <t>Peanut, shelled, dried, at plant (WFLDB 3.5)/AR U</t>
  </si>
  <si>
    <t>Peanut, shelled, dried, at plant (WFLDB 3.5)/CN U</t>
  </si>
  <si>
    <t>Peanut, shelled, dried, at plant (WFLDB 3.5)/IN U</t>
  </si>
  <si>
    <t>Peanut, shelled, dried, at plant (WFLDB 3.5)/US U</t>
  </si>
  <si>
    <t>Peanut, shelled, dried, bleached, at plant (WFLDB 3.5)/AR U</t>
  </si>
  <si>
    <t>Peanut, shelled, dried, bleached, at plant (WFLDB 3.5)/CN U</t>
  </si>
  <si>
    <t>Peanut, shelled, dried, bleached, at plant (WFLDB 3.5)/IN U</t>
  </si>
  <si>
    <t>Peanut, shelled, dried, bleached, at plant (WFLDB 3.5)/US U</t>
  </si>
  <si>
    <t>Peanut, shelled, dried, bleached, roasted, at plant (WFLDB 3.5)/AR U</t>
  </si>
  <si>
    <t>Peanut, shelled, dried, bleached, roasted, at plant (WFLDB 3.5)/CN U</t>
  </si>
  <si>
    <t>Peanut, shelled, dried, bleached, roasted, at plant (WFLDB 3.5)/IN U</t>
  </si>
  <si>
    <t>Peanut, shelled, dried, bleached, roasted, at plant (WFLDB 3.5)/US U</t>
  </si>
  <si>
    <t>_WFLDB 3.5 (Phase One)\Plant products\Perennials\Pear</t>
  </si>
  <si>
    <t>Peat degradation emissions on grassland, per kg CO2 (WFLDB 3.5)/GLO U</t>
  </si>
  <si>
    <t>_WFLDB 3.5 (Phase One)\_sub-datasets\Plant production\Growing media</t>
  </si>
  <si>
    <t>_WFLDB 3.5 (Phase One)\_sub-datasets\Animal production\Swine</t>
  </si>
  <si>
    <t>_WFLDB 3.5 (Phase Two)\Plant products\Perennials\Pineapple</t>
  </si>
  <si>
    <t>Pistachio, in shell, at farm (WFLDB 3.5)/GLO U</t>
  </si>
  <si>
    <t>Pistachio, in shell, at farm (WFLDB 3.5)/IR U</t>
  </si>
  <si>
    <t>Pistachio, in shell, at farm (WFLDB 3.5)/US U</t>
  </si>
  <si>
    <t>Pork, cat. 1 and 2 materials and waste, at slaughterhouse (WFLDB 3.5)/DK U</t>
  </si>
  <si>
    <t>Pork, cat. 3 slaughter by-products, at slaughterhouse (WFLDB 3.5)/DK U</t>
  </si>
  <si>
    <t>Pork, food grade blood, at slaughterhouse (WFLDB 3.5)/DK U</t>
  </si>
  <si>
    <t>Pork, food grade bones, at slaughterhouse (WFLDB 3.5)/DK U</t>
  </si>
  <si>
    <t>Pork, food grade fat, at slaughterhouse (WFLDB 3.5)/DK U</t>
  </si>
  <si>
    <t>Pork, food grade offal, at slaughterhouse (WFLDB 3.5)/DK U</t>
  </si>
  <si>
    <t>Pork, food grade rind, at slaughterhouse (WFLDB 3.5)/DK U</t>
  </si>
  <si>
    <t>Pork, fresh meat, at slaughterhouse (WFLDB 3.5)/DK U</t>
  </si>
  <si>
    <t>_WFLDB 3.5 (Phase Two)\Plant products\Arable\Potato</t>
  </si>
  <si>
    <t>_WFLDB 3.5 (Phase One)\Plant products\Arable\Potato</t>
  </si>
  <si>
    <t>_WFLDB 3.5 (Phase Two)\Food processing\Concentration</t>
  </si>
  <si>
    <t>Protein mix compound feed, 100% soy, for monogastric animals, at regional warehouse, as DM (WFLDB 3.5)/GLO U</t>
  </si>
  <si>
    <t>Protein mix compound feed, 53% soy, for monogastric animals, at regional warehouse, as DM (WFLDB 3.5)/GLO U</t>
  </si>
  <si>
    <t>Protein mix compound feed, 84% soy, for monogastric animals, at regional warehouse, as DM (WFLDB 3.5)/GLO U</t>
  </si>
  <si>
    <t>Protein mix compound feed, 93% soy, for monogastric animals, at regional warehouse, as DM (WFLDB 3.5)/GLO U</t>
  </si>
  <si>
    <t>Pulses straw, as feed, at regional warehouse, as DM (WFLDB 3.5)/GLO U</t>
  </si>
  <si>
    <t>_WFLDB 3.5 (Phase Two)\Plant products\Arable\Quinoa</t>
  </si>
  <si>
    <t>_WFLDB 3.5 (Phase One)\Plant products\Arable\Rapeseed</t>
  </si>
  <si>
    <t>_WFLDB 3.5 (Phase Two)\Plant products\Horticulture\Raspberry</t>
  </si>
  <si>
    <t>Refined palm oil, at oil mill (WFLDB 3.5)/GLO U</t>
  </si>
  <si>
    <t>_WFLDB 3.5 (Phase One)\Plant products\Arable\Rice</t>
  </si>
  <si>
    <t>S-glutamic acid, at plant (WFLDB 3.5)/GLO U</t>
  </si>
  <si>
    <t>_WFLDB 3.5 (Phase One)\_sub-datasets\Animal production\Slaughterhouse</t>
  </si>
  <si>
    <t>Soybean lecithin, at oil mill (WFLDB 3.5)/GLO U</t>
  </si>
  <si>
    <t>_WFLDB 3.5 (Phase One)\Plant products\Arable\Soybean</t>
  </si>
  <si>
    <t>_WFLDB 3.5 (Phase Two)\Fertilisers\Steam</t>
  </si>
  <si>
    <t>_WFLDB 3.5 (Phase Two)\Plant products\Perennials\Stevia</t>
  </si>
  <si>
    <t>_WFLDB 3.5 (Phase One)\Food processing\Storage</t>
  </si>
  <si>
    <t>_WFLDB 3.5 (Phase One)\Plant products\Horticulture\Strawberry</t>
  </si>
  <si>
    <t>_WFLDB 3.5 (Phase Two)\Plant products\Horticulture\Strawberry</t>
  </si>
  <si>
    <t>Sugar beet pulp, as feed, at regional warehouse, as DM (WFLDB 3.5)/OCE U</t>
  </si>
  <si>
    <t>Sugar beet pulp, as feed, at regional warehouse, as DM (WFLDB 3.5)/RER U</t>
  </si>
  <si>
    <t>_WFLDB 3.5 (Phase Two)\Plant products\Arable\Sugar beet</t>
  </si>
  <si>
    <t>_WFLDB 3.5 (Phase One)\Plant products\Arable\Sugar beet</t>
  </si>
  <si>
    <t>_WFLDB 3.5 (Phase Two)\Food products\Sugar</t>
  </si>
  <si>
    <t>Sugarcane tops, as feed, at farm, as DM (WFLDB 3.5)/GLO U</t>
  </si>
  <si>
    <t>_WFLDB 3.5 (Phase Two)\Plant products\Perennials\Sugarcane</t>
  </si>
  <si>
    <t>_WFLDB 3.5 (Phase One)\Plant products\Perennials\Sugarcane</t>
  </si>
  <si>
    <t>Sunflower lecithin, at oil mill (WFLDB 3.5)/GLO U</t>
  </si>
  <si>
    <t>_WFLDB 3.5 (Phase One)\Plant products\Arable\Sunflower</t>
  </si>
  <si>
    <t>_WFLDB 3.5 (Phase One)\Plant products\Arable\Sweet corn</t>
  </si>
  <si>
    <t>Swill, as feed, for monogastric animals, at regional warehouse, as DM (WFLDB 3.5)/GLO U</t>
  </si>
  <si>
    <t>Swine, backyard system, live weight, at farm (WFLDB 3.5)/DK U</t>
  </si>
  <si>
    <t>Swine, backyard system, live weight, at farm (WFLDB 3.5)/IT U</t>
  </si>
  <si>
    <t>Swine, backyard system, live weight, at farm (WFLDB 3.5)/PL U</t>
  </si>
  <si>
    <t>Swine, industrial system, live weight, at farm (WFLDB 3.5)/DK U</t>
  </si>
  <si>
    <t>Swine, industrial system, live weight, at farm (WFLDB 3.5)/IT U</t>
  </si>
  <si>
    <t>Swine, industrial system, live weight, at farm (WFLDB 3.5)/PL U</t>
  </si>
  <si>
    <t>Swine, industrial system, live weight, at farm (WFLDB 3.5)/US U</t>
  </si>
  <si>
    <t>Swine, intermediate system, live weight, at farm (WFLDB 3.5)/DK U</t>
  </si>
  <si>
    <t>Swine, intermediate system, live weight, at farm (WFLDB 3.5)/IT U</t>
  </si>
  <si>
    <t>Swine, intermediate system, live weight, at farm (WFLDB 3.5)/PL U</t>
  </si>
  <si>
    <t>_WFLDB 3.5 (Phase One)\Plant products\Perennials\Tea</t>
  </si>
  <si>
    <t>Tea, fresh leaves, at farm (WFLDB 3.5)/CN U</t>
  </si>
  <si>
    <t>Tea, fresh leaves, at farm (WFLDB 3.5)/KE U</t>
  </si>
  <si>
    <t>Tea, fresh leaves, at farm (WFLDB 3.5)/LK U</t>
  </si>
  <si>
    <t>_WFLDB 3.5 (Phase One)\Food products\Processed tomato</t>
  </si>
  <si>
    <t>_WFLDB 3.5 (Phase One)\Plant products\Horticulture\Tomato</t>
  </si>
  <si>
    <t>_WFLDB 3.5 (Phase Two)\Plant products\Horticulture\Tomato</t>
  </si>
  <si>
    <t>Transformation into freeze-dried soluble coffee, green coffee, per kg product (WFLDB 3.5)/GLO U</t>
  </si>
  <si>
    <t>Transformation into spray-dried soluble coffee, green coffee, per kg product (WFLDB 3.5)/GLO U</t>
  </si>
  <si>
    <t>_WFLDB 3.5 (Phase Two)\Plant products\Perennials\Vanilla</t>
  </si>
  <si>
    <t>Vanilla, green beans, at farm (WFLDB 3.5)/MG U</t>
  </si>
  <si>
    <t>_WFLDB 3.5 (Phase Two)\Plant products\Perennials\Walnut</t>
  </si>
  <si>
    <t>Wet distillers grains and solubles, as feed, at regional warehouse, as DM (WFLDB 3.5)/GLO U</t>
  </si>
  <si>
    <t>Wheat feed flour, at industrial mill (WFLDB 3.5)/GLO U</t>
  </si>
  <si>
    <t>Wheat feed middlings, at industrial mill (WFLDB 3.5)/GLO U</t>
  </si>
  <si>
    <t>_WFLDB 3.5 (Phase Two)\Plant products\Arable\Wheat</t>
  </si>
  <si>
    <t>_WFLDB 3.5 (Phase Two)\Plant products\Arable\Wheat\co-products</t>
  </si>
  <si>
    <t>Alpro website. Last visited on September 2019 on: https://www.alpro.com/de/produkte/drinks/mandeldrinks/ungesuesst</t>
  </si>
  <si>
    <t>Alpro swebsite. Last visited on September 2019 on: https://www.alpro.com/de/produkte/drinks/mandeldrinks/original</t>
  </si>
  <si>
    <t>﻿Ashley Henderson and Stefan Unnasch (2017) Life Cycle Assessment of Ripple Non-Dairy Milk. Life Cycle Assoc 1–24</t>
  </si>
  <si>
    <t>6019, 6020, 6021, 6022, 6037</t>
  </si>
  <si>
    <t>6019, 6020, 6021, 6023, 6037</t>
  </si>
  <si>
    <t>6018, 6019</t>
  </si>
  <si>
    <t>6027</t>
  </si>
  <si>
    <t>Agaricus bisporus mycelium inoculum, at plant (WFLDB 3.5)/NL U</t>
  </si>
  <si>
    <t>Shiitake mushroom mycelium inoculum, at plant (WFLDB 3.5)/CN U</t>
  </si>
  <si>
    <t>Almond drink, sweetened, at plant (WFLDB 3.5)/GLO U</t>
  </si>
  <si>
    <t>Almond drink, unsweetened, at plant (WFLDB 3.5)/GLO U</t>
  </si>
  <si>
    <t>_WFLDB 3.5 (Phase Two)\_sub-datasets\Animal production\Cattle\Housing</t>
  </si>
  <si>
    <t>Beef cattle housing, grassland system, per head and year (WFLDB 3.5)/AU U</t>
  </si>
  <si>
    <t>Beef cattle housing, grassland system, per head and year (WFLDB 3.5)/BR U</t>
  </si>
  <si>
    <t>Beef cattle housing, grassland system, per head and year (WFLDB 3.5)/CN U</t>
  </si>
  <si>
    <t>Beef cattle housing, grassland system, per head and year (WFLDB 3.5)/DE U</t>
  </si>
  <si>
    <t>Beef cattle housing, grassland system, per head and year (WFLDB 3.5)/GB U</t>
  </si>
  <si>
    <t>Beef cattle housing, grassland system, per head and year (WFLDB 3.5)/IN U</t>
  </si>
  <si>
    <t>Beef cattle housing, grassland system, per head and year (WFLDB 3.5)/US U</t>
  </si>
  <si>
    <t>Beef cattle housing, mixed system, per head and year (WFLDB 3.5)/AU U</t>
  </si>
  <si>
    <t>Beef cattle housing, mixed system, per head and year (WFLDB 3.5)/BR U</t>
  </si>
  <si>
    <t>Beef cattle housing, mixed system, per head and year (WFLDB 3.5)/CN U</t>
  </si>
  <si>
    <t>Beef cattle housing, mixed system, per head and year (WFLDB 3.5)/DE U</t>
  </si>
  <si>
    <t>Beef cattle housing, mixed system, per head and year (WFLDB 3.5)/GB U</t>
  </si>
  <si>
    <t>Beef cattle housing, mixed system, per head and year (WFLDB 3.5)/IN U</t>
  </si>
  <si>
    <t>Beef cattle housing, mixed system, per head and year (WFLDB 3.5)/US U</t>
  </si>
  <si>
    <t>_WFLDB 3.5 (Phase Two)\Animal products\At farm\Beef cattle\Archetypes</t>
  </si>
  <si>
    <t>_WFLDB 3.5 (Phase Two)\Animal products\At farm\Dairy cattle</t>
  </si>
  <si>
    <t>Beef cattle, grassland system, live weight, at farm (WFLDB 3.5)/AU U</t>
  </si>
  <si>
    <t>Beef cattle, grassland system, live weight, at farm (WFLDB 3.5)/BR U</t>
  </si>
  <si>
    <t>Beef cattle, grassland system, live weight, at farm (WFLDB 3.5)/CN U</t>
  </si>
  <si>
    <t>Beef cattle, grassland system, live weight, at farm (WFLDB 3.5)/DE U</t>
  </si>
  <si>
    <t>Beef cattle, grassland system, live weight, at farm (WFLDB 3.5)/GB U</t>
  </si>
  <si>
    <t>Beef cattle, grassland system, live weight, at farm (WFLDB 3.5)/IN U</t>
  </si>
  <si>
    <t>Beef cattle, grassland system, live weight, at farm (WFLDB 3.5)/US U</t>
  </si>
  <si>
    <t>_WFLDB 3.5 (Phase Two)\Animal products\At farm\Beef cattle</t>
  </si>
  <si>
    <t>Beef cattle, live weight, at farm (WFLDB 3.5)/AU U</t>
  </si>
  <si>
    <t>Beef cattle, live weight, at farm (WFLDB 3.5)/BR U</t>
  </si>
  <si>
    <t>Beef cattle, live weight, at farm (WFLDB 3.5)/CN U</t>
  </si>
  <si>
    <t>Beef cattle, live weight, at farm (WFLDB 3.5)/DE U</t>
  </si>
  <si>
    <t>Beef cattle, live weight, at farm (WFLDB 3.5)/GB U</t>
  </si>
  <si>
    <t>Beef cattle, live weight, at farm (WFLDB 3.5)/IN U</t>
  </si>
  <si>
    <t>Beef cattle, live weight, at farm (WFLDB 3.5)/US U</t>
  </si>
  <si>
    <t>Beef cattle, mixed system, live weight, at farm (WFLDB 3.5)/AU U</t>
  </si>
  <si>
    <t>Beef cattle, mixed system, live weight, at farm (WFLDB 3.5)/BR U</t>
  </si>
  <si>
    <t>Beef cattle, mixed system, live weight, at farm (WFLDB 3.5)/CN U</t>
  </si>
  <si>
    <t>Beef cattle, mixed system, live weight, at farm (WFLDB 3.5)/DE U</t>
  </si>
  <si>
    <t>Beef cattle, mixed system, live weight, at farm (WFLDB 3.5)/GB U</t>
  </si>
  <si>
    <t>Beef cattle, mixed system, live weight, at farm (WFLDB 3.5)/IN U</t>
  </si>
  <si>
    <t>Beef cattle, mixed system, live weight, at farm (WFLDB 3.5)/US U</t>
  </si>
  <si>
    <t>_WFLDB 3.5 (Phase Two)\Animal products\At slaughterhouse\Beef</t>
  </si>
  <si>
    <t>Beef, cat. 1 and 2 materials and waste, at slaughterhouse (WFLDB 3.5)/CN U</t>
  </si>
  <si>
    <t>Beef, cat. 1 and 2 materials and waste, at slaughterhouse (WFLDB 3.5)/DE U</t>
  </si>
  <si>
    <t>Beef, cat. 1 and 2 materials and waste, at slaughterhouse (WFLDB 3.5)/GB U</t>
  </si>
  <si>
    <t>Beef, cat. 1 and 2 materials and waste, at slaughterhouse (WFLDB 3.5)/IN U</t>
  </si>
  <si>
    <t>Beef, cat. 3 slaughter by-products, at slaughterhouse (WFLDB 3.5)/CN U</t>
  </si>
  <si>
    <t>Beef, cat. 3 slaughter by-products, at slaughterhouse (WFLDB 3.5)/DE U</t>
  </si>
  <si>
    <t>Beef, cat. 3 slaughter by-products, at slaughterhouse (WFLDB 3.5)/GB U</t>
  </si>
  <si>
    <t>Beef, cat. 3 slaughter by-products, at slaughterhouse (WFLDB 3.5)/IN U</t>
  </si>
  <si>
    <t>Beef, food grade bones, at slaughterhouse (WFLDB 3.5)/CN U</t>
  </si>
  <si>
    <t>Beef, food grade bones, at slaughterhouse (WFLDB 3.5)/DE U</t>
  </si>
  <si>
    <t>Beef, food grade bones, at slaughterhouse (WFLDB 3.5)/GB U</t>
  </si>
  <si>
    <t>Beef, food grade bones, at slaughterhouse (WFLDB 3.5)/IN U</t>
  </si>
  <si>
    <t>Beef, food grade fat, at slaughterhouse (WFLDB 3.5)/CN U</t>
  </si>
  <si>
    <t>Beef, food grade fat, at slaughterhouse (WFLDB 3.5)/DE U</t>
  </si>
  <si>
    <t>Beef, food grade fat, at slaughterhouse (WFLDB 3.5)/GB U</t>
  </si>
  <si>
    <t>Beef, food grade fat, at slaughterhouse (WFLDB 3.5)/IN U</t>
  </si>
  <si>
    <t>Beef, food grade offal, at slaughterhouse (WFLDB 3.5)/CN U</t>
  </si>
  <si>
    <t>Beef, food grade offal, at slaughterhouse (WFLDB 3.5)/DE U</t>
  </si>
  <si>
    <t>Beef, food grade offal, at slaughterhouse (WFLDB 3.5)/GB U</t>
  </si>
  <si>
    <t>Beef, food grade offal, at slaughterhouse (WFLDB 3.5)/IN U</t>
  </si>
  <si>
    <t>Beef, fresh meat, at slaughterhouse (WFLDB 3.5)/CN U</t>
  </si>
  <si>
    <t>Beef, fresh meat, at slaughterhouse (WFLDB 3.5)/DE U</t>
  </si>
  <si>
    <t>Beef, fresh meat, at slaughterhouse (WFLDB 3.5)/GB U</t>
  </si>
  <si>
    <t>Beef, fresh meat, at slaughterhouse (WFLDB 3.5)/IN U</t>
  </si>
  <si>
    <t>Beef, hides and skins, at slaughterhouse (WFLDB 3.5)/CN U</t>
  </si>
  <si>
    <t>Beef, hides and skins, at slaughterhouse (WFLDB 3.5)/DE U</t>
  </si>
  <si>
    <t>Beef, hides and skins, at slaughterhouse (WFLDB 3.5)/GB U</t>
  </si>
  <si>
    <t>Beef, hides and skins, at slaughterhouse (WFLDB 3.5)/IN U</t>
  </si>
  <si>
    <t>Biomass burning, forest, air emissions, per kg C in biomass (WFLDB 3.5)/GLO S</t>
  </si>
  <si>
    <t>Biomass burning, non-forest, air emissions, per kg C in biomass (WFLDB 3.5)/GLO S</t>
  </si>
  <si>
    <t>Biowaste treatment by spreading on field, wet tropical conditions, per kg DM (WFLDB 3.5)/GLO S</t>
  </si>
  <si>
    <t>_WFLDB 3.5 (Phase Two)\_sub-datasets\Other\Biowaste treatment</t>
  </si>
  <si>
    <t>Biowaste treatment by non-aerated heap, husks, wet tropical conditions, per kg DM (WFLDB 3.5)/GLO S</t>
  </si>
  <si>
    <t>Biowaste treatment by non-aerated heap, pulp, wet tropical conditions, per kg DM (WFLDB 3.5)/GLO S</t>
  </si>
  <si>
    <t>_WFLDB 3.5 (Phase Two)\Animal products\At farm\Poultry\Husbandry</t>
  </si>
  <si>
    <t>Broiler husbandry, poultry industrial broiler systems, at farm (WFLDB 3.5)/BR U</t>
  </si>
  <si>
    <t>Broiler husbandry, poultry industrial broiler systems, at farm (WFLDB 3.5)/CA U</t>
  </si>
  <si>
    <t>Broiler husbandry, poultry industrial broiler systems, at farm (WFLDB 3.5)/CN U</t>
  </si>
  <si>
    <t>Broiler husbandry, poultry industrial broiler systems, at farm (WFLDB 3.5)/DE U</t>
  </si>
  <si>
    <t>Broiler husbandry, poultry industrial broiler systems, at farm (WFLDB 3.5)/IT U</t>
  </si>
  <si>
    <t>Broiler husbandry, poultry industrial broiler systems, at farm (WFLDB 3.5)/PL U</t>
  </si>
  <si>
    <t>Broiler husbandry, poultry industrial broiler systems, at farm (WFLDB 3.5)/US U</t>
  </si>
  <si>
    <t>_WFLDB 3.5 (Phase Two)\Animal products\At farm\Poultry</t>
  </si>
  <si>
    <t>Broiler, industrial system, live weight, at farm (WFLDB 3.5)/BR U</t>
  </si>
  <si>
    <t>Broiler, industrial system, live weight, at farm (WFLDB 3.5)/CN U</t>
  </si>
  <si>
    <t>Broiler, industrial system, live weight, at farm (WFLDB 3.5)/DE U</t>
  </si>
  <si>
    <t>Broiler, industrial system, live weight, at farm (WFLDB 3.5)/IT U</t>
  </si>
  <si>
    <t>Broiler, industrial system, live weight, at farm (WFLDB 3.5)/PL U</t>
  </si>
  <si>
    <t>Broiler, industrial system, live weight, at farm (WFLDB 3.5)/US U</t>
  </si>
  <si>
    <t>day</t>
  </si>
  <si>
    <t>Chicken egg, poultry industrial laying systems, at farm (WFLDB 3.5)/CA U</t>
  </si>
  <si>
    <t>Chicken egg, poultry industrial laying systems, at farm (WFLDB 3.5)/CN U</t>
  </si>
  <si>
    <t>Chicken egg, poultry industrial laying systems, at farm (WFLDB 3.5)/DE U</t>
  </si>
  <si>
    <t>Chicken egg, poultry industrial laying systems, at farm (WFLDB 3.5)/IT U</t>
  </si>
  <si>
    <t>Chicken egg, poultry industrial laying systems, at farm (WFLDB 3.5)/NL U</t>
  </si>
  <si>
    <t>Chicken egg, poultry industrial laying systems, at farm (WFLDB 3.5)/PL U</t>
  </si>
  <si>
    <t>Chicken egg, poultry industrial laying systems, at farm (WFLDB 3.5)/TR U</t>
  </si>
  <si>
    <t>Chicken egg, poultry laying industrial systems, at farm (WFLDB 3.5)/GLO U</t>
  </si>
  <si>
    <t>_WFLDB 3.5 (Phase Two)\Animal products\At slaughterhouse\Chicken</t>
  </si>
  <si>
    <t>Chicken, cat. 1 and 2 materials and waste, at slaughterhouse (WFLDB 3.5)/CA U</t>
  </si>
  <si>
    <t>Chicken, cat. 1 and 2 materials and waste, at slaughterhouse (WFLDB 3.5)/CN U</t>
  </si>
  <si>
    <t>Chicken, cat. 1 and 2 materials and waste, at slaughterhouse (WFLDB 3.5)/DE U</t>
  </si>
  <si>
    <t>Chicken, cat. 1 and 2 materials and waste, at slaughterhouse (WFLDB 3.5)/IT U</t>
  </si>
  <si>
    <t>Chicken, cat. 1 and 2 materials and waste, at slaughterhouse (WFLDB 3.5)/PL U</t>
  </si>
  <si>
    <t>Chicken, cat. 3 slaughter by-products, at slaughterhouse (WFLDB 3.5)/CA U</t>
  </si>
  <si>
    <t>Chicken, cat. 3 slaughter by-products, at slaughterhouse (WFLDB 3.5)/CN U</t>
  </si>
  <si>
    <t>Chicken, cat. 3 slaughter by-products, at slaughterhouse (WFLDB 3.5)/DE U</t>
  </si>
  <si>
    <t>Chicken, cat. 3 slaughter by-products, at slaughterhouse (WFLDB 3.5)/IT U</t>
  </si>
  <si>
    <t>Chicken, cat. 3 slaughter by-products, at slaughterhouse (WFLDB 3.5)/PL U</t>
  </si>
  <si>
    <t>Chicken, feathers, at slaughterhouse (WFLDB 3.5)/CA U</t>
  </si>
  <si>
    <t>Chicken, feathers, at slaughterhouse (WFLDB 3.5)/CN U</t>
  </si>
  <si>
    <t>Chicken, feathers, at slaughterhouse (WFLDB 3.5)/DE U</t>
  </si>
  <si>
    <t>Chicken, feathers, at slaughterhouse (WFLDB 3.5)/IT U</t>
  </si>
  <si>
    <t>Chicken, feathers, at slaughterhouse (WFLDB 3.5)/PL U</t>
  </si>
  <si>
    <t>Chicken, food grade offal, at slaughterhouse (WFLDB 3.5)/CA U</t>
  </si>
  <si>
    <t>Chicken, food grade offal, at slaughterhouse (WFLDB 3.5)/CN U</t>
  </si>
  <si>
    <t>Chicken, food grade offal, at slaughterhouse (WFLDB 3.5)/DE U</t>
  </si>
  <si>
    <t>Chicken, food grade offal, at slaughterhouse (WFLDB 3.5)/IT U</t>
  </si>
  <si>
    <t>Chicken, food grade offal, at slaughterhouse (WFLDB 3.5)/PL U</t>
  </si>
  <si>
    <t>Chicken, fresh meat, at slaughterhouse (WFLDB 3.5)/CA U</t>
  </si>
  <si>
    <t>Chicken, fresh meat, at slaughterhouse (WFLDB 3.5)/CN U</t>
  </si>
  <si>
    <t>Chicken, fresh meat, at slaughterhouse (WFLDB 3.5)/DE U</t>
  </si>
  <si>
    <t>Chicken, fresh meat, at slaughterhouse (WFLDB 3.5)/IT U</t>
  </si>
  <si>
    <t>Chicken, fresh meat, at slaughterhouse (WFLDB 3.5)/PL U</t>
  </si>
  <si>
    <t>Crickets feed, at plant (WFLDB 3.5)/GLO U</t>
  </si>
  <si>
    <t>Dairy farm exploitation, mechanized, allocated to 1 kg live weight animal (WFLDB 3.5)/GLO U</t>
  </si>
  <si>
    <t>Dairy farm exploitation, non-mechanized, allocated to 1 kg live weight animal (WFLDB 3.5)/GLO U</t>
  </si>
  <si>
    <t>Dried defatted mealworm protein, at plant (WFLDB 3.5)/GLO U</t>
  </si>
  <si>
    <t>_WFLDB 3.5 (Phase Two)\_sub-datasets\Animal production\Specific emissions</t>
  </si>
  <si>
    <t>Enteric emissions, other farmed animals, 1 kg methane (WFLDB 3.5)/GLO U</t>
  </si>
  <si>
    <t>Feed basket archetype, beef grassland system, as DM (WFLDB 3.5)/BR U</t>
  </si>
  <si>
    <t>Feed basket archetype, beef grassland system, as DM (WFLDB 3.5)/CN U</t>
  </si>
  <si>
    <t>Feed basket archetype, beef grassland system, as DM (WFLDB 3.5)/DE U</t>
  </si>
  <si>
    <t>Feed basket archetype, beef grassland system, as DM (WFLDB 3.5)/IN U</t>
  </si>
  <si>
    <t>Feed basket archetype, beef grassland system, as DM (WFLDB 3.5)/US U</t>
  </si>
  <si>
    <t>Feed basket archetype, beef mixed system, as DM (WFLDB 3.5)/BR U</t>
  </si>
  <si>
    <t>Feed basket archetype, beef mixed system, as DM (WFLDB 3.5)/CN U</t>
  </si>
  <si>
    <t>Feed basket archetype, beef mixed system, as DM (WFLDB 3.5)/IN U</t>
  </si>
  <si>
    <t>Feed basket archetype, beef mixed system, as DM (WFLDB 3.5)/RER U</t>
  </si>
  <si>
    <t>Feed basket archetype, beef mixed system, as DM (WFLDB 3.5)/US U</t>
  </si>
  <si>
    <t>_WFLDB 3.5 (Phase Two)\_sub-datasets\Animal production\Feed\Feed baskets</t>
  </si>
  <si>
    <t>Feed basket archetype, beef grassland system, as DM (WFLDB 3.5)/GB U</t>
  </si>
  <si>
    <t>Feed basket archetype, lamb grassland system, as DM (WFLDB 3.5)/IE U</t>
  </si>
  <si>
    <t>Feed basket archetype, lamb grassland system, as DM (WFLDB 3.5)/OCE U</t>
  </si>
  <si>
    <t>Feed basket archetype, lamb grassland system, as DM (WFLDB 3.5)/RNA U</t>
  </si>
  <si>
    <t>Feed basket archetype, lamb mixed system, as DM (WFLDB 3.5)/IE U</t>
  </si>
  <si>
    <t>Feed basket archetype, lamb mixed system, as DM (WFLDB 3.5)/OCE U</t>
  </si>
  <si>
    <t>Feed basket archetype, lamb mixed system, as DM (WFLDB 3.5)/RNA U</t>
  </si>
  <si>
    <t>Feed basket archetype, swine intermediate system, as DM (WFLDB 3.5)/PL U</t>
  </si>
  <si>
    <t>Feed basket archetype, swine intermediate system, as DM (WFLDB 3.5)/WEU U</t>
  </si>
  <si>
    <t>Feed basket archetype, poultry industrial broiler system, as DM (WFLDB 3.5)/CN U</t>
  </si>
  <si>
    <t>Feed basket archetype, poultry industrial broiler system, as DM (WFLDB 3.5)/PL U</t>
  </si>
  <si>
    <t>Feed basket archetype, poultry industrial broiler system, as DM (WFLDB 3.5)/RER U</t>
  </si>
  <si>
    <t>Feed basket archetype, poultry industrial broiler system, as DM (WFLDB 3.5)/RNA U</t>
  </si>
  <si>
    <t>Feed basket archetype, poultry industrial laying system, as DM (WFLDB 3.5)/CN U</t>
  </si>
  <si>
    <t>Feed basket archetype, poultry industrial laying system, as DM (WFLDB 3.5)/PL U</t>
  </si>
  <si>
    <t>Feed basket archetype, poultry industrial laying system, as DM (WFLDB 3.5)/RER U</t>
  </si>
  <si>
    <t>Feed basket archetype, poultry industrial laying system, as DM (WFLDB 3.5)/RNA U</t>
  </si>
  <si>
    <t>_WFLDB 3.5 (Phase Two)\_sub-datasets\Animal production\Feed\Feed processes</t>
  </si>
  <si>
    <t>Feed storage and transports, per kg DM (WFLDB 3.5)/GLO U</t>
  </si>
  <si>
    <t>_WFLDB 3.5 (Phase Two)\Plant products\Grass for fodder and pasture</t>
  </si>
  <si>
    <t>_WFLDB 3.5 (Phase Two)\_sub-datasets\Animal production\Feed\Feed Ingredients\Grazed grass</t>
  </si>
  <si>
    <t>_WFLDB 3.5 (Phase Two)\_sub-datasets\Animal production\Feed\Feed Ingredients\Hay</t>
  </si>
  <si>
    <t>Hay, production mix, at farm, per kg DM (WFLDB 3.5)/BR U</t>
  </si>
  <si>
    <t>Hay, production mix, at farm, per kg DM (WFLDB 3.5)/CN U</t>
  </si>
  <si>
    <t>Hay, production mix, at farm, per kg DM (WFLDB 3.5)/GLO U</t>
  </si>
  <si>
    <t>Hay, production mix, at farm, per kg DM (WFLDB 3.5)/IE U</t>
  </si>
  <si>
    <t>Hay, production mix, at farm, per kg DM (WFLDB 3.5)/IN U</t>
  </si>
  <si>
    <t>Hay, production mix, at farm, per kg DM (WFLDB 3.5)/OCE U</t>
  </si>
  <si>
    <t>Hay, production mix, at farm, per kg DM (WFLDB 3.5)/PL U</t>
  </si>
  <si>
    <t>Hay, production mix, at farm, per kg DM (WFLDB 3.5)/RER U</t>
  </si>
  <si>
    <t>Hay, production mix, at farm, per kg DM (WFLDB 3.5)/RNA U</t>
  </si>
  <si>
    <t>_WFLDB 3.5 (Phase Two)\Animal products\At slaughterhouse\Lamb</t>
  </si>
  <si>
    <t>Lamb, cat. 1&amp;2 material and waste, at slaughterhouse (WFLDB 3.5)/AU U</t>
  </si>
  <si>
    <t>Lamb, cat. 1&amp;2 material and waste, at slaughterhouse (WFLDB 3.5)/CA U</t>
  </si>
  <si>
    <t>Lamb, cat. 1&amp;2 material and waste, at slaughterhouse (WFLDB 3.5)/IE U</t>
  </si>
  <si>
    <t>Lamb, cat. 1&amp;2 material and waste, at slaughterhouse (WFLDB 3.5)/NZ U</t>
  </si>
  <si>
    <t>Lamb, cat. 1&amp;2 material and waste, at slaughterhouse (WFLDB 3.5)/US U</t>
  </si>
  <si>
    <t>Lamb, cat. 3 slaughter by-products, at slaughterhouse (WFLDB 3.5)/AU U</t>
  </si>
  <si>
    <t>Lamb, cat. 3 slaughter by-products, at slaughterhouse (WFLDB 3.5)/CA U</t>
  </si>
  <si>
    <t>Lamb, cat. 3 slaughter by-products, at slaughterhouse (WFLDB 3.5)/IE U</t>
  </si>
  <si>
    <t>Lamb, cat. 3 slaughter by-products, at slaughterhouse (WFLDB 3.5)/NZ U</t>
  </si>
  <si>
    <t>Lamb, cat. 3 slaughter by-products, at slaughterhouse (WFLDB 3.5)/US U</t>
  </si>
  <si>
    <t>Lamb, food grade bones, at slaughterhouse (WFLDB 3.5)/AU U</t>
  </si>
  <si>
    <t>Lamb, food grade bones, at slaughterhouse (WFLDB 3.5)/CA U</t>
  </si>
  <si>
    <t>Lamb, food grade bones, at slaughterhouse (WFLDB 3.5)/IE U</t>
  </si>
  <si>
    <t>Lamb, food grade bones, at slaughterhouse (WFLDB 3.5)/NZ U</t>
  </si>
  <si>
    <t>Lamb, food grade bones, at slaughterhouse (WFLDB 3.5)/US U</t>
  </si>
  <si>
    <t>Lamb, food grade fat, at slaughterhouse (WFLDB 3.5)/AU U</t>
  </si>
  <si>
    <t>Lamb, food grade fat, at slaughterhouse (WFLDB 3.5)/CA U</t>
  </si>
  <si>
    <t>Lamb, food grade fat, at slaughterhouse (WFLDB 3.5)/IE U</t>
  </si>
  <si>
    <t>Lamb, food grade fat, at slaughterhouse (WFLDB 3.5)/NZ U</t>
  </si>
  <si>
    <t>Lamb, food grade fat, at slaughterhouse (WFLDB 3.5)/US U</t>
  </si>
  <si>
    <t>Lamb, fresh meat, at slaughterhouse (WFLDB 3.5)/AU U</t>
  </si>
  <si>
    <t>Lamb, fresh meat, at slaughterhouse (WFLDB 3.5)/CA U</t>
  </si>
  <si>
    <t>Lamb, fresh meat, at slaughterhouse (WFLDB 3.5)/GLO U</t>
  </si>
  <si>
    <t>Lamb, fresh meat, at slaughterhouse (WFLDB 3.5)/IE U</t>
  </si>
  <si>
    <t>Lamb, fresh meat, at slaughterhouse (WFLDB 3.5)/NZ U</t>
  </si>
  <si>
    <t>Lamb, fresh meat, at slaughterhouse (WFLDB 3.5)/US U</t>
  </si>
  <si>
    <t>_WFLDB 3.5 (Phase Two)\Animal products\At farm\Lamb\Archetypes</t>
  </si>
  <si>
    <t>Lamb, grassland system, live weight, at farm (WFLDB 3.5)/AU U</t>
  </si>
  <si>
    <t>Lamb, grassland system, live weight, at farm (WFLDB 3.5)/CA U</t>
  </si>
  <si>
    <t>Lamb, grassland system, live weight, at farm (WFLDB 3.5)/IE U</t>
  </si>
  <si>
    <t>Lamb, grassland system, live weight, at farm (WFLDB 3.5)/NZ U</t>
  </si>
  <si>
    <t>Lamb, grassland system, live weight, at farm (WFLDB 3.5)/US U</t>
  </si>
  <si>
    <t>Lamb, hides and skins, at slaughterhouse (WFLDB 3.5)/AU U</t>
  </si>
  <si>
    <t>Lamb, hides and skins, at slaughterhouse (WFLDB 3.5)/CA U</t>
  </si>
  <si>
    <t>Lamb, hides and skins, at slaughterhouse (WFLDB 3.5)/IE U</t>
  </si>
  <si>
    <t>Lamb, hides and skins, at slaughterhouse (WFLDB 3.5)/NZ U</t>
  </si>
  <si>
    <t>Lamb, hides and skins, at slaughterhouse (WFLDB 3.5)/US U</t>
  </si>
  <si>
    <t>_WFLDB 3.5 (Phase Two)\Animal products\At farm\Lamb</t>
  </si>
  <si>
    <t>Lamb, live weight, at farm (WFLDB 3.5)/AU U</t>
  </si>
  <si>
    <t>Lamb, live weight, at farm (WFLDB 3.5)/CA U</t>
  </si>
  <si>
    <t>Lamb, live weight, at farm (WFLDB 3.5)/IE U</t>
  </si>
  <si>
    <t>Lamb, live weight, at farm (WFLDB 3.5)/NZ U</t>
  </si>
  <si>
    <t>Lamb, live weight, at farm (WFLDB 3.5)/US U</t>
  </si>
  <si>
    <t>Lamb, mixed system, live weight, at farm (WFLDB 3.5)/AU U</t>
  </si>
  <si>
    <t>Lamb, mixed system, live weight, at farm (WFLDB 3.5)/CA U</t>
  </si>
  <si>
    <t>Lamb, mixed system, live weight, at farm (WFLDB 3.5)/IE U</t>
  </si>
  <si>
    <t>Lamb, mixed system, live weight, at farm (WFLDB 3.5)/NZ U</t>
  </si>
  <si>
    <t>Lamb, mixed system, live weight, at farm (WFLDB 3.5)/US U</t>
  </si>
  <si>
    <t>Laying hen husbandry, poultry industrial laying systems, at farm (WFLDB 3.5)/CA U</t>
  </si>
  <si>
    <t>Laying hen husbandry, poultry industrial laying systems, at farm (WFLDB 3.5)/CN U</t>
  </si>
  <si>
    <t>Laying hen husbandry, poultry industrial laying systems, at farm (WFLDB 3.5)/DE U</t>
  </si>
  <si>
    <t>Laying hen husbandry, poultry industrial laying systems, at farm (WFLDB 3.5)/IT U</t>
  </si>
  <si>
    <t>Laying hen husbandry, poultry industrial laying systems, at farm (WFLDB 3.5)/NL U</t>
  </si>
  <si>
    <t>Laying hen husbandry, poultry industrial laying systems, at farm (WFLDB 3.5)/PL U</t>
  </si>
  <si>
    <t>Laying hen husbandry, poultry industrial laying systems, at farm (WFLDB 3.5)/TR U</t>
  </si>
  <si>
    <t>Manure management at farm, cattle, daily spread, cool, per kg VS (WFLDB 3.5)/GLO U</t>
  </si>
  <si>
    <t>Manure management at farm, cattle, daily spread, temperate, per kg VS (WFLDB 3.5)/GLO U</t>
  </si>
  <si>
    <t>Manure management at farm, cattle, daily spread, warm, per kg VS (WFLDB 3.5)/GLO U</t>
  </si>
  <si>
    <t>Manure management at farm, cattle, dry lot, cool, per kg VS (WFLDB 3.5)/GLO U</t>
  </si>
  <si>
    <t>Manure management at farm, cattle, dry lot, temperate, per kg VS (WFLDB 3.5)/GLO U</t>
  </si>
  <si>
    <t>Manure management at farm, cattle, dry lot, warm, per kg VS (WFLDB 3.5)/GLO U</t>
  </si>
  <si>
    <t>Manure management at farm, cattle, lagooning, cool, per kg VS (WFLDB 3.5)/GLO U</t>
  </si>
  <si>
    <t>Manure management at farm, cattle, lagooning, temperate, per kg VS (WFLDB 3.5)/GLO U</t>
  </si>
  <si>
    <t>Manure management at farm, cattle, lagooning, warm, per kg VS (WFLDB 3.5)/GLO U</t>
  </si>
  <si>
    <t>Manure management at farm, cattle, liquid-slurry, cool, per kg VS (WFLDB 3.5)/GLO U</t>
  </si>
  <si>
    <t>Manure management at farm, cattle, liquid-slurry, temperate, per kg VS (WFLDB 3.5)/GLO U</t>
  </si>
  <si>
    <t>Manure management at farm, cattle, liquid-slurry, warm, per kg VS (WFLDB 3.5)/GLO U</t>
  </si>
  <si>
    <t>Manure management at farm, cattle, solid storage, cool, per kg VS (WFLDB 3.5)/GLO U</t>
  </si>
  <si>
    <t>Manure management at farm, cattle, solid storage, temperate, per kg VS (WFLDB 3.5)/GLO U</t>
  </si>
  <si>
    <t>Manure management at farm, cattle, solid storage, warm, per kg VS (WFLDB 3.5)/GLO U</t>
  </si>
  <si>
    <t>Manure management at farm, laying hen, daily spread, cool, per kg VS (WFLDB 3.5)/GLO U</t>
  </si>
  <si>
    <t>Manure management at farm, laying hen, daily spread, temperate, per kg VS (WFLDB 3.5)/GLO U</t>
  </si>
  <si>
    <t>Manure management at farm, laying hen, daily spread, warm, per kg VS (WFLDB 3.5)/GLO U</t>
  </si>
  <si>
    <t>Manure management at farm, laying hen, dry lot, cool, per kg VS (WFLDB 3.5)/GLO U</t>
  </si>
  <si>
    <t>Manure management at farm, laying hen, dry lot, temperate, per kg VS (WFLDB 3.5)/GLO U</t>
  </si>
  <si>
    <t>Manure management at farm, laying hen, dry lot, warm, per kg VS (WFLDB 3.5)/GLO U</t>
  </si>
  <si>
    <t>Manure management at farm, laying hen, lagooning, cool, per kg VS (WFLDB 3.5)/GLO U</t>
  </si>
  <si>
    <t>Manure management at farm, laying hen, lagooning, temperate, per kg VS (WFLDB 3.5)/GLO U</t>
  </si>
  <si>
    <t>Manure management at farm, laying hen, lagooning, warm, per kg VS (WFLDB 3.5)/GLO U</t>
  </si>
  <si>
    <t>Manure management at farm, laying hen, liquid-slurry, cool, per kg VS (WFLDB 3.5)/GLO U</t>
  </si>
  <si>
    <t>Manure management at farm, laying hen, liquid-slurry, temperate, per kg VS (WFLDB 3.5)/GLO U</t>
  </si>
  <si>
    <t>Manure management at farm, laying hen, liquid-slurry, warm, per kg VS (WFLDB 3.5)/GLO U</t>
  </si>
  <si>
    <t>Manure management at farm, laying hen, solid storage, cool, per kg VS (WFLDB 3.5)/GLO U</t>
  </si>
  <si>
    <t>Manure management at farm, laying hen, solid storage, temperate, per kg VS (WFLDB 3.5)/GLO U</t>
  </si>
  <si>
    <t>Manure management at farm, laying hen, solid storage, warm, per kg VS (WFLDB 3.5)/GLO U</t>
  </si>
  <si>
    <t>Manure management at farm, sheep, dry lot, cool, per kg VS (WFLDB 3.5)/GLO U</t>
  </si>
  <si>
    <t>Manure management at farm, sheep, dry lot, temperate, per kg VS (WFLDB 3.5)/GLO U</t>
  </si>
  <si>
    <t>Manure management at farm, sheep, dry lot, warm, per kg VS (WFLDB 3.5)/GLO U</t>
  </si>
  <si>
    <t>Manure management at farm, sheep, solid storage, cool, per kg VS (WFLDB 3.5)/GLO U</t>
  </si>
  <si>
    <t>Manure management at farm, sheep, solid storage, temperate, per kg VS (WFLDB 3.5)/GLO U</t>
  </si>
  <si>
    <t>Manure management at farm, sheep, solid storage, warm, per kg VS (WFLDB 3.5)/GLO U</t>
  </si>
  <si>
    <t>Manure management at farm, swine, daily spread, cool, per kg VS (WFLDB 3.5)/GLO U</t>
  </si>
  <si>
    <t>Manure management at farm, swine, daily spread, temperate, per kg VS (WFLDB 3.5)/GLO U</t>
  </si>
  <si>
    <t>Manure management at farm, swine, daily spread, warm, per kg VS (WFLDB 3.5)/GLO U</t>
  </si>
  <si>
    <t>Manure management at farm, swine, dry lot, cool, per kg VS (WFLDB 3.5)/GLO U</t>
  </si>
  <si>
    <t>Manure management at farm, swine, dry lot, temperate, per kg VS (WFLDB 3.5)/GLO U</t>
  </si>
  <si>
    <t>Manure management at farm, swine, dry lot, warm, per kg VS (WFLDB 3.5)/GLO U</t>
  </si>
  <si>
    <t>Manure management at farm, swine, lagooning, cool, per kg VS (WFLDB 3.5)/GLO U</t>
  </si>
  <si>
    <t>Manure management at farm, swine, lagooning, temperate, per kg VS (WFLDB 3.5)/GLO U</t>
  </si>
  <si>
    <t>Manure management at farm, swine, lagooning, warm, per kg VS (WFLDB 3.5)/GLO U</t>
  </si>
  <si>
    <t>Manure management at farm, swine, liquid-slurry, cool, per kg VS (WFLDB 3.5)/GLO U</t>
  </si>
  <si>
    <t>Manure management at farm, swine, liquid-slurry, temperate, per kg VS (WFLDB 3.5)/GLO U</t>
  </si>
  <si>
    <t>Manure management at farm, swine, liquid-slurry, warm, per kg VS (WFLDB 3.5)/GLO U</t>
  </si>
  <si>
    <t>Manure management at farm, swine, solid storage, cool, per kg VS (WFLDB 3.5)/GLO U</t>
  </si>
  <si>
    <t>Manure management at farm, swine, solid storage, temperate, per kg VS (WFLDB 3.5)/GLO U</t>
  </si>
  <si>
    <t>Manure management at farm, swine, solid storage, warm, per kg VS (WFLDB 3.5)/GLO U</t>
  </si>
  <si>
    <t>Manure, from mealworm clean fresh larvae production, at plant (WFLDB 3.5)/GLO U</t>
  </si>
  <si>
    <t>Mealworm clean fresh larvae, at plant (WFLDB 3.5)/GLO U</t>
  </si>
  <si>
    <t>Oil, from dried defatted mealworm protein production, at plant (WFLDB 3.5)/GLO U</t>
  </si>
  <si>
    <t>_WFLDB 3.5 (Phase Two)\_sub-datasets\Animal production\Feed\Feed mixtures</t>
  </si>
  <si>
    <t>Oilseed meal mix, as feed, at regional warehouse, as DM (WFLDB 3.5)/RAS U</t>
  </si>
  <si>
    <t>Oilseed meal mix, as feed, at regional warehouse, as DM (WFLDB 3.5)/RER U</t>
  </si>
  <si>
    <t>Oilseed meal mix, as feed, at regional warehouse, as DM (WFLDB 3.5)/RLA U</t>
  </si>
  <si>
    <t>Oilseed meal mix, as feed, at regional warehouse, as DM (WFLDB 3.5)/RNA U</t>
  </si>
  <si>
    <t>_WFLDB 3.5 (Phase Two)\Animal products\At slaughterhouse\Pork</t>
  </si>
  <si>
    <t>Pork, cat. 1 and 2 materials and waste, at slaughterhouse (WFLDB 3.5)/IT U</t>
  </si>
  <si>
    <t>Pork, cat. 1 and 2 materials and waste, at slaughterhouse (WFLDB 3.5)/PL U</t>
  </si>
  <si>
    <t>Pork, cat. 1 and 2 materials and waste, at slaughterhouse (WFLDB 3.5)/US U</t>
  </si>
  <si>
    <t>Pork, cat. 3 slaughter by-products, at slaughterhouse (WFLDB 3.5)/IT U</t>
  </si>
  <si>
    <t>Pork, cat. 3 slaughter by-products, at slaughterhouse (WFLDB 3.5)/PL U</t>
  </si>
  <si>
    <t>Pork, cat. 3 slaughter by-products, at slaughterhouse (WFLDB 3.5)/US U</t>
  </si>
  <si>
    <t>Pork, food grade blood, at slaughterhouse (WFLDB 3.5)/IT U</t>
  </si>
  <si>
    <t>Pork, food grade blood, at slaughterhouse (WFLDB 3.5)/PL U</t>
  </si>
  <si>
    <t>Pork, food grade blood, at slaughterhouse (WFLDB 3.5)/US U</t>
  </si>
  <si>
    <t>Pork, food grade bones, at slaughterhouse (WFLDB 3.5)/IT U</t>
  </si>
  <si>
    <t>Pork, food grade bones, at slaughterhouse (WFLDB 3.5)/PL U</t>
  </si>
  <si>
    <t>Pork, food grade bones, at slaughterhouse (WFLDB 3.5)/US U</t>
  </si>
  <si>
    <t>Pork, food grade fat, at slaughterhouse (WFLDB 3.5)/IT U</t>
  </si>
  <si>
    <t>Pork, food grade fat, at slaughterhouse (WFLDB 3.5)/PL U</t>
  </si>
  <si>
    <t>Pork, food grade fat, at slaughterhouse (WFLDB 3.5)/US U</t>
  </si>
  <si>
    <t>Pork, food grade offal, at slaughterhouse (WFLDB 3.5)/IT U</t>
  </si>
  <si>
    <t>Pork, food grade offal, at slaughterhouse (WFLDB 3.5)/PL U</t>
  </si>
  <si>
    <t>Pork, food grade offal, at slaughterhouse (WFLDB 3.5)/US U</t>
  </si>
  <si>
    <t>Pork, food grade rind, at slaughterhouse (WFLDB 3.5)/IT U</t>
  </si>
  <si>
    <t>Pork, food grade rind, at slaughterhouse (WFLDB 3.5)/PL U</t>
  </si>
  <si>
    <t>Pork, food grade rind, at slaughterhouse (WFLDB 3.5)/US U</t>
  </si>
  <si>
    <t>Pork, fresh meat, at slaughterhouse (WFLDB 3.5)/IT U</t>
  </si>
  <si>
    <t>Pork, fresh meat, at slaughterhouse (WFLDB 3.5)/PL U</t>
  </si>
  <si>
    <t>Pork, fresh meat, at slaughterhouse (WFLDB 3.5)/US U</t>
  </si>
  <si>
    <t>Rearing hen husbandry, poultry industrial laying systems, at farm (WFLDB 3.5)/CA U</t>
  </si>
  <si>
    <t>Rearing hen husbandry, poultry industrial laying systems, at farm (WFLDB 3.5)/CN U</t>
  </si>
  <si>
    <t>Rearing hen husbandry, poultry industrial laying systems, at farm (WFLDB 3.5)/DE U</t>
  </si>
  <si>
    <t>Rearing hen husbandry, poultry industrial laying systems, at farm (WFLDB 3.5)/IT U</t>
  </si>
  <si>
    <t>Rearing hen husbandry, poultry industrial laying systems, at farm (WFLDB 3.5)/NL U</t>
  </si>
  <si>
    <t>Rearing hen husbandry, poultry industrial laying systems, at farm (WFLDB 3.5)/PL U</t>
  </si>
  <si>
    <t>Rearing hen husbandry, poultry industrial laying systems, at farm (WFLDB 3.5)/TR U</t>
  </si>
  <si>
    <t>Sheep, grassland system, live weight, at farm (WFLDB 3.5)/AU U</t>
  </si>
  <si>
    <t>Sheep, grassland system, live weight, at farm (WFLDB 3.5)/CA U</t>
  </si>
  <si>
    <t>Sheep, grassland system, live weight, at farm (WFLDB 3.5)/IE U</t>
  </si>
  <si>
    <t>Sheep, grassland system, live weight, at farm (WFLDB 3.5)/NZ U</t>
  </si>
  <si>
    <t>Sheep, grassland system, live weight, at farm (WFLDB 3.5)/US U</t>
  </si>
  <si>
    <t>Sheep, mixed system, live weight, at farm (WFLDB 3.5)/AU U</t>
  </si>
  <si>
    <t>Sheep, mixed system, live weight, at farm (WFLDB 3.5)/CA U</t>
  </si>
  <si>
    <t>Sheep, mixed system, live weight, at farm (WFLDB 3.5)/IE U</t>
  </si>
  <si>
    <t>Sheep, mixed system, live weight, at farm (WFLDB 3.5)/NZ U</t>
  </si>
  <si>
    <t>Sheep, mixed system, live weight, at farm (WFLDB 3.5)/US U</t>
  </si>
  <si>
    <t>_WFLDB 3.5 (Phase Two)\_sub-datasets\Animal production\Feed\Feed Ingredients\Grass silage</t>
  </si>
  <si>
    <t>Slaughtering, poultry (WFLDB 3.5)/GLO U</t>
  </si>
  <si>
    <t>_WFLDB 3.5 (Phase Two)\Animal products\At farm\Swine\Archetypes</t>
  </si>
  <si>
    <t>Swine, backyard system, live weight, at farm (WFLDB 3.5)/CA U</t>
  </si>
  <si>
    <t>Swine, backyard system, live weight, at farm (WFLDB 3.5)/DE U</t>
  </si>
  <si>
    <t>Swine, backyard system, live weight, at farm (WFLDB 3.5)/ES U</t>
  </si>
  <si>
    <t>Swine, industrial system, live weight, at farm (WFLDB 3.5)/CA U</t>
  </si>
  <si>
    <t>Swine, industrial system, live weight, at farm (WFLDB 3.5)/DE U</t>
  </si>
  <si>
    <t>Swine, industrial system, live weight, at farm (WFLDB 3.5)/ES U</t>
  </si>
  <si>
    <t>Swine, intermediate system, live weight, at farm (WFLDB 3.5)/CA U</t>
  </si>
  <si>
    <t>Swine, intermediate system, live weight, at farm (WFLDB 3.5)/DE U</t>
  </si>
  <si>
    <t>Swine, intermediate system, live weight, at farm (WFLDB 3.5)/ES U</t>
  </si>
  <si>
    <t>_WFLDB 3.5 (Phase Two)\Animal products\At farm\Swine</t>
  </si>
  <si>
    <t>Swine, live weight, at farm (WFLDB 3.5)/DK U</t>
  </si>
  <si>
    <t>Swine, live weight, at farm (WFLDB 3.5)/IT U</t>
  </si>
  <si>
    <t>Swine, live weight, at farm (WFLDB 3.5)/PL U</t>
  </si>
  <si>
    <t>Swine, live weight, at farm (WFLDB 3.5)/US U</t>
  </si>
  <si>
    <t>Turkey husbandry, at farm (WFLDB 3.5)/DE U</t>
  </si>
  <si>
    <t>Turkey husbandry, at farm (WFLDB 3.5)/PL U</t>
  </si>
  <si>
    <t>_WFLDB 3.5 (Phase Two)\Animal products\At slaughterhouse\Turkey</t>
  </si>
  <si>
    <t>Turkey, cat. 1 and 2 materials and waste, at slaughterhouse (WFLDB 3.5)/DE U</t>
  </si>
  <si>
    <t>Turkey, cat. 1 and 2 materials and waste, at slaughterhouse (WFLDB 3.5)/PL U</t>
  </si>
  <si>
    <t>Turkey, cat. 3 slaughter by-products, at slaughterhouse (WFLDB 3.5)/DE U</t>
  </si>
  <si>
    <t>Turkey, cat. 3 slaughter by-products, at slaughterhouse (WFLDB 3.5)/PL U</t>
  </si>
  <si>
    <t>Turkey, feathers, at slaughterhouse (WFLDB 3.5)/DE U</t>
  </si>
  <si>
    <t>Turkey, feathers, at slaughterhouse (WFLDB 3.5)/PL U</t>
  </si>
  <si>
    <t>Turkey, food grade offal, at slaughterhouse (WFLDB 3.5)/DE U</t>
  </si>
  <si>
    <t>Turkey, food grade offal, at slaughterhouse (WFLDB 3.5)/PL U</t>
  </si>
  <si>
    <t>Turkey, fresh meat, at slaughterhouse (WFLDB 3.5)/DE U</t>
  </si>
  <si>
    <t>Turkey, fresh meat, at slaughterhouse (WFLDB 3.5)/GLO U</t>
  </si>
  <si>
    <t>Turkey, fresh meat, at slaughterhouse (WFLDB 3.5)/PL U</t>
  </si>
  <si>
    <t>Turkey, live weight, at farm (WFLDB 3.5)/DE U</t>
  </si>
  <si>
    <t>Turkey, live weight, at farm (WFLDB 3.5)/PL U</t>
  </si>
  <si>
    <t>Water extraction, container filling and grouping, at water factory (WFLDB 3.5)/RER U</t>
  </si>
  <si>
    <t>Wool, grassland system, greasy weight, at farm (WFLDB 3.5)/AU U</t>
  </si>
  <si>
    <t>Wool, grassland system, greasy weight, at farm (WFLDB 3.5)/CA U</t>
  </si>
  <si>
    <t>Wool, grassland system, greasy weight, at farm (WFLDB 3.5)/IE U</t>
  </si>
  <si>
    <t>Wool, grassland system, greasy weight, at farm (WFLDB 3.5)/NZ U</t>
  </si>
  <si>
    <t>Wool, grassland system, greasy weight, at farm (WFLDB 3.5)/US U</t>
  </si>
  <si>
    <t>Wool, mixed system, greasy weight, at farm (WFLDB 3.5)/AU U</t>
  </si>
  <si>
    <t>Wool, mixed system, greasy weight, at farm (WFLDB 3.5)/CA U</t>
  </si>
  <si>
    <t>Wool, mixed system, greasy weight, at farm (WFLDB 3.5)/IE U</t>
  </si>
  <si>
    <t>Wool, mixed system, greasy weight, at farm (WFLDB 3.5)/NZ U</t>
  </si>
  <si>
    <t>Wool, mixed system, greasy weight, at farm (WFLDB 3.5)/US U</t>
  </si>
  <si>
    <t>WEU</t>
  </si>
  <si>
    <t>Western Europe</t>
  </si>
  <si>
    <t>version 3.5</t>
  </si>
  <si>
    <t>Wheat grain, non-irrigated, at farm (WFLDB 3.5)/AU U</t>
  </si>
  <si>
    <t>Wheat straw, non-irrigated, at farm (WFLDB 3.5)/AU U</t>
  </si>
  <si>
    <t>EEU</t>
  </si>
  <si>
    <t>Eastern Europe</t>
  </si>
  <si>
    <t>Asia and the Pacific</t>
  </si>
  <si>
    <t>RAS</t>
  </si>
  <si>
    <t>WFLDB 3.5: Main inputs in plant products datasets</t>
  </si>
  <si>
    <t>WFLDB 3.5: References for L3 &amp; L4 data (given as source numbers)</t>
  </si>
  <si>
    <t>WFLDB 3.5: Literature and expert list for L3 L4 data (full citations per source number)</t>
  </si>
  <si>
    <t>Cattle (cull cows and calves), from dairy farm, live weight, at farm (WFLDB 3.5)/BR U</t>
  </si>
  <si>
    <t>Cattle (cull cows and calves), from dairy farm, live weight, at farm (WFLDB 3.5)/CN U</t>
  </si>
  <si>
    <t>Cattle (cull cows and calves), from dairy farm, live weight, at farm (WFLDB 3.5)/DE U</t>
  </si>
  <si>
    <t>Cattle (cull cows and calves), from dairy farm, live weight, at farm (WFLDB 3.5)/FR U</t>
  </si>
  <si>
    <t>Cattle (cull cows and calves), from dairy farm, live weight, at farm (WFLDB 3.5)/GB U</t>
  </si>
  <si>
    <t>Cattle (cull cows and calves), from dairy farm, live weight, at farm (WFLDB 3.5)/GLO U</t>
  </si>
  <si>
    <t>Cattle (cull cows and calves), from dairy farm, live weight, at farm (WFLDB 3.5)/IN U</t>
  </si>
  <si>
    <t>Cattle (cull cows and calves), from dairy farm, live weight, at farm (WFLDB 3.5)/PK U</t>
  </si>
  <si>
    <t>Cattle (cull cows and calves), from dairy farm, live weight, at farm (WFLDB 3.5)/RU U</t>
  </si>
  <si>
    <t>Cattle (cull cows and calves), from dairy farm, live weight, at farm (WFLDB 3.5)/US U</t>
  </si>
  <si>
    <t>Cocoa beans, sun-dried, extreme high inputs, at farm (WFLDB 3.5)/IN U</t>
  </si>
  <si>
    <t>Coconut, husked, at farm (WFLDB 3.5)/ID U</t>
  </si>
  <si>
    <t>Coconut, husked, at farm (WFLDB 3.5)/IN U</t>
  </si>
  <si>
    <t>Coconut, husked, at farm (WFLDB 3.5)/PH U</t>
  </si>
  <si>
    <t>Potato, at farm (WFLDB 3.5)/FR</t>
  </si>
  <si>
    <t>Potato, at farm (WFLDB 3.5)/NL</t>
  </si>
  <si>
    <t>Strawberry, open field, macro tunnels, at farm (WFLDB 3.5)/ES U</t>
  </si>
  <si>
    <t>Strawberry, open field, macro tunnels, at farm (WFLDB 3.5)/US U</t>
  </si>
  <si>
    <t>Tea, dried, at farm (WFLDB 3.5)/CN U</t>
  </si>
  <si>
    <t>Tea, dried, at farm (WFLDB 3.5)/KE U</t>
  </si>
  <si>
    <t>Tea, dried, at farm (WFLDB 3.5)/LK U</t>
  </si>
  <si>
    <t>Wheat grain, spring wheat, non-irrigated, at farm (WFLDB 3.5)/CA U</t>
  </si>
  <si>
    <t>Wheat grain, winter wheat, non-irrigated, at farm (WFLDB 3.5)/AU U</t>
  </si>
  <si>
    <t>Baking, with electric oven, 220°C (428°F), at consumer home (WFLDB 3.5)/GLO U</t>
  </si>
  <si>
    <t>Baking, with electric oven, 80°C (176°F), at consumer home (WFLDB 3.5)/GLO U</t>
  </si>
  <si>
    <t>Barley, irrigated, at farm (WFLDB 3.5)/AU U</t>
  </si>
  <si>
    <t>Barley, irrigated, at farm (WFLDB 3.5)/CA U</t>
  </si>
  <si>
    <t>Barley, irrigated, at farm (WFLDB 3.5)/DE U</t>
  </si>
  <si>
    <t>Barley, irrigated, at farm (WFLDB 3.5)/FR U</t>
  </si>
  <si>
    <t>Barley, irrigated, at farm (WFLDB 3.5)/GB U</t>
  </si>
  <si>
    <t>Barley, irrigated, at farm (WFLDB 3.5)/IT U</t>
  </si>
  <si>
    <t>Barley, irrigated, at farm (WFLDB 3.5)/PL U</t>
  </si>
  <si>
    <t>Barley, irrigated, at farm (WFLDB 3.5)/RU U</t>
  </si>
  <si>
    <t>Barley, irrigated, at farm (WFLDB 3.5)/UA U</t>
  </si>
  <si>
    <t>Barley, non-irrigated, at farm (WFLDB 3.5)/AR U</t>
  </si>
  <si>
    <t>Barley, non-irrigated, at farm (WFLDB 3.5)/AU U</t>
  </si>
  <si>
    <t>Barley, non-irrigated, at farm (WFLDB 3.5)/CA U</t>
  </si>
  <si>
    <t>Barley, non-irrigated, at farm (WFLDB 3.5)/DE U</t>
  </si>
  <si>
    <t>Barley, non-irrigated, at farm (WFLDB 3.5)/FR U</t>
  </si>
  <si>
    <t>Barley, non-irrigated, at farm (WFLDB 3.5)/GB U</t>
  </si>
  <si>
    <t>Barley, non-irrigated, at farm (WFLDB 3.5)/IT U</t>
  </si>
  <si>
    <t>Barley, non-irrigated, at farm (WFLDB 3.5)/PL U</t>
  </si>
  <si>
    <t>Barley, non-irrigated, at farm (WFLDB 3.5)/RU U</t>
  </si>
  <si>
    <t>Barley, non-irrigated, at farm (WFLDB 3.5)/UA U</t>
  </si>
  <si>
    <t>Beef cattle, from dairy farm, live weight, at farm (WFLDB 3.5)/DE U</t>
  </si>
  <si>
    <t>Beef cattle, from dairy farm, live weight, at farm (WFLDB 3.5)/FR U</t>
  </si>
  <si>
    <t>Beef cattle, from dairy farm, live weight, at farm (WFLDB 3.5)/GLO U</t>
  </si>
  <si>
    <t>Beef cattle, from dairy farm, live weight, at farm (WFLDB 3.5)/PK U</t>
  </si>
  <si>
    <t>Beef cattle, from dairy farm, live weight, at farm (WFLDB 3.5)/RU U</t>
  </si>
  <si>
    <t>Beef cattle, from dairy farm, live weight, at farm (WFLDB 3.5)/UK U</t>
  </si>
  <si>
    <t>Beef cattle, from dairy farm, live weight, at farm (WFLDB 3.5)/US U</t>
  </si>
  <si>
    <t>Beef cattle, from fattening non-grazing, live weight, at farm (WFLDB 3.5)/AU U</t>
  </si>
  <si>
    <t>Beef cattle, from fattening non-grazing, live weight, at farm (WFLDB 3.5)/BR U</t>
  </si>
  <si>
    <t>Beef cattle, from fattening non-grazing, live weight, at farm (WFLDB 3.5)/US U</t>
  </si>
  <si>
    <t>Broiler, live weight, at farm (WFLDB 3.5)/BR U</t>
  </si>
  <si>
    <t>Broiler, live weight, at farm (WFLDB 3.5)/US U</t>
  </si>
  <si>
    <t>Carbon dioxide, gaseous, food grade quality, from diesel low-sulphur, at plant (WFLDB 3.5)/GLO U</t>
  </si>
  <si>
    <t>Chicken egg, in barn single tiered, at farm (WFLDB 3.5)/CN U</t>
  </si>
  <si>
    <t>Chicken egg, in barn single tiered, at farm (WFLDB 3.5)/GLO U</t>
  </si>
  <si>
    <t>Chicken egg, in barn single tiered, at farm (WFLDB 3.5)/NL U</t>
  </si>
  <si>
    <t>Chicken egg, in barn single tiered, at farm (WFLDB 3.5)/PL U</t>
  </si>
  <si>
    <t>Chicken egg, in barn single tiered, at farm (WFLDB 3.5)/TR U</t>
  </si>
  <si>
    <t>Chicken, fresh meat , at slaughterhouse (WFLDB 3.5)/US U</t>
  </si>
  <si>
    <t>Cocoa beans processing, at plant (WFLDB 3.5)/RAS U</t>
  </si>
  <si>
    <t>Cocoa beans processing, at plant (WFLDB 3.5)/RER U</t>
  </si>
  <si>
    <t>Cocoa beans processing, at plant (WFLDB 3.5)/RNA U</t>
  </si>
  <si>
    <t>Cream, from soft cheese production, at dairy (WFLDB 3.5)/GLO U</t>
  </si>
  <si>
    <t>Dark chocolate, at plant (WFLDB 3.5)/GLO U</t>
  </si>
  <si>
    <t>Freeze drying, green coffee (WFLDB 3.5)/GLO U</t>
  </si>
  <si>
    <t>Margarine, 38% fat, at plant (WFLDB 3.5)/UK U</t>
  </si>
  <si>
    <t>Milk chocolate, at plant (WFLDB 3.5)/GLO U</t>
  </si>
  <si>
    <t>Raw milk archetype, medium scale production, non-grazing, mechanized, at farm (WFLDB 3.5)/GLO U</t>
  </si>
  <si>
    <t>Raw milk archetype, micro scale production, non-grazing, non-mechanized, at farm (WFLDB 3.5)/GLO U</t>
  </si>
  <si>
    <t>Raw milk archetype, small scale production, grazing, non-mechanized, at farm (WFLDB 3.5)/GLO U</t>
  </si>
  <si>
    <t>Soft cheese, Camembert-style, at dairy (WFLDB 3.5)/GLO U</t>
  </si>
  <si>
    <t>Spray drying, dairy products, at dairy (WFLDB 3.5)/GLO U</t>
  </si>
  <si>
    <t>Spray drying, green coffee (WFLDB 3.5)/GLO U</t>
  </si>
  <si>
    <t>Strawberry, open field, at farm (WFLDB 3.5)/GLO U</t>
  </si>
  <si>
    <t>Sugar, from sugar beet, at refinery (WFLDB 3.5)/GLO U</t>
  </si>
  <si>
    <t>Sugar, from sugarcane, at refinery (WFLDB 3.5)/GLO U</t>
  </si>
  <si>
    <t>Tea, dried, at farm (WFLDB 3.5)/GLO U</t>
  </si>
  <si>
    <t>Whey, from hard cheese production, at dairy (WFLDB 3.5)/GLO U</t>
  </si>
  <si>
    <t>Whey, from soft cheese production, at dairy (WFLDB 3.5)/GLO U</t>
  </si>
  <si>
    <t>White chocolate, at plant (WFLDB 3.5)/GLO U</t>
  </si>
  <si>
    <t>Compounding, animal feed, at plant (WFLDB 3.5)/GLO U</t>
  </si>
  <si>
    <t>Animal protein flour, chicken based, per kg DM (WFLDB 3.5)/GLO U</t>
  </si>
  <si>
    <t>Animal protein flour, poultry based, per kg DM (WFLDB 3.5)/GLO U</t>
  </si>
  <si>
    <t>_WFLDB 3.5 (Phase Two)\Animal products\Insects</t>
  </si>
  <si>
    <t>_WFLDB 3.5 (Phase Two)\Animal products\At farm\Dairy cattle\Archetypes</t>
  </si>
  <si>
    <t>Feed basket archetype, poultry industrial broiler system, as DM (WFLDB 3.5)/BR U</t>
  </si>
  <si>
    <t>Grain feed handling, at warehouse (WFLDB 3.5)/GLO U</t>
  </si>
  <si>
    <t>Grass production archetype, extremely high productivity conditions, high intensity, per kg DM (WFLDB 3.5)/GLO U</t>
  </si>
  <si>
    <t>Grass production archetype, extremely high productivity conditions, low-medium intensity, per kg DM (WFLDB 3.5)/GLO U</t>
  </si>
  <si>
    <t>Grass production archetype, extremely high productivity conditions, minimal intensity, per kg DM (WFLDB 3.5)/GLO U</t>
  </si>
  <si>
    <t>Grass production archetype, high productivity conditions, high intensity, per kg DM (WFLDB 3.5)/GLO U</t>
  </si>
  <si>
    <t>Grass production archetype, high productivity conditions, low-medium intensity, per kg DM (WFLDB 3.5)/GLO U</t>
  </si>
  <si>
    <t>Grass production archetype, high productivity conditions, minimal intensity, per kg DM (WFLDB 3.5)/GLO U</t>
  </si>
  <si>
    <t>Grass production archetype, low productivity conditions, high intensity, per kg DM (WFLDB 3.5)/GLO U</t>
  </si>
  <si>
    <t>Grass production archetype, low productivity conditions, low-medium intensity, per kg DM (WFLDB 3.5)/GLO U</t>
  </si>
  <si>
    <t>Grass production archetype, low productivity conditions, minimal intensity, per kg DM (WFLDB 3.5)/GLO U</t>
  </si>
  <si>
    <t>Grass production archetype, medium productivity conditions, high intensity, per kg DM (WFLDB 3.5)/GLO U</t>
  </si>
  <si>
    <t>Grass production archetype, medium productivity conditions, low-medium intensity, per kg DM (WFLDB 3.5)/GLO U</t>
  </si>
  <si>
    <t>Grass production archetype, medium productivity conditions, minimal intensity, per kg DM (WFLDB 3.5)/GLO U</t>
  </si>
  <si>
    <t>Grass production archetype, very high productivity conditions, high intensity, per kg DM (WFLDB 3.5)/GLO U</t>
  </si>
  <si>
    <t>Grass production archetype, very high productivity conditions, low-medium intensity, per kg DM (WFLDB 3.5)/GLO U</t>
  </si>
  <si>
    <t>Grass production archetype, very high productivity conditions, minimal intensity, per kg DM (WFLDB 3.5)/GLO U</t>
  </si>
  <si>
    <t>Grazed grass, high intensity agricultural activities, per kg DM (WFLDB 3.5)/BR U</t>
  </si>
  <si>
    <t>Grazed grass, high intensity agricultural activities, per kg DM (WFLDB 3.5)/CN U</t>
  </si>
  <si>
    <t>Grazed grass, high intensity agricultural activities, per kg DM (WFLDB 3.5)/GLO U</t>
  </si>
  <si>
    <t>Grazed grass, high intensity agricultural activities, per kg DM (WFLDB 3.5)/IE U</t>
  </si>
  <si>
    <t>Grazed grass, high intensity agricultural activities, per kg DM (WFLDB 3.5)/IN U</t>
  </si>
  <si>
    <t>Grazed grass, high intensity agricultural activities, per kg DM (WFLDB 3.5)/OCE U</t>
  </si>
  <si>
    <t>Grazed grass, high intensity agricultural activities, per kg DM (WFLDB 3.5)/PL U</t>
  </si>
  <si>
    <t>Grazed grass, high intensity agricultural activities, per kg DM (WFLDB 3.5)/RER U</t>
  </si>
  <si>
    <t>Grazed grass, high intensity agricultural activities, per kg DM (WFLDB 3.5)/RNA U</t>
  </si>
  <si>
    <t>Grazed grass, low-medium intensity agricultural activities, per kg DM (WFLDB 3.5)/BR U</t>
  </si>
  <si>
    <t>Grazed grass, low-medium intensity agricultural activities, per kg DM (WFLDB 3.5)/CN U</t>
  </si>
  <si>
    <t>Grazed grass, low-medium intensity agricultural activities, per kg DM (WFLDB 3.5)/GLO U</t>
  </si>
  <si>
    <t>Grazed grass, low-medium intensity agricultural activities, per kg DM (WFLDB 3.5)/IE U</t>
  </si>
  <si>
    <t>Grazed grass, low-medium intensity agricultural activities, per kg DM (WFLDB 3.5)/IN U</t>
  </si>
  <si>
    <t>Grazed grass, low-medium intensity agricultural activities, per kg DM (WFLDB 3.5)/OCE U</t>
  </si>
  <si>
    <t>Grazed grass, low-medium intensity agricultural activities, per kg DM (WFLDB 3.5)/PL U</t>
  </si>
  <si>
    <t>Grazed grass, low-medium intensity agricultural activities, per kg DM (WFLDB 3.5)/RER U</t>
  </si>
  <si>
    <t>Grazed grass, low-medium intensity agricultural activities, per kg DM (WFLDB 3.5)/RNA U</t>
  </si>
  <si>
    <t>Grazed grass, minimal intensity agricultural activities, per kg DM (WFLDB 3.5)/BR U</t>
  </si>
  <si>
    <t>Grazed grass, minimal intensity agricultural activities, per kg DM (WFLDB 3.5)/CN U</t>
  </si>
  <si>
    <t>Grazed grass, minimal intensity agricultural activities, per kg DM (WFLDB 3.5)/GLO U</t>
  </si>
  <si>
    <t>Grazed grass, minimal intensity agricultural activities, per kg DM (WFLDB 3.5)/IE U</t>
  </si>
  <si>
    <t>Grazed grass, minimal intensity agricultural activities, per kg DM (WFLDB 3.5)/IN U</t>
  </si>
  <si>
    <t>Grazed grass, minimal intensity agricultural activities, per kg DM (WFLDB 3.5)/OCE U</t>
  </si>
  <si>
    <t>Grazed grass, minimal intensity agricultural activities, per kg DM (WFLDB 3.5)/PL U</t>
  </si>
  <si>
    <t>Hay, high intensity agricultural activities, per kg DM (WFLDB 3.5)/BR U</t>
  </si>
  <si>
    <t>Hay, high intensity agricultural activities, per kg DM (WFLDB 3.5)/CN U</t>
  </si>
  <si>
    <t>Hay, high intensity agricultural activities, per kg DM (WFLDB 3.5)/GLO U</t>
  </si>
  <si>
    <t>Hay, high intensity agricultural activities, per kg DM (WFLDB 3.5)/IE U</t>
  </si>
  <si>
    <t>Hay, high intensity agricultural activities, per kg DM (WFLDB 3.5)/IN U</t>
  </si>
  <si>
    <t>Hay, high intensity agricultural activities, per kg DM (WFLDB 3.5)/OCE U</t>
  </si>
  <si>
    <t>Hay, high intensity agricultural activities, per kg DM (WFLDB 3.5)/PL U</t>
  </si>
  <si>
    <t>Hay, high intensity agricultural activities, per kg DM (WFLDB 3.5)/RER U</t>
  </si>
  <si>
    <t>Hay, high intensity agricultural activities, per kg DM (WFLDB 3.5)/RNA U</t>
  </si>
  <si>
    <t>Hay, low-medium intensity agricultural activities, per kg DM (WFLDB 3.5)/BR U</t>
  </si>
  <si>
    <t>Hay, low-medium intensity agricultural activities, per kg DM (WFLDB 3.5)/CN U</t>
  </si>
  <si>
    <t>Hay, low-medium intensity agricultural activities, per kg DM (WFLDB 3.5)/GLO U</t>
  </si>
  <si>
    <t>Hay, low-medium intensity agricultural activities, per kg DM (WFLDB 3.5)/IE U</t>
  </si>
  <si>
    <t>Hay, low-medium intensity agricultural activities, per kg DM (WFLDB 3.5)/IN U</t>
  </si>
  <si>
    <t>Hay, low-medium intensity agricultural activities, per kg DM (WFLDB 3.5)/OCE U</t>
  </si>
  <si>
    <t>Hay, low-medium intensity agricultural activities, per kg DM (WFLDB 3.5)/PL U</t>
  </si>
  <si>
    <t>Hay, low-medium intensity agricultural activities, per kg DM (WFLDB 3.5)/RER U</t>
  </si>
  <si>
    <t>Hay, low-medium intensity agricultural activities, per kg DM (WFLDB 3.5)/RNA U</t>
  </si>
  <si>
    <t>Hay, minimal intensity agricultural activities, per kg DM (WFLDB 3.5)/BR U</t>
  </si>
  <si>
    <t>Hay, minimal intensity agricultural activities, per kg DM (WFLDB 3.5)/CN U</t>
  </si>
  <si>
    <t>Hay, minimal intensity agricultural activities, per kg DM (WFLDB 3.5)/GLO U</t>
  </si>
  <si>
    <t>Hay, minimal intensity agricultural activities, per kg DM (WFLDB 3.5)/IE U</t>
  </si>
  <si>
    <t>Hay, minimal intensity agricultural activities, per kg DM (WFLDB 3.5)/IN U</t>
  </si>
  <si>
    <t>Hay, minimal intensity agricultural activities, per kg DM (WFLDB 3.5)/OCE U</t>
  </si>
  <si>
    <t>Hay, minimal intensity agricultural activities, per kg DM (WFLDB 3.5)/PL U</t>
  </si>
  <si>
    <t>_WFLDB 3.5 (Phase Two)\Animal products\At farm\Raw milk\Archetypes</t>
  </si>
  <si>
    <t>_WFLDB 3.5 (Phase Two)\Animal products\At farm\Raw milk</t>
  </si>
  <si>
    <t>Silage, baled grass, at farm, country mix, per kg DM (WFLDB 3.5)/BR U</t>
  </si>
  <si>
    <t>Silage, baled grass, at farm, country mix, per kg DM (WFLDB 3.5)/CN U</t>
  </si>
  <si>
    <t>Silage, baled grass, at farm, country mix, per kg DM (WFLDB 3.5)/IE U</t>
  </si>
  <si>
    <t>Silage, baled grass, at farm, country mix, per kg DM (WFLDB 3.5)/IN U</t>
  </si>
  <si>
    <t>Silage, baled grass, at farm, country mix, per kg DM (WFLDB 3.5)/PL U</t>
  </si>
  <si>
    <t>Silage, baled grass, at farm, global mix, per kg DM (WFLDB 3.5)/GLO U</t>
  </si>
  <si>
    <t>Silage, baled grass, at farm, regional mix, per kg DM (WFLDB 3.5)/OCE U</t>
  </si>
  <si>
    <t>Silage, baled grass, at farm, regional mix, per kg DM (WFLDB 3.5)/RER U</t>
  </si>
  <si>
    <t>Silage, baled grass, at farm, regional mix, per kg DM (WFLDB 3.5)/RNA U</t>
  </si>
  <si>
    <t>Silage, high intensity agricultural activities, per kg DM (WFLDB 3.5)/BR U</t>
  </si>
  <si>
    <t>Silage, high intensity agricultural activities, per kg DM (WFLDB 3.5)/CN U</t>
  </si>
  <si>
    <t>Silage, high intensity agricultural activities, per kg DM (WFLDB 3.5)/GLO U</t>
  </si>
  <si>
    <t>Silage, high intensity agricultural activities, per kg DM (WFLDB 3.5)/IE U</t>
  </si>
  <si>
    <t>Silage, high intensity agricultural activities, per kg DM (WFLDB 3.5)/IN U</t>
  </si>
  <si>
    <t>Silage, high intensity agricultural activities, per kg DM (WFLDB 3.5)/OCE U</t>
  </si>
  <si>
    <t>Silage, high intensity agricultural activities, per kg DM (WFLDB 3.5)/PL U</t>
  </si>
  <si>
    <t>Silage, high intensity agricultural activities, per kg DM (WFLDB 3.5)/RER U</t>
  </si>
  <si>
    <t>Silage, high intensity agricultural activities, per kg DM (WFLDB 3.5)/RNA U</t>
  </si>
  <si>
    <t>Silage, low-medium intensity agricultural activities, per kg DM (WFLDB 3.5)/BR U</t>
  </si>
  <si>
    <t>Silage, low-medium intensity agricultural activities, per kg DM (WFLDB 3.5)/CN U</t>
  </si>
  <si>
    <t>Silage, low-medium intensity agricultural activities, per kg DM (WFLDB 3.5)/GLO U</t>
  </si>
  <si>
    <t>Silage, low-medium intensity agricultural activities, per kg DM (WFLDB 3.5)/IE U</t>
  </si>
  <si>
    <t>Silage, low-medium intensity agricultural activities, per kg DM (WFLDB 3.5)/IN U</t>
  </si>
  <si>
    <t>Silage, low-medium intensity agricultural activities, per kg DM (WFLDB 3.5)/OCE U</t>
  </si>
  <si>
    <t>Silage, low-medium intensity agricultural activities, per kg DM (WFLDB 3.5)/PL U</t>
  </si>
  <si>
    <t>Silage, low-medium intensity agricultural activities, per kg DM (WFLDB 3.5)/RER U</t>
  </si>
  <si>
    <t>Silage, low-medium intensity agricultural activities, per kg DM (WFLDB 3.5)/RNA U</t>
  </si>
  <si>
    <t>Silage, minimal intensity agricultural activities, per kg DM (WFLDB 3.5)/BR U</t>
  </si>
  <si>
    <t>Silage, minimal intensity agricultural activities, per kg DM (WFLDB 3.5)/CN U</t>
  </si>
  <si>
    <t>Silage, minimal intensity agricultural activities, per kg DM (WFLDB 3.5)/GLO U</t>
  </si>
  <si>
    <t>Silage, minimal intensity agricultural activities, per kg DM (WFLDB 3.5)/IE U</t>
  </si>
  <si>
    <t>Silage, minimal intensity agricultural activities, per kg DM (WFLDB 3.5)/IN U</t>
  </si>
  <si>
    <t>Silage, minimal intensity agricultural activities, per kg DM (WFLDB 3.5)/OCE U</t>
  </si>
  <si>
    <t>Silage, minimal intensity agricultural activities, per kg DM (WFLDB 3.5)/PL U</t>
  </si>
  <si>
    <t>_WFLDB 3.5 (Phase One)\Plant products\Arable\Wheat</t>
  </si>
  <si>
    <t>sub-dataset</t>
  </si>
  <si>
    <t>19 December 2019</t>
  </si>
  <si>
    <t>Appendix 1 - DQR &amp; Main Inputs</t>
  </si>
  <si>
    <t>Beef cattle housing, feedlot or intensive system, per head and year (WFLDB 3.5)/AU U</t>
  </si>
  <si>
    <t>Beef cattle housing, feedlot or intensive system, per head and year (WFLDB 3.5)/BR U</t>
  </si>
  <si>
    <t>Beef cattle housing, feedlot or intensive system, per head and year (WFLDB 3.5)/CN U</t>
  </si>
  <si>
    <t>Beef cattle housing, feedlot or intensive system, per head and year (WFLDB 3.5)/DE U</t>
  </si>
  <si>
    <t>Beef cattle housing, feedlot or intensive system, per head and year (WFLDB 3.5)/GB U</t>
  </si>
  <si>
    <t>Beef cattle housing, feedlot or intensive system, per head and year (WFLDB 3.5)/IN U</t>
  </si>
  <si>
    <t>Beef cattle housing, feedlot or intensive system, per head and year (WFLDB 3.5)/US U</t>
  </si>
  <si>
    <t>Beef cattle, feedlot or intensive system, live weight, at farm (WFLDB 3.5)/AU U</t>
  </si>
  <si>
    <t>Beef cattle, feedlot or intensive system, live weight, at farm (WFLDB 3.5)/BR U</t>
  </si>
  <si>
    <t>Beef cattle, feedlot or intensive system, live weight, at farm (WFLDB 3.5)/CN U</t>
  </si>
  <si>
    <t>Beef cattle, feedlot or intensive system, live weight, at farm (WFLDB 3.5)/DE U</t>
  </si>
  <si>
    <t>Beef cattle, feedlot or intensive system, live weight, at farm (WFLDB 3.5)/GB U</t>
  </si>
  <si>
    <t>Beef cattle, feedlot or intensive system, live weight, at farm (WFLDB 3.5)/IN U</t>
  </si>
  <si>
    <t>Beef cattle, feedlot or intensive system, live weight, at farm (WFLDB 3.5)/US U</t>
  </si>
  <si>
    <t>Feed basket archetype, beef feedlot or intensive system, as DM (WFLDB 3.5)/BR U</t>
  </si>
  <si>
    <t>Feed basket archetype, beef feedlot or intensive system, as DM (WFLDB 3.5)/CN U</t>
  </si>
  <si>
    <t>Feed basket archetype, beef feedlot or intensive system, as DM (WFLDB 3.5)/IN U</t>
  </si>
  <si>
    <t>Feed basket archetype, beef feedlot or intensive system, as DM (WFLDB 3.5)/RER U</t>
  </si>
  <si>
    <t>Feed basket archetype, beef feedlot or intensive system, as DM (WFLDB 3.5)/US U</t>
  </si>
  <si>
    <t>Grains mix, as feed, for broiler, industrial poultry system, at regional warehouse, as DM (WFLDB 3.5)/BR U</t>
  </si>
  <si>
    <t>Grains mix, as feed, for broiler, industrial poultry system, at regional warehouse, as DM (WFLDB 3.5)/EEU U</t>
  </si>
  <si>
    <t>Grains mix, as feed, for broiler, industrial poultry system, at regional warehouse, as DM (WFLDB 3.5)/RAS U</t>
  </si>
  <si>
    <t>Grains mix, as feed, for broiler, industrial poultry system, at regional warehouse, as DM (WFLDB 3.5)/RNA U</t>
  </si>
  <si>
    <t>Grains mix, as feed, for broiler, industrial poultry system, at regional warehouse, as DM (WFLDB 3.5)/WEU U</t>
  </si>
  <si>
    <t>Grains mix, as feed, for layer hen, industrial poultry system, at regional warehouse, as DM (WFLDB 3.5)/EEU U</t>
  </si>
  <si>
    <t>Grains mix, as feed, for layer hen, industrial poultry system, at regional warehouse, as DM (WFLDB 3.5)/RAS U</t>
  </si>
  <si>
    <t>Grains mix, as feed, for layer hen, industrial poultry system, at regional warehouse, as DM (WFLDB 3.5)/RNA U</t>
  </si>
  <si>
    <t>Grains mix, as feed, for layer hen, industrial poultry system, at regional warehouse, as DM (WFLDB 3.5)/WEU U</t>
  </si>
  <si>
    <t>Grains mix, as feed, for poultry, backyard poultry system, at regional warehouse, as DM (WFLDB 3.5)/EEU U</t>
  </si>
  <si>
    <t>Grains mix, as feed, for poultry, backyard poultry system, at regional warehouse, as DM (WFLDB 3.5)/RAS U</t>
  </si>
  <si>
    <t>Grains mix, as feed, for poultry, backyard poultry system, at regional warehouse, as DM (WFLDB 3.5)/RNA U</t>
  </si>
  <si>
    <t>Grains mix, as feed, for poultry, backyard poultry system, at regional warehouse, as DM (WFLDB 3.5)/WEU U</t>
  </si>
  <si>
    <t>Grains mix, as feed, for swine, backyard system, at regional warehouse, as DM (WFLDB 3.5)/EEU U</t>
  </si>
  <si>
    <t>Grains mix, as feed, for swine, backyard system, at regional warehouse, as DM (WFLDB 3.5)/WEU U</t>
  </si>
  <si>
    <t>Grains mix, as feed, for swine, industrial system, at regional warehouse, as DM (WFLDB 3.5)/EEU U</t>
  </si>
  <si>
    <t>Grains mix, as feed, for swine, industrial system, at regional warehouse, as DM (WFLDB 3.5)/RNA U</t>
  </si>
  <si>
    <t>Grains mix, as feed, for swine, industrial system, at regional warehouse, as DM (WFLDB 3.5)/WEU U</t>
  </si>
  <si>
    <t>Grains mix, as feed, for swine, intermediate system, at regional warehouse, as DM (WFLDB 3.5)/EEU U</t>
  </si>
  <si>
    <t>Grains mix, as feed, for swine, intermediate system, at regional warehouse, as DM (WFLDB 3.5)/WEU U</t>
  </si>
  <si>
    <t>Grazed grass, cattle, on pasture, country mix, per kg DM (WFLDB 3.5)/BR U</t>
  </si>
  <si>
    <t>Grazed grass, cattle, on pasture, country mix, per kg DM (WFLDB 3.5)/CN U</t>
  </si>
  <si>
    <t>Grazed grass, cattle, on pasture, country mix, per kg DM (WFLDB 3.5)/IE U</t>
  </si>
  <si>
    <t>Grazed grass, cattle, on pasture, country mix, per kg DM (WFLDB 3.5)/IN U</t>
  </si>
  <si>
    <t>Grazed grass, cattle, on pasture, country mix, per kg DM (WFLDB 3.5)/PL U</t>
  </si>
  <si>
    <t>Grazed grass, cattle, on pasture, global mix, per kg DM (WFLDB 3.5)/GLO U</t>
  </si>
  <si>
    <t>Grazed grass, cattle, on pasture, low income temparate global mix, per kg DM (WFLDB 3.5)/GLO U</t>
  </si>
  <si>
    <t>Grazed grass, cattle, on pasture, low income tropical global mix, per kg DM (WFLDB 3.5)/GLO U</t>
  </si>
  <si>
    <t>Grazed grass, cattle, on pasture, regional mix, per kg DM (WFLDB 3.5)/OCE U</t>
  </si>
  <si>
    <t>Grazed grass, cattle, on pasture, regional mix, per kg DM (WFLDB 3.5)/RER U</t>
  </si>
  <si>
    <t>Grazed grass, cattle, on pasture, regional mix, per kg DM (WFLDB 3.5)/RNA U</t>
  </si>
  <si>
    <t>Grazed grass, minimal intensity agricultural activities, low income temperate, per kg DM (WFLDB 3.5)/GLO U</t>
  </si>
  <si>
    <t>Grazed grass, minimal intensity agricultural activities, low income tropical, per kg DM (WFLDB 3.5)/GLO U</t>
  </si>
  <si>
    <t>Grazed grass, sheep, high intensity agricultural activities, per kg DM (WFLDB 3.5)/IE U</t>
  </si>
  <si>
    <t>Grazed grass, sheep, high intensity agricultural activities, per kg DM (WFLDB 3.5)/OCE U</t>
  </si>
  <si>
    <t>Grazed grass, sheep, high intensity agricultural activities, per kg DM (WFLDB 3.5)/RNA U</t>
  </si>
  <si>
    <t>Grazed grass, sheep, low-medium intensity agricultural activities, per kg DM (WFLDB 3.5)/IE U</t>
  </si>
  <si>
    <t>Grazed grass, sheep, low-medium intensity agricultural activities, per kg DM (WFLDB 3.5)/OCE U</t>
  </si>
  <si>
    <t>Grazed grass, sheep, low-medium intensity agricultural activities, per kg DM (WFLDB 3.5)/RNA U</t>
  </si>
  <si>
    <t>Grazed grass, sheep, minimal intensity agricultural activities, per kg DM (WFLDB 3.5)/IE U</t>
  </si>
  <si>
    <t>Grazed grass, sheep, minimal intensity agricultural activities, per kg DM (WFLDB 3.5)/OCE U</t>
  </si>
  <si>
    <t>Grazed grass, sheep, on pasture, country mix, per kg DM (WFLDB 3.5)/IE U</t>
  </si>
  <si>
    <t>Grazed grass, sheep, on pasture, regional mix, per kg DM (WFLDB 3.5)/OCE U</t>
  </si>
  <si>
    <t>Grazed grass, sheep, on pasture, regional mix, per kg DM (WFLDB 3.5)/RNA U</t>
  </si>
  <si>
    <t>Manure emissions on pasture, sheep, temperate, per kg VS (WFLDB 3.5)/GLO U</t>
  </si>
  <si>
    <t>Manure emissions on pasture, sheep, tropical, per kg VS (WFLDB 3.5)/GLO U</t>
  </si>
  <si>
    <t>Manure management at farm, cattle, pit storage, cool, per kg VS (WFLDB 3.5)/GLO U</t>
  </si>
  <si>
    <t>Manure management at farm, cattle, pit storage, temperate, per kg VS (WFLDB 3.5)/GLO U</t>
  </si>
  <si>
    <t>Manure management at farm, cattle, pit storage, warm, per kg VS (WFLDB 3.5)/GLO U</t>
  </si>
  <si>
    <t>Manure management at farm, laying hen, manure with litter, per kg VS (WFLDB 3.5)/GLO U</t>
  </si>
  <si>
    <t>Manure management at farm, laying hen, pit storage, cool, per kg VS (WFLDB 3.5)/GLO U</t>
  </si>
  <si>
    <t>Manure management at farm, laying hen, pit storage, temperate, per kg VS (WFLDB 3.5)/GLO U</t>
  </si>
  <si>
    <t>Manure management at farm, laying hen, pit storage, warm, per kg VS (WFLDB 3.5)/GLO U</t>
  </si>
  <si>
    <t>Manure management at farm, poultry, manure with litter, per kg VS (WFLDB 3.5)/GLO U</t>
  </si>
  <si>
    <t>Manure management at farm, swine, anaerobic digestion, cool, per kg VS (WFLDB 3.5)/GLO U</t>
  </si>
  <si>
    <t>Manure management at farm, swine, anaerobic digestion, temperate, per kg VS (WFLDB 3.5)/GLO U</t>
  </si>
  <si>
    <t>Manure management at farm, swine, anaerobic digestion, warm, per kg VS (WFLDB 3.5)/GLO U</t>
  </si>
  <si>
    <t>Manure management at farm, swine, pit storage, cool, per kg VS (WFLDB 3.5)/GLO U</t>
  </si>
  <si>
    <t>Manure management at farm, swine, pit storage, temperate, per kg VS (WFLDB 3.5)/GLO U</t>
  </si>
  <si>
    <t>Manure management at farm, swine, pit storage, warm, per kg VS (WFLDB 3.5)/GLO U</t>
  </si>
  <si>
    <t>Molasses, liquid, as feed, at regional warehouse, as DM (WFLDB 3.5)/GLO U</t>
  </si>
  <si>
    <t>Oats, at farm (WFLDB 3.5)/CA U</t>
  </si>
  <si>
    <t>Oats, at farm (WFLDB 3.5)/FI U</t>
  </si>
  <si>
    <t>Oats, at farm (WFLDB 3.5)/GLO U</t>
  </si>
  <si>
    <t>Yeast, at dairy (Dummy)  (WFLDB 3.5)/GLO U</t>
  </si>
  <si>
    <t>Rennet, at dairy (Dummy) (WFLDB 3.5)/GLO 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</si>
</sst>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
    <numFmt numFmtId="165" formatCode="0.0%"/>
    <numFmt numFmtId="166" formatCode="0.0"/>
  </numFmts>
  <fonts count="41">
    <font>
      <sz val="11"/>
      <color theme="1"/>
      <name val="Arial"/>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Arial"/>
      <family val="2"/>
    </font>
    <font>
      <u/>
      <sz val="11"/>
      <color theme="10"/>
      <name val="Arial"/>
      <family val="2"/>
    </font>
    <font>
      <u/>
      <sz val="11"/>
      <color theme="11"/>
      <name val="Arial"/>
      <family val="2"/>
    </font>
    <font>
      <sz val="16"/>
      <color theme="1"/>
      <name val="Arial"/>
      <family val="2"/>
    </font>
    <font>
      <sz val="10"/>
      <name val="Arial"/>
      <family val="2"/>
    </font>
    <font>
      <sz val="11"/>
      <color theme="1"/>
      <name val="Calibri"/>
      <family val="2"/>
      <scheme val="minor"/>
    </font>
    <font>
      <sz val="12"/>
      <color theme="1"/>
      <name val="Calibri"/>
      <family val="2"/>
      <scheme val="minor"/>
    </font>
    <font>
      <sz val="10"/>
      <color theme="1"/>
      <name val="Calibri"/>
      <family val="2"/>
      <scheme val="minor"/>
    </font>
    <font>
      <sz val="10"/>
      <name val="Calibri"/>
      <family val="2"/>
      <scheme val="minor"/>
    </font>
    <font>
      <b/>
      <sz val="22"/>
      <color theme="1"/>
      <name val="Calibri (Corps)"/>
    </font>
    <font>
      <sz val="9"/>
      <color theme="1"/>
      <name val="Calibri (Corps)"/>
    </font>
    <font>
      <b/>
      <sz val="16"/>
      <color theme="1"/>
      <name val="Calibri (Corps)"/>
    </font>
    <font>
      <sz val="12"/>
      <color theme="1"/>
      <name val="Calibri (Corps)"/>
    </font>
    <font>
      <sz val="16"/>
      <color theme="1"/>
      <name val="Calibri (Corps)"/>
    </font>
    <font>
      <sz val="10"/>
      <color theme="1"/>
      <name val="Calibri (Corps)"/>
    </font>
    <font>
      <b/>
      <u/>
      <sz val="10"/>
      <color theme="1"/>
      <name val="Calibri (Corps)"/>
    </font>
    <font>
      <sz val="10"/>
      <color theme="0"/>
      <name val="Calibri"/>
      <family val="2"/>
      <scheme val="minor"/>
    </font>
    <font>
      <b/>
      <sz val="11"/>
      <color theme="0"/>
      <name val="Calibri"/>
      <family val="2"/>
      <scheme val="minor"/>
    </font>
    <font>
      <b/>
      <sz val="16"/>
      <color theme="1"/>
      <name val="Calibri"/>
      <family val="2"/>
    </font>
    <font>
      <sz val="10"/>
      <color theme="1"/>
      <name val="Calibri"/>
      <family val="2"/>
    </font>
    <font>
      <b/>
      <sz val="10"/>
      <color theme="1"/>
      <name val="Calibri"/>
      <family val="2"/>
    </font>
    <font>
      <sz val="11"/>
      <color theme="1"/>
      <name val="Calibri"/>
      <family val="2"/>
    </font>
    <font>
      <sz val="10"/>
      <name val="Calibri"/>
      <family val="2"/>
    </font>
    <font>
      <b/>
      <sz val="10"/>
      <color theme="0"/>
      <name val="Calibri"/>
      <family val="2"/>
    </font>
    <font>
      <sz val="10"/>
      <color rgb="FF000000"/>
      <name val="Calibri"/>
      <family val="2"/>
    </font>
    <font>
      <u/>
      <sz val="11"/>
      <color theme="10"/>
      <name val="Calibri"/>
      <family val="2"/>
    </font>
    <font>
      <b/>
      <sz val="10"/>
      <name val="Calibri"/>
      <family val="2"/>
    </font>
    <font>
      <sz val="9"/>
      <name val="Calibri"/>
      <family val="2"/>
    </font>
    <font>
      <sz val="9"/>
      <color theme="1"/>
      <name val="Calibri"/>
      <family val="2"/>
    </font>
    <font>
      <sz val="9"/>
      <color rgb="FF000000"/>
      <name val="Tahoma"/>
      <family val="2"/>
    </font>
    <font>
      <sz val="12"/>
      <name val="Calibri (Corps)"/>
    </font>
    <font>
      <sz val="10"/>
      <color theme="1"/>
      <name val="Arial"/>
      <family val="2"/>
    </font>
    <font>
      <sz val="10"/>
      <color theme="0"/>
      <name val="Arial"/>
      <family val="2"/>
    </font>
    <font>
      <b/>
      <sz val="10"/>
      <color theme="1"/>
      <name val="Arial"/>
      <family val="2"/>
    </font>
    <font>
      <sz val="10"/>
      <color rgb="FF000000"/>
      <name val="Arial"/>
      <family val="2"/>
    </font>
    <font>
      <sz val="9"/>
      <color theme="1"/>
      <name val="Calibri"/>
      <family val="2"/>
      <scheme val="minor"/>
    </font>
  </fonts>
  <fills count="23">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9" tint="-0.499984740745262"/>
        <bgColor indexed="64"/>
      </patternFill>
    </fill>
    <fill>
      <patternFill patternType="solid">
        <fgColor theme="8" tint="-0.499984740745262"/>
        <bgColor indexed="64"/>
      </patternFill>
    </fill>
    <fill>
      <patternFill patternType="solid">
        <fgColor theme="5" tint="-0.499984740745262"/>
        <bgColor indexed="64"/>
      </patternFill>
    </fill>
    <fill>
      <patternFill patternType="solid">
        <fgColor theme="0"/>
        <bgColor indexed="64"/>
      </patternFill>
    </fill>
    <fill>
      <patternFill patternType="solid">
        <fgColor theme="2" tint="-9.9978637043366805E-2"/>
        <bgColor indexed="64"/>
      </patternFill>
    </fill>
    <fill>
      <patternFill patternType="solid">
        <fgColor theme="1" tint="0.34998626667073579"/>
        <bgColor indexed="64"/>
      </patternFill>
    </fill>
    <fill>
      <patternFill patternType="solid">
        <fgColor theme="7"/>
        <bgColor indexed="64"/>
      </patternFill>
    </fill>
    <fill>
      <patternFill patternType="solid">
        <fgColor theme="9" tint="-0.249977111117893"/>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rgb="FF7030A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rgb="FFCEC2FF"/>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bottom/>
      <diagonal/>
    </border>
  </borders>
  <cellStyleXfs count="7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0" fillId="0" borderId="0"/>
    <xf numFmtId="0" fontId="10" fillId="0" borderId="0"/>
    <xf numFmtId="0" fontId="9" fillId="0" borderId="0"/>
    <xf numFmtId="0" fontId="11" fillId="0" borderId="0"/>
    <xf numFmtId="0" fontId="4"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3"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2" fillId="0" borderId="0"/>
    <xf numFmtId="0" fontId="2" fillId="0" borderId="0"/>
    <xf numFmtId="0" fontId="1" fillId="0" borderId="0"/>
    <xf numFmtId="0" fontId="1" fillId="0" borderId="0"/>
    <xf numFmtId="0" fontId="7" fillId="0" borderId="0" applyNumberFormat="0" applyFill="0" applyBorder="0" applyAlignment="0" applyProtection="0"/>
  </cellStyleXfs>
  <cellXfs count="145">
    <xf numFmtId="0" fontId="0" fillId="0" borderId="0" xfId="0"/>
    <xf numFmtId="0" fontId="14" fillId="10" borderId="0" xfId="53" applyFont="1" applyFill="1" applyAlignment="1">
      <alignment horizontal="center" vertical="top"/>
    </xf>
    <xf numFmtId="0" fontId="15" fillId="10" borderId="0" xfId="53" applyFont="1" applyFill="1" applyAlignment="1">
      <alignment vertical="top"/>
    </xf>
    <xf numFmtId="0" fontId="16" fillId="10" borderId="0" xfId="53" applyFont="1" applyFill="1" applyAlignment="1">
      <alignment horizontal="center" vertical="top"/>
    </xf>
    <xf numFmtId="0" fontId="15" fillId="10" borderId="0" xfId="53" applyFont="1" applyFill="1" applyAlignment="1">
      <alignment horizontal="center" vertical="top"/>
    </xf>
    <xf numFmtId="0" fontId="17" fillId="10" borderId="0" xfId="53" applyFont="1" applyFill="1" applyAlignment="1">
      <alignment vertical="top"/>
    </xf>
    <xf numFmtId="0" fontId="19" fillId="10" borderId="0" xfId="53" applyFont="1" applyFill="1" applyAlignment="1">
      <alignment vertical="top"/>
    </xf>
    <xf numFmtId="0" fontId="8" fillId="10" borderId="0" xfId="0" applyFont="1" applyFill="1" applyAlignment="1">
      <alignment horizontal="left" vertical="center"/>
    </xf>
    <xf numFmtId="0" fontId="0" fillId="10" borderId="0" xfId="0" applyFill="1" applyAlignment="1">
      <alignment vertical="center"/>
    </xf>
    <xf numFmtId="0" fontId="0" fillId="10" borderId="0" xfId="0" applyFill="1" applyAlignment="1">
      <alignment horizontal="center" vertical="center"/>
    </xf>
    <xf numFmtId="0" fontId="20" fillId="10" borderId="0" xfId="0" applyFont="1" applyFill="1" applyAlignment="1">
      <alignment horizontal="left" vertical="center"/>
    </xf>
    <xf numFmtId="0" fontId="12" fillId="0" borderId="0" xfId="65" applyFont="1"/>
    <xf numFmtId="0" fontId="10" fillId="10" borderId="0" xfId="42" applyFill="1" applyAlignment="1">
      <alignment vertical="center"/>
    </xf>
    <xf numFmtId="0" fontId="10" fillId="10" borderId="0" xfId="42" applyFill="1"/>
    <xf numFmtId="0" fontId="22" fillId="12" borderId="0" xfId="42" applyFont="1" applyFill="1" applyAlignment="1">
      <alignment vertical="center"/>
    </xf>
    <xf numFmtId="0" fontId="24" fillId="0" borderId="0" xfId="0" applyFont="1" applyBorder="1" applyAlignment="1">
      <alignment vertical="center"/>
    </xf>
    <xf numFmtId="0" fontId="26" fillId="0" borderId="0" xfId="0" applyFont="1"/>
    <xf numFmtId="0" fontId="23" fillId="2" borderId="0" xfId="0" applyFont="1" applyFill="1" applyAlignment="1">
      <alignment vertical="center"/>
    </xf>
    <xf numFmtId="0" fontId="26" fillId="2" borderId="0" xfId="0" applyFont="1" applyFill="1"/>
    <xf numFmtId="49" fontId="24" fillId="0" borderId="0" xfId="46" applyNumberFormat="1" applyFont="1" applyFill="1" applyAlignment="1">
      <alignment horizontal="left"/>
    </xf>
    <xf numFmtId="0" fontId="24" fillId="0" borderId="0" xfId="46" applyFont="1" applyFill="1" applyAlignment="1">
      <alignment horizontal="left"/>
    </xf>
    <xf numFmtId="0" fontId="24" fillId="0" borderId="0" xfId="46" applyFont="1" applyAlignment="1">
      <alignment horizontal="left"/>
    </xf>
    <xf numFmtId="0" fontId="23" fillId="0" borderId="0" xfId="0" applyFont="1" applyFill="1" applyAlignment="1">
      <alignment vertical="center"/>
    </xf>
    <xf numFmtId="0" fontId="26" fillId="0" borderId="0" xfId="0" applyFont="1" applyFill="1"/>
    <xf numFmtId="0" fontId="28" fillId="3" borderId="3" xfId="46" applyFont="1" applyFill="1" applyBorder="1" applyAlignment="1">
      <alignment horizontal="left"/>
    </xf>
    <xf numFmtId="0" fontId="24" fillId="0" borderId="0" xfId="46" applyFont="1" applyBorder="1" applyAlignment="1">
      <alignment horizontal="left"/>
    </xf>
    <xf numFmtId="0" fontId="24" fillId="0" borderId="0" xfId="46" applyFont="1"/>
    <xf numFmtId="0" fontId="27" fillId="0" borderId="0" xfId="46" applyFont="1" applyAlignment="1">
      <alignment horizontal="left"/>
    </xf>
    <xf numFmtId="0" fontId="23" fillId="2" borderId="0" xfId="43" applyFont="1" applyFill="1" applyAlignment="1">
      <alignment horizontal="left" vertical="center"/>
    </xf>
    <xf numFmtId="0" fontId="26" fillId="2" borderId="0" xfId="43" applyFont="1" applyFill="1" applyAlignment="1">
      <alignment horizontal="left" vertical="top"/>
    </xf>
    <xf numFmtId="0" fontId="31" fillId="6" borderId="1" xfId="44" applyFont="1" applyFill="1" applyBorder="1" applyAlignment="1">
      <alignment horizontal="center" vertical="top" wrapText="1"/>
    </xf>
    <xf numFmtId="0" fontId="31" fillId="6" borderId="1" xfId="44" applyFont="1" applyFill="1" applyBorder="1" applyAlignment="1">
      <alignment horizontal="left" vertical="top" wrapText="1"/>
    </xf>
    <xf numFmtId="49" fontId="32" fillId="0" borderId="1" xfId="43" applyNumberFormat="1" applyFont="1" applyFill="1" applyBorder="1" applyAlignment="1">
      <alignment horizontal="center" vertical="top" wrapText="1"/>
    </xf>
    <xf numFmtId="0" fontId="33" fillId="0" borderId="1" xfId="43" applyFont="1" applyFill="1" applyBorder="1" applyAlignment="1">
      <alignment horizontal="left" vertical="top"/>
    </xf>
    <xf numFmtId="0" fontId="32" fillId="0" borderId="1" xfId="43" applyFont="1" applyFill="1" applyBorder="1" applyAlignment="1">
      <alignment horizontal="left" vertical="top"/>
    </xf>
    <xf numFmtId="3" fontId="33" fillId="0" borderId="1" xfId="43" applyNumberFormat="1" applyFont="1" applyFill="1" applyBorder="1" applyAlignment="1">
      <alignment horizontal="left" vertical="center"/>
    </xf>
    <xf numFmtId="0" fontId="33" fillId="0" borderId="1" xfId="0" applyFont="1" applyFill="1" applyBorder="1" applyAlignment="1"/>
    <xf numFmtId="0" fontId="32" fillId="0" borderId="1" xfId="43" applyFont="1" applyFill="1" applyBorder="1" applyAlignment="1">
      <alignment horizontal="center" vertical="top" wrapText="1"/>
    </xf>
    <xf numFmtId="0" fontId="33" fillId="0" borderId="1" xfId="43" applyFont="1" applyBorder="1" applyAlignment="1">
      <alignment horizontal="left" vertical="top"/>
    </xf>
    <xf numFmtId="0" fontId="32" fillId="0" borderId="1" xfId="43" applyFont="1" applyBorder="1" applyAlignment="1">
      <alignment horizontal="left" vertical="top"/>
    </xf>
    <xf numFmtId="0" fontId="26" fillId="0" borderId="0" xfId="43" applyFont="1" applyAlignment="1">
      <alignment horizontal="center" vertical="top"/>
    </xf>
    <xf numFmtId="0" fontId="26" fillId="0" borderId="0" xfId="43" applyFont="1" applyAlignment="1">
      <alignment horizontal="left" vertical="top"/>
    </xf>
    <xf numFmtId="0" fontId="30" fillId="0" borderId="0" xfId="64" applyFont="1"/>
    <xf numFmtId="0" fontId="25" fillId="11" borderId="0" xfId="0" applyFont="1" applyFill="1" applyBorder="1" applyAlignment="1">
      <alignment horizontal="center" vertical="center" wrapText="1"/>
    </xf>
    <xf numFmtId="0" fontId="24" fillId="0" borderId="0" xfId="0" applyFont="1" applyFill="1" applyBorder="1" applyAlignment="1">
      <alignment horizontal="center" vertical="center"/>
    </xf>
    <xf numFmtId="0" fontId="24" fillId="11" borderId="0" xfId="0" applyFont="1" applyFill="1" applyBorder="1" applyAlignment="1">
      <alignment horizontal="center" vertical="center" wrapText="1"/>
    </xf>
    <xf numFmtId="9" fontId="24" fillId="0" borderId="0" xfId="1" applyFont="1" applyFill="1" applyBorder="1" applyAlignment="1">
      <alignment horizontal="center" vertical="center"/>
    </xf>
    <xf numFmtId="0" fontId="24" fillId="0" borderId="0" xfId="0" applyFont="1" applyBorder="1" applyAlignment="1">
      <alignment vertical="center" wrapText="1"/>
    </xf>
    <xf numFmtId="2" fontId="24" fillId="0" borderId="0" xfId="0" applyNumberFormat="1" applyFont="1" applyFill="1" applyBorder="1" applyAlignment="1">
      <alignment horizontal="center" vertical="center"/>
    </xf>
    <xf numFmtId="165" fontId="24" fillId="0" borderId="0" xfId="0" applyNumberFormat="1" applyFont="1" applyFill="1" applyBorder="1" applyAlignment="1">
      <alignment horizontal="center" vertical="center"/>
    </xf>
    <xf numFmtId="0" fontId="27" fillId="0" borderId="0" xfId="0" applyFont="1" applyFill="1" applyBorder="1" applyAlignment="1">
      <alignment horizontal="center" vertical="center"/>
    </xf>
    <xf numFmtId="2" fontId="27" fillId="0" borderId="0" xfId="0" applyNumberFormat="1" applyFont="1" applyFill="1" applyBorder="1" applyAlignment="1">
      <alignment horizontal="center" vertical="center"/>
    </xf>
    <xf numFmtId="164" fontId="27" fillId="0" borderId="0" xfId="0" applyNumberFormat="1" applyFont="1" applyFill="1" applyBorder="1" applyAlignment="1">
      <alignment horizontal="center" vertical="center"/>
    </xf>
    <xf numFmtId="165" fontId="24" fillId="0" borderId="0" xfId="1" applyNumberFormat="1" applyFont="1" applyFill="1" applyBorder="1" applyAlignment="1">
      <alignment horizontal="center" vertical="center"/>
    </xf>
    <xf numFmtId="1" fontId="24" fillId="0" borderId="0" xfId="0" applyNumberFormat="1" applyFont="1" applyFill="1" applyBorder="1" applyAlignment="1">
      <alignment horizontal="center" vertical="center"/>
    </xf>
    <xf numFmtId="0" fontId="28" fillId="13" borderId="0" xfId="0" applyFont="1" applyFill="1" applyBorder="1" applyAlignment="1">
      <alignment horizontal="center" vertical="center" wrapText="1"/>
    </xf>
    <xf numFmtId="0" fontId="28" fillId="14" borderId="0" xfId="0" applyFont="1" applyFill="1" applyBorder="1" applyAlignment="1">
      <alignment horizontal="center" vertical="center" wrapText="1"/>
    </xf>
    <xf numFmtId="0" fontId="28" fillId="15" borderId="0" xfId="0" applyFont="1" applyFill="1" applyBorder="1" applyAlignment="1">
      <alignment horizontal="center" vertical="center" wrapText="1"/>
    </xf>
    <xf numFmtId="0" fontId="28" fillId="16" borderId="0" xfId="0" applyFont="1" applyFill="1" applyBorder="1" applyAlignment="1">
      <alignment horizontal="center" vertical="center" wrapText="1"/>
    </xf>
    <xf numFmtId="0" fontId="28" fillId="17" borderId="0" xfId="0" applyFont="1" applyFill="1" applyBorder="1" applyAlignment="1">
      <alignment horizontal="center" vertical="center" wrapText="1"/>
    </xf>
    <xf numFmtId="0" fontId="25" fillId="18" borderId="0" xfId="0" applyFont="1" applyFill="1" applyBorder="1" applyAlignment="1">
      <alignment horizontal="center" vertical="center" wrapText="1"/>
    </xf>
    <xf numFmtId="0" fontId="25" fillId="19" borderId="0" xfId="0" applyFont="1" applyFill="1" applyBorder="1" applyAlignment="1">
      <alignment horizontal="center" vertical="center" wrapText="1"/>
    </xf>
    <xf numFmtId="0" fontId="25" fillId="20" borderId="0" xfId="0" applyFont="1" applyFill="1" applyBorder="1" applyAlignment="1">
      <alignment horizontal="center" vertical="center" wrapText="1"/>
    </xf>
    <xf numFmtId="0" fontId="25" fillId="21" borderId="0" xfId="0" applyFont="1" applyFill="1" applyBorder="1" applyAlignment="1">
      <alignment horizontal="center" vertical="center" wrapText="1"/>
    </xf>
    <xf numFmtId="0" fontId="25" fillId="22" borderId="0" xfId="0" applyFont="1" applyFill="1" applyBorder="1" applyAlignment="1">
      <alignment horizontal="center" vertical="center" wrapText="1"/>
    </xf>
    <xf numFmtId="0" fontId="21" fillId="12" borderId="0" xfId="67" applyFont="1" applyFill="1" applyAlignment="1">
      <alignment wrapText="1"/>
    </xf>
    <xf numFmtId="0" fontId="21" fillId="12" borderId="0" xfId="67" applyFont="1" applyFill="1" applyAlignment="1">
      <alignment horizontal="center" wrapText="1"/>
    </xf>
    <xf numFmtId="0" fontId="12" fillId="0" borderId="0" xfId="67" applyFont="1"/>
    <xf numFmtId="0" fontId="12" fillId="0" borderId="0" xfId="67" applyFont="1" applyFill="1"/>
    <xf numFmtId="0" fontId="13" fillId="0" borderId="0" xfId="68" applyFont="1" applyBorder="1" applyAlignment="1">
      <alignment horizontal="center"/>
    </xf>
    <xf numFmtId="166" fontId="13" fillId="0" borderId="0" xfId="68" applyNumberFormat="1" applyFont="1" applyBorder="1" applyAlignment="1">
      <alignment horizontal="center"/>
    </xf>
    <xf numFmtId="0" fontId="12" fillId="0" borderId="0" xfId="68" applyFont="1" applyAlignment="1"/>
    <xf numFmtId="49" fontId="35" fillId="10" borderId="0" xfId="53" applyNumberFormat="1" applyFont="1" applyFill="1" applyAlignment="1">
      <alignment horizontal="center" vertical="top"/>
    </xf>
    <xf numFmtId="0" fontId="24" fillId="0" borderId="0" xfId="0" applyFont="1" applyBorder="1" applyAlignment="1">
      <alignment horizontal="center" vertical="center"/>
    </xf>
    <xf numFmtId="0" fontId="25" fillId="11" borderId="0" xfId="0" applyFont="1" applyFill="1" applyBorder="1" applyAlignment="1">
      <alignment horizontal="left" vertical="center" wrapText="1"/>
    </xf>
    <xf numFmtId="0" fontId="36" fillId="0" borderId="0" xfId="0" applyFont="1" applyBorder="1" applyAlignment="1">
      <alignment vertical="center"/>
    </xf>
    <xf numFmtId="0" fontId="25" fillId="0" borderId="0" xfId="0" applyFont="1" applyFill="1" applyBorder="1" applyAlignment="1">
      <alignment horizontal="left" vertical="center"/>
    </xf>
    <xf numFmtId="0" fontId="36" fillId="0" borderId="0" xfId="0" applyFont="1" applyFill="1" applyBorder="1" applyAlignment="1">
      <alignment vertical="center"/>
    </xf>
    <xf numFmtId="0" fontId="36" fillId="0" borderId="0" xfId="0" applyFont="1" applyBorder="1" applyAlignment="1">
      <alignment horizontal="center" vertical="center"/>
    </xf>
    <xf numFmtId="0" fontId="37" fillId="13" borderId="0" xfId="0" applyFont="1" applyFill="1" applyBorder="1" applyAlignment="1">
      <alignment horizontal="center" vertical="center"/>
    </xf>
    <xf numFmtId="0" fontId="37" fillId="14" borderId="0" xfId="0" applyFont="1" applyFill="1" applyBorder="1" applyAlignment="1">
      <alignment horizontal="center" vertical="center"/>
    </xf>
    <xf numFmtId="0" fontId="37" fillId="15" borderId="0" xfId="0" applyFont="1" applyFill="1" applyBorder="1" applyAlignment="1">
      <alignment horizontal="center" vertical="center"/>
    </xf>
    <xf numFmtId="0" fontId="37" fillId="16" borderId="0" xfId="0" applyFont="1" applyFill="1" applyBorder="1" applyAlignment="1">
      <alignment horizontal="center" vertical="center"/>
    </xf>
    <xf numFmtId="0" fontId="38" fillId="0" borderId="0" xfId="0" applyFont="1" applyBorder="1" applyAlignment="1">
      <alignment vertical="center" wrapText="1"/>
    </xf>
    <xf numFmtId="0" fontId="38" fillId="0" borderId="0" xfId="0" applyFont="1" applyBorder="1" applyAlignment="1">
      <alignment vertical="center"/>
    </xf>
    <xf numFmtId="0" fontId="24" fillId="11" borderId="0" xfId="0" applyFont="1" applyFill="1" applyBorder="1" applyAlignment="1">
      <alignment horizontal="center" vertical="center"/>
    </xf>
    <xf numFmtId="9" fontId="24" fillId="0" borderId="0" xfId="1" applyFont="1" applyBorder="1" applyAlignment="1">
      <alignment horizontal="center" vertical="center"/>
    </xf>
    <xf numFmtId="0" fontId="24" fillId="11" borderId="0" xfId="0" applyFont="1" applyFill="1" applyBorder="1" applyAlignment="1">
      <alignment vertical="center" wrapText="1"/>
    </xf>
    <xf numFmtId="0" fontId="24" fillId="11" borderId="0" xfId="0" applyFont="1" applyFill="1" applyBorder="1" applyAlignment="1">
      <alignment vertical="center"/>
    </xf>
    <xf numFmtId="0" fontId="12" fillId="11" borderId="0" xfId="67" applyFont="1" applyFill="1"/>
    <xf numFmtId="0" fontId="26" fillId="2" borderId="0" xfId="0" applyFont="1" applyFill="1" applyAlignment="1">
      <alignment horizontal="center"/>
    </xf>
    <xf numFmtId="49" fontId="24" fillId="0" borderId="0" xfId="46" applyNumberFormat="1" applyFont="1" applyFill="1" applyAlignment="1">
      <alignment horizontal="center"/>
    </xf>
    <xf numFmtId="0" fontId="24" fillId="0" borderId="0" xfId="46" applyFont="1" applyFill="1" applyAlignment="1">
      <alignment horizontal="center"/>
    </xf>
    <xf numFmtId="0" fontId="26" fillId="0" borderId="0" xfId="0" applyFont="1" applyFill="1" applyAlignment="1">
      <alignment horizontal="center"/>
    </xf>
    <xf numFmtId="0" fontId="28" fillId="7" borderId="2" xfId="46" applyFont="1" applyFill="1" applyBorder="1" applyAlignment="1">
      <alignment horizontal="center"/>
    </xf>
    <xf numFmtId="0" fontId="28" fillId="7" borderId="3" xfId="46" applyFont="1" applyFill="1" applyBorder="1" applyAlignment="1">
      <alignment horizontal="center"/>
    </xf>
    <xf numFmtId="49" fontId="28" fillId="7" borderId="3" xfId="46" applyNumberFormat="1" applyFont="1" applyFill="1" applyBorder="1" applyAlignment="1">
      <alignment horizontal="center"/>
    </xf>
    <xf numFmtId="0" fontId="25" fillId="4" borderId="5" xfId="46" applyFont="1" applyFill="1" applyBorder="1" applyAlignment="1">
      <alignment horizontal="center" wrapText="1"/>
    </xf>
    <xf numFmtId="0" fontId="25" fillId="4" borderId="0" xfId="46" applyFont="1" applyFill="1" applyBorder="1" applyAlignment="1">
      <alignment horizontal="center" wrapText="1"/>
    </xf>
    <xf numFmtId="49" fontId="25" fillId="4" borderId="0" xfId="46" applyNumberFormat="1" applyFont="1" applyFill="1" applyBorder="1" applyAlignment="1">
      <alignment horizontal="center" wrapText="1"/>
    </xf>
    <xf numFmtId="0" fontId="24" fillId="0" borderId="6" xfId="46" applyFont="1" applyFill="1" applyBorder="1" applyAlignment="1">
      <alignment horizontal="center"/>
    </xf>
    <xf numFmtId="0" fontId="24" fillId="0" borderId="7" xfId="46" applyFont="1" applyFill="1" applyBorder="1" applyAlignment="1">
      <alignment horizontal="center"/>
    </xf>
    <xf numFmtId="0" fontId="24" fillId="0" borderId="0" xfId="46" applyFont="1" applyFill="1" applyBorder="1" applyAlignment="1">
      <alignment horizontal="center"/>
    </xf>
    <xf numFmtId="0" fontId="24" fillId="0" borderId="5" xfId="46" applyFont="1" applyFill="1" applyBorder="1" applyAlignment="1">
      <alignment horizontal="center"/>
    </xf>
    <xf numFmtId="49" fontId="24" fillId="0" borderId="0" xfId="46" applyNumberFormat="1" applyFont="1" applyFill="1" applyBorder="1" applyAlignment="1">
      <alignment horizontal="center"/>
    </xf>
    <xf numFmtId="49" fontId="24" fillId="0" borderId="5" xfId="46" applyNumberFormat="1" applyFont="1" applyFill="1" applyBorder="1" applyAlignment="1">
      <alignment horizontal="center"/>
    </xf>
    <xf numFmtId="0" fontId="29" fillId="0" borderId="0" xfId="46" applyFont="1" applyFill="1" applyAlignment="1">
      <alignment horizontal="center"/>
    </xf>
    <xf numFmtId="0" fontId="24" fillId="0" borderId="0" xfId="46" applyFont="1" applyBorder="1" applyAlignment="1">
      <alignment horizontal="center"/>
    </xf>
    <xf numFmtId="0" fontId="27" fillId="0" borderId="0" xfId="46" applyFont="1" applyFill="1" applyBorder="1" applyAlignment="1">
      <alignment horizontal="center"/>
    </xf>
    <xf numFmtId="49" fontId="24" fillId="0" borderId="5" xfId="46" applyNumberFormat="1" applyFont="1" applyBorder="1" applyAlignment="1">
      <alignment horizontal="center"/>
    </xf>
    <xf numFmtId="49" fontId="24" fillId="0" borderId="0" xfId="46" applyNumberFormat="1" applyFont="1" applyAlignment="1">
      <alignment horizontal="center"/>
    </xf>
    <xf numFmtId="0" fontId="24" fillId="0" borderId="5" xfId="46" applyFont="1" applyBorder="1" applyAlignment="1">
      <alignment horizontal="center"/>
    </xf>
    <xf numFmtId="0" fontId="24" fillId="0" borderId="0" xfId="46" applyFont="1" applyAlignment="1">
      <alignment horizontal="center"/>
    </xf>
    <xf numFmtId="49" fontId="28" fillId="9" borderId="2" xfId="46" applyNumberFormat="1" applyFont="1" applyFill="1" applyBorder="1" applyAlignment="1">
      <alignment horizontal="center"/>
    </xf>
    <xf numFmtId="49" fontId="28" fillId="9" borderId="4" xfId="46" applyNumberFormat="1" applyFont="1" applyFill="1" applyBorder="1" applyAlignment="1">
      <alignment horizontal="center"/>
    </xf>
    <xf numFmtId="49" fontId="28" fillId="9" borderId="3" xfId="46" applyNumberFormat="1" applyFont="1" applyFill="1" applyBorder="1" applyAlignment="1">
      <alignment horizontal="center"/>
    </xf>
    <xf numFmtId="49" fontId="28" fillId="8" borderId="2" xfId="46" applyNumberFormat="1" applyFont="1" applyFill="1" applyBorder="1" applyAlignment="1">
      <alignment horizontal="center"/>
    </xf>
    <xf numFmtId="49" fontId="25" fillId="5" borderId="5" xfId="46" applyNumberFormat="1" applyFont="1" applyFill="1" applyBorder="1" applyAlignment="1">
      <alignment horizontal="center"/>
    </xf>
    <xf numFmtId="49" fontId="25" fillId="5" borderId="0" xfId="46" applyNumberFormat="1" applyFont="1" applyFill="1" applyAlignment="1">
      <alignment horizontal="center"/>
    </xf>
    <xf numFmtId="49" fontId="25" fillId="5" borderId="0" xfId="46" applyNumberFormat="1" applyFont="1" applyFill="1" applyBorder="1" applyAlignment="1">
      <alignment horizontal="center" wrapText="1"/>
    </xf>
    <xf numFmtId="49" fontId="25" fillId="6" borderId="5" xfId="46" applyNumberFormat="1" applyFont="1" applyFill="1" applyBorder="1" applyAlignment="1">
      <alignment horizontal="center"/>
    </xf>
    <xf numFmtId="49" fontId="24" fillId="0" borderId="0" xfId="46" applyNumberFormat="1" applyFont="1" applyBorder="1" applyAlignment="1">
      <alignment horizontal="center"/>
    </xf>
    <xf numFmtId="0" fontId="0" fillId="0" borderId="0" xfId="0" applyAlignment="1">
      <alignment wrapText="1"/>
    </xf>
    <xf numFmtId="0" fontId="39" fillId="0" borderId="0" xfId="0" applyFont="1" applyAlignment="1">
      <alignment vertical="center"/>
    </xf>
    <xf numFmtId="164" fontId="24" fillId="0" borderId="0" xfId="0" applyNumberFormat="1" applyFont="1" applyFill="1" applyBorder="1" applyAlignment="1">
      <alignment horizontal="center" vertical="center"/>
    </xf>
    <xf numFmtId="0" fontId="32" fillId="0" borderId="1" xfId="43" applyNumberFormat="1" applyFont="1" applyFill="1" applyBorder="1" applyAlignment="1">
      <alignment horizontal="center" vertical="top" wrapText="1"/>
    </xf>
    <xf numFmtId="0" fontId="27" fillId="0" borderId="0" xfId="46" applyFont="1" applyFill="1" applyAlignment="1">
      <alignment horizontal="center"/>
    </xf>
    <xf numFmtId="0" fontId="24" fillId="0" borderId="0" xfId="46" applyNumberFormat="1" applyFont="1" applyFill="1" applyAlignment="1">
      <alignment horizontal="center"/>
    </xf>
    <xf numFmtId="0" fontId="40" fillId="0" borderId="0" xfId="0" applyFont="1" applyAlignment="1">
      <alignment horizontal="left" vertical="top"/>
    </xf>
    <xf numFmtId="0" fontId="24" fillId="0" borderId="0" xfId="0" applyFont="1" applyAlignment="1">
      <alignment vertical="center" wrapText="1"/>
    </xf>
    <xf numFmtId="0" fontId="24" fillId="0" borderId="8" xfId="46" applyFont="1" applyFill="1" applyBorder="1" applyAlignment="1">
      <alignment horizontal="center"/>
    </xf>
    <xf numFmtId="0" fontId="24" fillId="0" borderId="8" xfId="46" applyFont="1" applyBorder="1" applyAlignment="1">
      <alignment horizontal="left"/>
    </xf>
    <xf numFmtId="0" fontId="24" fillId="0" borderId="8" xfId="46" applyFont="1" applyBorder="1"/>
    <xf numFmtId="0" fontId="24" fillId="0" borderId="0" xfId="46" applyFont="1" applyFill="1"/>
    <xf numFmtId="0" fontId="24" fillId="0" borderId="8" xfId="46" applyFont="1" applyFill="1" applyBorder="1" applyAlignment="1">
      <alignment horizontal="left"/>
    </xf>
    <xf numFmtId="0" fontId="13" fillId="0" borderId="0" xfId="68" applyFont="1" applyAlignment="1">
      <alignment horizontal="center"/>
    </xf>
    <xf numFmtId="166" fontId="13" fillId="0" borderId="0" xfId="68" applyNumberFormat="1" applyFont="1" applyAlignment="1">
      <alignment horizontal="center"/>
    </xf>
    <xf numFmtId="0" fontId="12" fillId="0" borderId="0" xfId="68" applyFont="1"/>
    <xf numFmtId="0" fontId="10" fillId="0" borderId="0" xfId="0" applyFont="1"/>
    <xf numFmtId="9" fontId="24" fillId="0" borderId="0" xfId="0" applyNumberFormat="1" applyFont="1" applyFill="1" applyBorder="1" applyAlignment="1">
      <alignment horizontal="center" vertical="center"/>
    </xf>
    <xf numFmtId="0" fontId="0" fillId="0" borderId="0" xfId="0" applyAlignment="1"/>
    <xf numFmtId="166" fontId="12" fillId="0" borderId="0" xfId="67" applyNumberFormat="1" applyFont="1"/>
    <xf numFmtId="0" fontId="10" fillId="0" borderId="0" xfId="0" applyFont="1" applyFill="1"/>
    <xf numFmtId="0" fontId="18" fillId="10" borderId="0" xfId="53" applyFont="1" applyFill="1" applyAlignment="1">
      <alignment horizontal="center" vertical="center"/>
    </xf>
    <xf numFmtId="0" fontId="23" fillId="2" borderId="0" xfId="0" applyFont="1" applyFill="1" applyBorder="1" applyAlignment="1">
      <alignment horizontal="left" vertical="center"/>
    </xf>
  </cellXfs>
  <cellStyles count="7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8" builtinId="9" hidden="1"/>
    <cellStyle name="Followed Hyperlink" xfId="50" builtinId="9" hidden="1"/>
    <cellStyle name="Followed Hyperlink" xfId="52"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7" builtinId="8" hidden="1"/>
    <cellStyle name="Hyperlink" xfId="49" builtinId="8" hidden="1"/>
    <cellStyle name="Hyperlink" xfId="51"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cellStyle name="Normal" xfId="0" builtinId="0"/>
    <cellStyle name="Normal 2" xfId="46"/>
    <cellStyle name="Normal 3" xfId="53"/>
    <cellStyle name="Normal 4" xfId="65"/>
    <cellStyle name="Normal 5" xfId="67"/>
    <cellStyle name="Percent" xfId="1" builtinId="5"/>
    <cellStyle name="Standard 2" xfId="42"/>
    <cellStyle name="Standard 2 2" xfId="43"/>
    <cellStyle name="Standard 3" xfId="45"/>
    <cellStyle name="Standard 3 2" xfId="66"/>
    <cellStyle name="Standard 3 3" xfId="68"/>
    <cellStyle name="Standard_Bsp-Datenaustausch_S&amp;U" xfId="44"/>
  </cellStyles>
  <dxfs count="870">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
      <fill>
        <patternFill>
          <bgColor rgb="FF92D050"/>
        </patternFill>
      </fill>
    </dxf>
    <dxf>
      <fill>
        <patternFill>
          <bgColor rgb="FFC8DD6A"/>
        </patternFill>
      </fill>
    </dxf>
    <dxf>
      <fill>
        <patternFill>
          <bgColor rgb="FFFFEB84"/>
        </patternFill>
      </fill>
    </dxf>
    <dxf>
      <fill>
        <patternFill>
          <bgColor rgb="FFFF7642"/>
        </patternFill>
      </fill>
    </dxf>
    <dxf>
      <fill>
        <patternFill>
          <bgColor rgb="FFFF0000"/>
        </patternFill>
      </fill>
    </dxf>
    <dxf>
      <fill>
        <patternFill patternType="none">
          <bgColor auto="1"/>
        </patternFill>
      </fill>
    </dxf>
  </dxfs>
  <tableStyles count="0" defaultTableStyle="TableStyleMedium2" defaultPivotStyle="PivotStyleLight16"/>
  <colors>
    <mruColors>
      <color rgb="FFCEC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tif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1574800</xdr:colOff>
      <xdr:row>2</xdr:row>
      <xdr:rowOff>114300</xdr:rowOff>
    </xdr:from>
    <xdr:to>
      <xdr:col>1</xdr:col>
      <xdr:colOff>2566035</xdr:colOff>
      <xdr:row>8</xdr:row>
      <xdr:rowOff>50800</xdr:rowOff>
    </xdr:to>
    <xdr:pic>
      <xdr:nvPicPr>
        <xdr:cNvPr id="3" name="Image 2" descr="logo_WFLDB-03.png">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65300" y="419100"/>
          <a:ext cx="991235" cy="850900"/>
        </a:xfrm>
        <a:prstGeom prst="rect">
          <a:avLst/>
        </a:prstGeom>
      </xdr:spPr>
    </xdr:pic>
    <xdr:clientData/>
  </xdr:twoCellAnchor>
  <xdr:twoCellAnchor editAs="oneCell">
    <xdr:from>
      <xdr:col>1</xdr:col>
      <xdr:colOff>3340100</xdr:colOff>
      <xdr:row>2</xdr:row>
      <xdr:rowOff>101600</xdr:rowOff>
    </xdr:from>
    <xdr:to>
      <xdr:col>1</xdr:col>
      <xdr:colOff>4744085</xdr:colOff>
      <xdr:row>5</xdr:row>
      <xdr:rowOff>106160</xdr:rowOff>
    </xdr:to>
    <xdr:pic>
      <xdr:nvPicPr>
        <xdr:cNvPr id="6" name="Picture 5">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530600" y="406400"/>
          <a:ext cx="1403985" cy="4617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SQCB-Erosion_V1.0.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C_crop.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xbengoa\Documents\xbengoa\Quantis\A%20-%20Projects\Switzerland\WFLDB\WFLDB-1\WFLDB_3.1\DELIVERABLES\PI-Kultur_Sunflower_Patrik.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ecoinvent2000-names-0304_template.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Excel%20tool%20WP%203-4_V02%20rotation%2021_adaptedOdermatt.xls"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ACYVIA_OIS%20_Quantis%202013-03-1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sions"/>
      <sheetName val="DataIn"/>
      <sheetName val="Calc"/>
      <sheetName val="ResOut"/>
      <sheetName val="Tables"/>
      <sheetName val="Input"/>
      <sheetName val="Pesticide_names"/>
      <sheetName val="Docu"/>
      <sheetName val="Output"/>
    </sheetNames>
    <sheetDataSet>
      <sheetData sheetId="0">
        <row r="3">
          <cell r="D3">
            <v>1000</v>
          </cell>
        </row>
      </sheetData>
      <sheetData sheetId="1" refreshError="1">
        <row r="3">
          <cell r="D3">
            <v>1000</v>
          </cell>
        </row>
        <row r="4">
          <cell r="D4">
            <v>0.2</v>
          </cell>
        </row>
        <row r="5">
          <cell r="D5">
            <v>0</v>
          </cell>
        </row>
        <row r="6">
          <cell r="D6">
            <v>3</v>
          </cell>
        </row>
        <row r="7">
          <cell r="D7">
            <v>50</v>
          </cell>
        </row>
        <row r="8">
          <cell r="D8">
            <v>0</v>
          </cell>
        </row>
        <row r="10">
          <cell r="D10">
            <v>2</v>
          </cell>
        </row>
        <row r="11">
          <cell r="D11">
            <v>2</v>
          </cell>
        </row>
        <row r="12">
          <cell r="D12">
            <v>40543</v>
          </cell>
        </row>
        <row r="13">
          <cell r="D13">
            <v>40908</v>
          </cell>
        </row>
        <row r="14">
          <cell r="D14">
            <v>-1</v>
          </cell>
        </row>
        <row r="15">
          <cell r="D15">
            <v>-1</v>
          </cell>
        </row>
        <row r="16">
          <cell r="D16">
            <v>-1</v>
          </cell>
        </row>
        <row r="17">
          <cell r="D17">
            <v>-1</v>
          </cell>
        </row>
      </sheetData>
      <sheetData sheetId="2" refreshError="1">
        <row r="3">
          <cell r="D3">
            <v>1000</v>
          </cell>
        </row>
        <row r="9">
          <cell r="D9">
            <v>820</v>
          </cell>
        </row>
        <row r="10">
          <cell r="D10">
            <v>2348.422</v>
          </cell>
        </row>
        <row r="12">
          <cell r="D12">
            <v>0.30678152115995766</v>
          </cell>
        </row>
        <row r="13">
          <cell r="D13">
            <v>0.33283647025831192</v>
          </cell>
        </row>
        <row r="14">
          <cell r="D14">
            <v>0.36110426571700432</v>
          </cell>
        </row>
        <row r="15">
          <cell r="D15">
            <v>0.39177284453779143</v>
          </cell>
        </row>
        <row r="16">
          <cell r="D16">
            <v>0.33283647025831192</v>
          </cell>
        </row>
        <row r="17">
          <cell r="D17">
            <v>1</v>
          </cell>
        </row>
        <row r="18">
          <cell r="D18">
            <v>3.2000000000000001E-2</v>
          </cell>
        </row>
        <row r="19">
          <cell r="D19">
            <v>0.38571428571428573</v>
          </cell>
        </row>
        <row r="20">
          <cell r="D20">
            <v>0.9</v>
          </cell>
        </row>
        <row r="21">
          <cell r="D21">
            <v>0.75</v>
          </cell>
        </row>
      </sheetData>
      <sheetData sheetId="3">
        <row r="3">
          <cell r="D3">
            <v>1000</v>
          </cell>
        </row>
      </sheetData>
      <sheetData sheetId="4">
        <row r="9">
          <cell r="D9">
            <v>820</v>
          </cell>
        </row>
      </sheetData>
      <sheetData sheetId="5">
        <row r="3">
          <cell r="D3">
            <v>1000</v>
          </cell>
        </row>
      </sheetData>
      <sheetData sheetId="6">
        <row r="3">
          <cell r="D3">
            <v>1000</v>
          </cell>
        </row>
      </sheetData>
      <sheetData sheetId="7"/>
      <sheetData sheetId="8">
        <row r="3">
          <cell r="D3">
            <v>1000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wToUse"/>
      <sheetName val="Template"/>
      <sheetName val="SoybeanAR"/>
      <sheetName val="OliveES"/>
      <sheetName val="OliveIT"/>
      <sheetName val="RapeseedCA"/>
      <sheetName val="SunflowerUA"/>
      <sheetName val="SunflowerFR"/>
      <sheetName val="SunflowerHU"/>
      <sheetName val="SunflowerRU"/>
      <sheetName val="PeanutCN"/>
      <sheetName val="PeanutIN"/>
      <sheetName val="PeanutAR"/>
      <sheetName val="PalmTreeID"/>
      <sheetName val="CoconutID"/>
      <sheetName val="CoconutIN"/>
      <sheetName val="CoconutPH"/>
      <sheetName val="LinseedCA"/>
      <sheetName val="LinseedRU"/>
      <sheetName val="SugarBeetFR"/>
      <sheetName val="SugarBeetUS"/>
      <sheetName val="SugarCaneIN"/>
      <sheetName val="WheatWinterAU"/>
      <sheetName val="WheatWinterCA"/>
      <sheetName val="MaizeGrainAR"/>
      <sheetName val="TomatoMX"/>
      <sheetName val="TomatoNL"/>
      <sheetName val="TomatoES"/>
      <sheetName val="AppleCN"/>
      <sheetName val="AppleIT"/>
      <sheetName val="AppleCL"/>
      <sheetName val="AppleUS"/>
      <sheetName val="RiceCN"/>
      <sheetName val="RiceIN"/>
      <sheetName val="PotatoCN"/>
      <sheetName val="PotatoIN"/>
      <sheetName val="PotatoRU"/>
      <sheetName val="PotatoUA"/>
      <sheetName val="PotatoUS"/>
      <sheetName val="OrangeES"/>
      <sheetName val="OrangeZA"/>
      <sheetName val="OrangeUS"/>
      <sheetName val="OrangeBR"/>
      <sheetName val="BananaEC"/>
      <sheetName val="BananaCR"/>
      <sheetName val="BananaCO"/>
      <sheetName val="BananaIN"/>
      <sheetName val="AlmondUS"/>
      <sheetName val="AlmondCN"/>
      <sheetName val="MandarinES"/>
      <sheetName val="MandarinCN"/>
      <sheetName val="MintUS"/>
      <sheetName val="MintIN"/>
      <sheetName val="X-Process"/>
      <sheetName val="X-Person"/>
      <sheetName val="X-Sources"/>
      <sheetName val="Pedigree"/>
      <sheetName val="Parameters"/>
      <sheetName val="Pesticide_names"/>
      <sheetName val="AgrSystem"/>
      <sheetName val="CropID_NameDATASETS"/>
      <sheetName val="CountryCodes"/>
      <sheetName val="OnionIN"/>
      <sheetName val="VanillaMG"/>
      <sheetName val="OatCA"/>
      <sheetName val="OnionNL"/>
      <sheetName val="OnionCN"/>
      <sheetName val="SugarBeetRU"/>
      <sheetName val="PalmFruitBunchID"/>
      <sheetName val="SugarBeetDE"/>
      <sheetName val="OatFI"/>
      <sheetName val="CarrotIL"/>
      <sheetName val="AsparagusCN"/>
      <sheetName val="AsparagusPE"/>
      <sheetName val="CarrotNL"/>
      <sheetName val="OnionNZ"/>
      <sheetName val="SweetCornUS"/>
      <sheetName val="SweetCornTH"/>
      <sheetName val="AsparagusFR"/>
      <sheetName val="CarrotCN"/>
      <sheetName val="SweetCornHU"/>
      <sheetName val="CoffeeBR"/>
      <sheetName val="TomatoIT"/>
      <sheetName val="CocoaGH"/>
      <sheetName val="CoffeeVN"/>
      <sheetName val="CoffeeID"/>
      <sheetName val="CocoaCI"/>
      <sheetName val="TomatoCH"/>
      <sheetName val="StrawberryES"/>
      <sheetName val="StrawberryCH"/>
      <sheetName val="CocoaID"/>
      <sheetName val="StrawberryU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ow r="7">
          <cell r="F7" t="str">
            <v>WheatWinter</v>
          </cell>
          <cell r="J7" t="str">
            <v>AU</v>
          </cell>
        </row>
        <row r="8">
          <cell r="H8" t="str">
            <v>_L0</v>
          </cell>
          <cell r="I8" t="str">
            <v>_L1</v>
          </cell>
        </row>
      </sheetData>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ying"/>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tConv"/>
      <sheetName val="FileInfo"/>
      <sheetName val="FormulaConv"/>
      <sheetName val="HeizwertConv"/>
      <sheetName val="Transporte"/>
      <sheetName val="Einführung"/>
      <sheetName val="Names"/>
      <sheetName val="Category"/>
      <sheetName val="NamesElementary"/>
      <sheetName val="CategoryElementary"/>
      <sheetName val="CategoryImpact"/>
      <sheetName val="X-Person"/>
      <sheetName val="X-Source"/>
      <sheetName val="Country"/>
      <sheetName val="CompanyCode"/>
      <sheetName val="Unit"/>
    </sheetNames>
    <sheetDataSet>
      <sheetData sheetId="0" refreshError="1">
        <row r="2">
          <cell r="C2" t="str">
            <v>kg-g</v>
          </cell>
          <cell r="D2">
            <v>1000</v>
          </cell>
        </row>
        <row r="3">
          <cell r="C3" t="str">
            <v>kg-kg</v>
          </cell>
          <cell r="D3">
            <v>1</v>
          </cell>
        </row>
        <row r="4">
          <cell r="C4" t="str">
            <v>kg-mg/Einheit</v>
          </cell>
          <cell r="D4">
            <v>1000000</v>
          </cell>
        </row>
        <row r="5">
          <cell r="C5" t="str">
            <v>kg-mg</v>
          </cell>
          <cell r="D5">
            <v>1000000</v>
          </cell>
        </row>
        <row r="6">
          <cell r="C6" t="str">
            <v>kg-t</v>
          </cell>
          <cell r="D6">
            <v>1E-3</v>
          </cell>
        </row>
        <row r="7">
          <cell r="C7" t="str">
            <v>m2a-m2-Jahr</v>
          </cell>
          <cell r="D7">
            <v>1</v>
          </cell>
        </row>
        <row r="8">
          <cell r="C8" t="str">
            <v>m2a-m2a</v>
          </cell>
          <cell r="D8">
            <v>1</v>
          </cell>
        </row>
        <row r="9">
          <cell r="C9" t="str">
            <v>m3-m3</v>
          </cell>
          <cell r="D9">
            <v>1</v>
          </cell>
        </row>
        <row r="10">
          <cell r="C10" t="str">
            <v>MJ-MJ</v>
          </cell>
          <cell r="D10">
            <v>1</v>
          </cell>
        </row>
        <row r="11">
          <cell r="C11" t="str">
            <v>MJ-MJ/kg (MJ/MJ für Elektr.)</v>
          </cell>
          <cell r="D11">
            <v>1</v>
          </cell>
        </row>
        <row r="12">
          <cell r="C12" t="str">
            <v>Nm3-m3</v>
          </cell>
          <cell r="D12">
            <v>1</v>
          </cell>
        </row>
        <row r="13">
          <cell r="C13" t="str">
            <v>Nm3-Nm3</v>
          </cell>
          <cell r="D13">
            <v>1</v>
          </cell>
        </row>
        <row r="14">
          <cell r="C14" t="str">
            <v>m2a-m2a</v>
          </cell>
          <cell r="D14">
            <v>1</v>
          </cell>
        </row>
        <row r="15">
          <cell r="C15" t="str">
            <v>MJ-TJ</v>
          </cell>
          <cell r="D15">
            <v>9.9999999999999995E-7</v>
          </cell>
        </row>
        <row r="16">
          <cell r="C16" t="str">
            <v>kg.km-tkm</v>
          </cell>
          <cell r="D16">
            <v>1E-3</v>
          </cell>
        </row>
        <row r="17">
          <cell r="C17" t="str">
            <v>Stk-Stk</v>
          </cell>
          <cell r="D17">
            <v>1</v>
          </cell>
        </row>
        <row r="18">
          <cell r="C18" t="str">
            <v>h-h</v>
          </cell>
          <cell r="D18">
            <v>1</v>
          </cell>
        </row>
        <row r="19">
          <cell r="C19" t="str">
            <v>m2-m2</v>
          </cell>
          <cell r="D19">
            <v>1</v>
          </cell>
        </row>
        <row r="20">
          <cell r="C20" t="str">
            <v>m2-ha</v>
          </cell>
          <cell r="D20">
            <v>1E-4</v>
          </cell>
        </row>
        <row r="21">
          <cell r="C21" t="str">
            <v>km-km</v>
          </cell>
          <cell r="D21">
            <v>1</v>
          </cell>
        </row>
        <row r="22">
          <cell r="C22" t="str">
            <v>tkm-kg.km</v>
          </cell>
          <cell r="D22">
            <v>1000</v>
          </cell>
        </row>
        <row r="23">
          <cell r="C23" t="str">
            <v>m2a-haa</v>
          </cell>
          <cell r="D23">
            <v>1E-4</v>
          </cell>
        </row>
        <row r="24">
          <cell r="C24" t="str">
            <v>haa-m2a</v>
          </cell>
          <cell r="D24">
            <v>10000</v>
          </cell>
        </row>
        <row r="25">
          <cell r="C25" t="str">
            <v>Kwh-TJ</v>
          </cell>
          <cell r="D25">
            <v>3.6000000000000003E-6</v>
          </cell>
        </row>
        <row r="26">
          <cell r="C26" t="str">
            <v>Kwh-MJ</v>
          </cell>
          <cell r="D26">
            <v>3.6</v>
          </cell>
        </row>
        <row r="27">
          <cell r="C27" t="str">
            <v>MJ-Kwh</v>
          </cell>
          <cell r="D27">
            <v>0.27777777777777779</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Region_farm"/>
      <sheetName val="crop_plan"/>
      <sheetName val="Fertilisation"/>
      <sheetName val="PlantProtection"/>
      <sheetName val="fuel, labour etc."/>
      <sheetName val="mechanisation"/>
      <sheetName val="workProcess"/>
      <sheetName val="1.1.c"/>
      <sheetName val="1.1."/>
      <sheetName val="1.2.c"/>
      <sheetName val="1.2."/>
      <sheetName val="1.3.c"/>
      <sheetName val="1.3."/>
      <sheetName val="1.4.c"/>
      <sheetName val="1.4."/>
      <sheetName val="1.5.c"/>
      <sheetName val="1.5."/>
      <sheetName val="1.6.c"/>
      <sheetName val="1.6."/>
      <sheetName val="1.7.c"/>
      <sheetName val="1.7."/>
      <sheetName val="1.8.c"/>
      <sheetName val="1.8."/>
      <sheetName val="Analysis CR 1"/>
      <sheetName val="2.1.c"/>
      <sheetName val="2.1."/>
      <sheetName val="2.2.c"/>
      <sheetName val="2.2."/>
      <sheetName val="2.3.c"/>
      <sheetName val="2.3."/>
      <sheetName val="2.4.c"/>
      <sheetName val="2.4."/>
      <sheetName val="2.5.c"/>
      <sheetName val="2.5."/>
      <sheetName val="2.6.c"/>
      <sheetName val="2.6."/>
      <sheetName val="2.7.c"/>
      <sheetName val="2.7."/>
      <sheetName val="2.8.c"/>
      <sheetName val="2.8."/>
      <sheetName val="Analysis CR 2"/>
      <sheetName val="OrgFertiliser_calc"/>
      <sheetName val="OrgFertiliser_L1"/>
    </sheetNames>
    <sheetDataSet>
      <sheetData sheetId="0"/>
      <sheetData sheetId="1"/>
      <sheetData sheetId="2"/>
      <sheetData sheetId="3"/>
      <sheetData sheetId="4">
        <row r="16">
          <cell r="B16" t="str">
            <v>Linuron + Trifluralina</v>
          </cell>
        </row>
        <row r="17">
          <cell r="B17" t="str">
            <v>Challenge</v>
          </cell>
        </row>
        <row r="18">
          <cell r="B18" t="str">
            <v>Focus Ultra</v>
          </cell>
        </row>
        <row r="19">
          <cell r="B19" t="str">
            <v>Javelo</v>
          </cell>
        </row>
        <row r="20">
          <cell r="B20" t="str">
            <v>Challenge</v>
          </cell>
        </row>
        <row r="21">
          <cell r="B21" t="str">
            <v>Splendor</v>
          </cell>
        </row>
        <row r="22">
          <cell r="B22" t="str">
            <v>Assert</v>
          </cell>
        </row>
        <row r="23">
          <cell r="B23" t="str">
            <v>Glifosato</v>
          </cell>
        </row>
        <row r="24">
          <cell r="B24" t="str">
            <v>Dopler N</v>
          </cell>
        </row>
        <row r="25">
          <cell r="B25" t="str">
            <v>2-4D+ MCPA</v>
          </cell>
        </row>
        <row r="26">
          <cell r="B26" t="str">
            <v>Zeus</v>
          </cell>
        </row>
        <row r="27">
          <cell r="B27" t="str">
            <v>Granstar</v>
          </cell>
        </row>
        <row r="28">
          <cell r="B28" t="str">
            <v xml:space="preserve">Linuron </v>
          </cell>
        </row>
        <row r="29">
          <cell r="B29" t="str">
            <v>Alacloro</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refreshError="1"/>
      <sheetData sheetId="4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Description"/>
      <sheetName val="Metadonnees"/>
      <sheetName val="PGu1"/>
      <sheetName val="PGu2"/>
      <sheetName val="PGu3"/>
      <sheetName val="PGu4"/>
      <sheetName val="PGu5"/>
      <sheetName val="PGu6"/>
      <sheetName val="PGu7"/>
      <sheetName val="PGu8"/>
      <sheetName val="PGu9"/>
      <sheetName val="PGu10"/>
      <sheetName val="PDu1"/>
      <sheetName val="PDu2"/>
      <sheetName val="PDu3"/>
      <sheetName val="PDu4"/>
      <sheetName val="PDu5"/>
      <sheetName val="PDu6"/>
      <sheetName val="PDu7"/>
      <sheetName val="PDu8"/>
      <sheetName val="PDu9"/>
      <sheetName val="PDu10"/>
      <sheetName val="PGi,a1"/>
      <sheetName val="PDi,a1"/>
      <sheetName val="Liste"/>
      <sheetName val="Sources"/>
      <sheetName val="Gestion des déchets"/>
      <sheetName val="Ajout de flux"/>
      <sheetName val="Personnes"/>
      <sheetName val="PlantProtect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2">
          <cell r="AU2">
            <v>1</v>
          </cell>
          <cell r="AV2">
            <v>1</v>
          </cell>
          <cell r="AW2">
            <v>1</v>
          </cell>
        </row>
        <row r="3">
          <cell r="AU3">
            <v>2</v>
          </cell>
          <cell r="AV3">
            <v>2</v>
          </cell>
          <cell r="AW3">
            <v>2</v>
          </cell>
        </row>
        <row r="4">
          <cell r="AU4">
            <v>3</v>
          </cell>
          <cell r="AV4">
            <v>3</v>
          </cell>
          <cell r="AW4">
            <v>3</v>
          </cell>
        </row>
        <row r="5">
          <cell r="AU5">
            <v>4</v>
          </cell>
          <cell r="AV5">
            <v>4</v>
          </cell>
          <cell r="AW5">
            <v>4</v>
          </cell>
        </row>
        <row r="6">
          <cell r="AU6">
            <v>5</v>
          </cell>
          <cell r="AV6">
            <v>5</v>
          </cell>
          <cell r="AW6">
            <v>5</v>
          </cell>
        </row>
        <row r="7">
          <cell r="AU7">
            <v>6</v>
          </cell>
          <cell r="AV7">
            <v>0</v>
          </cell>
          <cell r="AW7">
            <v>0</v>
          </cell>
        </row>
        <row r="8">
          <cell r="AU8">
            <v>0</v>
          </cell>
        </row>
      </sheetData>
      <sheetData sheetId="26"/>
      <sheetData sheetId="27"/>
      <sheetData sheetId="28"/>
      <sheetData sheetId="29"/>
      <sheetData sheetId="3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openxmlformats.org/officeDocument/2006/relationships/hyperlink" Target="https://www.fellah-trade.com/fr/filiere-vegetale/fiches-techniques/fraisier" TargetMode="External"/><Relationship Id="rId2" Type="http://schemas.openxmlformats.org/officeDocument/2006/relationships/hyperlink" Target="https://www.fellah-trade.com/fr/filiere-vegetale/fiches-techniques/fraisier" TargetMode="External"/><Relationship Id="rId1" Type="http://schemas.openxmlformats.org/officeDocument/2006/relationships/hyperlink" Target="https://www.fellah-trade.com/fr/filiere-vegetale/fiches-techniques/fraisie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wiscran.org/media/1347/cranproduction08.pdf" TargetMode="External"/><Relationship Id="rId2" Type="http://schemas.openxmlformats.org/officeDocument/2006/relationships/hyperlink" Target="https://extension.umaine.edu/cranberries/growing-cranberries/cranberry-nutrition/" TargetMode="External"/><Relationship Id="rId1" Type="http://schemas.openxmlformats.org/officeDocument/2006/relationships/hyperlink" Target="http://www.rakennustempo.fi/files/2016/01/kansio_esite_eng2008_gn3_web.pdf" TargetMode="External"/><Relationship Id="rId5" Type="http://schemas.openxmlformats.org/officeDocument/2006/relationships/hyperlink" Target="https://www.nationalpeanutboard.org/news/treading-lightly-water-footprint-peanuts.htm" TargetMode="External"/><Relationship Id="rId4" Type="http://schemas.openxmlformats.org/officeDocument/2006/relationships/hyperlink" Target="http://horttech.ashspublications.org/content/22/5/644.full%7fhttp:/www.geochembio.com/biology/organisms/ananas/,%20accessed%20October%20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B12:E30"/>
  <sheetViews>
    <sheetView workbookViewId="0">
      <selection activeCell="F18" sqref="F18"/>
    </sheetView>
  </sheetViews>
  <sheetFormatPr defaultColWidth="10.875" defaultRowHeight="12"/>
  <cols>
    <col min="1" max="1" width="2.5" style="2" customWidth="1"/>
    <col min="2" max="2" width="78.5" style="2" customWidth="1"/>
    <col min="3" max="3" width="3.625" style="2" customWidth="1"/>
    <col min="4" max="16384" width="10.875" style="2"/>
  </cols>
  <sheetData>
    <row r="12" spans="2:2" ht="44.1" customHeight="1">
      <c r="B12" s="1" t="s">
        <v>553</v>
      </c>
    </row>
    <row r="13" spans="2:2" ht="38.1" customHeight="1">
      <c r="B13" s="3" t="s">
        <v>3307</v>
      </c>
    </row>
    <row r="14" spans="2:2">
      <c r="B14" s="4"/>
    </row>
    <row r="15" spans="2:2" ht="15">
      <c r="B15" s="72" t="s">
        <v>3511</v>
      </c>
    </row>
    <row r="16" spans="2:2">
      <c r="B16" s="4"/>
    </row>
    <row r="17" spans="2:5">
      <c r="B17" s="4"/>
    </row>
    <row r="18" spans="2:5" ht="29.1" customHeight="1">
      <c r="B18" s="143" t="s">
        <v>554</v>
      </c>
    </row>
    <row r="19" spans="2:5" ht="33.950000000000003" customHeight="1">
      <c r="B19" s="143" t="s">
        <v>3512</v>
      </c>
    </row>
    <row r="20" spans="2:5" ht="15.95" customHeight="1">
      <c r="B20" s="6"/>
    </row>
    <row r="21" spans="2:5" ht="12.75">
      <c r="B21" s="6"/>
    </row>
    <row r="22" spans="2:5" ht="20.25">
      <c r="B22" s="10" t="s">
        <v>557</v>
      </c>
      <c r="D22" s="7"/>
      <c r="E22" s="8"/>
    </row>
    <row r="23" spans="2:5" ht="17.100000000000001" customHeight="1">
      <c r="B23" s="6" t="s">
        <v>792</v>
      </c>
      <c r="D23" s="9"/>
      <c r="E23" s="8"/>
    </row>
    <row r="24" spans="2:5" ht="18" customHeight="1">
      <c r="B24" s="6" t="s">
        <v>596</v>
      </c>
      <c r="D24" s="9"/>
      <c r="E24" s="8"/>
    </row>
    <row r="25" spans="2:5" ht="17.100000000000001" customHeight="1">
      <c r="B25" s="6" t="s">
        <v>794</v>
      </c>
      <c r="D25" s="9"/>
      <c r="E25" s="8"/>
    </row>
    <row r="26" spans="2:5" ht="15.95" customHeight="1">
      <c r="B26" s="6" t="s">
        <v>555</v>
      </c>
      <c r="D26" s="9"/>
      <c r="E26" s="8"/>
    </row>
    <row r="27" spans="2:5" ht="15.95" customHeight="1">
      <c r="B27" s="6" t="s">
        <v>556</v>
      </c>
      <c r="D27" s="9"/>
      <c r="E27" s="8"/>
    </row>
    <row r="28" spans="2:5" ht="15">
      <c r="B28" s="5"/>
      <c r="D28" s="9"/>
      <c r="E28" s="8"/>
    </row>
    <row r="29" spans="2:5" ht="15">
      <c r="B29" s="5"/>
      <c r="D29" s="9"/>
      <c r="E29" s="8"/>
    </row>
    <row r="30" spans="2:5" ht="27.95" customHeight="1">
      <c r="D30" s="9"/>
      <c r="E30" s="8"/>
    </row>
  </sheetData>
  <pageMargins left="0.75" right="0.75" top="1" bottom="1" header="0.5" footer="0.5"/>
  <pageSetup paperSize="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B71"/>
  <sheetViews>
    <sheetView workbookViewId="0">
      <selection activeCell="C20" sqref="C20"/>
    </sheetView>
  </sheetViews>
  <sheetFormatPr defaultColWidth="10.875" defaultRowHeight="15"/>
  <cols>
    <col min="1" max="1" width="23.375" style="13" customWidth="1"/>
    <col min="2" max="2" width="17.5" style="13" bestFit="1" customWidth="1"/>
    <col min="3" max="16384" width="10.875" style="13"/>
  </cols>
  <sheetData>
    <row r="1" spans="1:2" s="12" customFormat="1" ht="21.75" customHeight="1">
      <c r="A1" s="14" t="s">
        <v>791</v>
      </c>
      <c r="B1" s="14" t="s">
        <v>793</v>
      </c>
    </row>
    <row r="2" spans="1:2">
      <c r="A2" s="13" t="s">
        <v>124</v>
      </c>
      <c r="B2" s="13" t="s">
        <v>125</v>
      </c>
    </row>
    <row r="3" spans="1:2">
      <c r="A3" s="13" t="s">
        <v>628</v>
      </c>
      <c r="B3" s="13" t="s">
        <v>627</v>
      </c>
    </row>
    <row r="4" spans="1:2">
      <c r="A4" s="13" t="s">
        <v>126</v>
      </c>
      <c r="B4" s="13" t="s">
        <v>127</v>
      </c>
    </row>
    <row r="5" spans="1:2">
      <c r="A5" s="13" t="s">
        <v>128</v>
      </c>
      <c r="B5" s="13" t="s">
        <v>129</v>
      </c>
    </row>
    <row r="6" spans="1:2">
      <c r="A6" s="13" t="s">
        <v>130</v>
      </c>
      <c r="B6" s="13" t="s">
        <v>131</v>
      </c>
    </row>
    <row r="7" spans="1:2">
      <c r="A7" s="13" t="s">
        <v>132</v>
      </c>
      <c r="B7" s="13" t="s">
        <v>133</v>
      </c>
    </row>
    <row r="8" spans="1:2">
      <c r="A8" s="13" t="s">
        <v>134</v>
      </c>
      <c r="B8" s="13" t="s">
        <v>135</v>
      </c>
    </row>
    <row r="9" spans="1:2">
      <c r="A9" s="13" t="s">
        <v>629</v>
      </c>
      <c r="B9" s="13" t="s">
        <v>136</v>
      </c>
    </row>
    <row r="10" spans="1:2">
      <c r="A10" s="13" t="s">
        <v>137</v>
      </c>
      <c r="B10" s="13" t="s">
        <v>138</v>
      </c>
    </row>
    <row r="11" spans="1:2">
      <c r="A11" s="13" t="s">
        <v>775</v>
      </c>
      <c r="B11" s="13" t="s">
        <v>776</v>
      </c>
    </row>
    <row r="12" spans="1:2">
      <c r="A12" s="13" t="s">
        <v>139</v>
      </c>
      <c r="B12" s="13" t="s">
        <v>140</v>
      </c>
    </row>
    <row r="13" spans="1:2">
      <c r="A13" s="13" t="s">
        <v>141</v>
      </c>
      <c r="B13" s="13" t="s">
        <v>142</v>
      </c>
    </row>
    <row r="14" spans="1:2">
      <c r="A14" s="13" t="s">
        <v>143</v>
      </c>
      <c r="B14" s="13" t="s">
        <v>144</v>
      </c>
    </row>
    <row r="15" spans="1:2">
      <c r="A15" s="13" t="s">
        <v>626</v>
      </c>
      <c r="B15" s="13" t="s">
        <v>625</v>
      </c>
    </row>
    <row r="16" spans="1:2">
      <c r="A16" s="13" t="s">
        <v>145</v>
      </c>
      <c r="B16" s="13" t="s">
        <v>146</v>
      </c>
    </row>
    <row r="17" spans="1:2">
      <c r="A17" s="13" t="s">
        <v>624</v>
      </c>
      <c r="B17" s="13" t="s">
        <v>623</v>
      </c>
    </row>
    <row r="18" spans="1:2">
      <c r="A18" s="13" t="s">
        <v>147</v>
      </c>
      <c r="B18" s="13" t="s">
        <v>148</v>
      </c>
    </row>
    <row r="19" spans="1:2">
      <c r="A19" s="13" t="s">
        <v>149</v>
      </c>
      <c r="B19" s="13" t="s">
        <v>150</v>
      </c>
    </row>
    <row r="20" spans="1:2">
      <c r="A20" s="13" t="s">
        <v>151</v>
      </c>
      <c r="B20" s="13" t="s">
        <v>152</v>
      </c>
    </row>
    <row r="21" spans="1:2">
      <c r="A21" s="13" t="s">
        <v>153</v>
      </c>
      <c r="B21" s="13" t="s">
        <v>154</v>
      </c>
    </row>
    <row r="22" spans="1:2">
      <c r="A22" s="13" t="s">
        <v>779</v>
      </c>
      <c r="B22" s="13" t="s">
        <v>780</v>
      </c>
    </row>
    <row r="23" spans="1:2">
      <c r="A23" s="13" t="s">
        <v>597</v>
      </c>
      <c r="B23" s="13" t="s">
        <v>590</v>
      </c>
    </row>
    <row r="24" spans="1:2">
      <c r="A24" s="13" t="s">
        <v>155</v>
      </c>
      <c r="B24" s="13" t="s">
        <v>156</v>
      </c>
    </row>
    <row r="25" spans="1:2">
      <c r="A25" s="13" t="s">
        <v>604</v>
      </c>
      <c r="B25" s="13" t="s">
        <v>605</v>
      </c>
    </row>
    <row r="26" spans="1:2">
      <c r="A26" s="13" t="s">
        <v>614</v>
      </c>
      <c r="B26" s="13" t="s">
        <v>472</v>
      </c>
    </row>
    <row r="27" spans="1:2">
      <c r="A27" s="13" t="s">
        <v>632</v>
      </c>
      <c r="B27" s="13" t="s">
        <v>633</v>
      </c>
    </row>
    <row r="28" spans="1:2">
      <c r="A28" s="13" t="s">
        <v>157</v>
      </c>
      <c r="B28" s="13" t="s">
        <v>158</v>
      </c>
    </row>
    <row r="29" spans="1:2">
      <c r="A29" s="13" t="s">
        <v>159</v>
      </c>
      <c r="B29" s="13" t="s">
        <v>160</v>
      </c>
    </row>
    <row r="30" spans="1:2">
      <c r="A30" s="13" t="s">
        <v>622</v>
      </c>
      <c r="B30" s="13" t="s">
        <v>621</v>
      </c>
    </row>
    <row r="31" spans="1:2">
      <c r="A31" s="13" t="s">
        <v>161</v>
      </c>
      <c r="B31" s="13" t="s">
        <v>162</v>
      </c>
    </row>
    <row r="32" spans="1:2">
      <c r="A32" s="13" t="s">
        <v>163</v>
      </c>
      <c r="B32" s="13" t="s">
        <v>164</v>
      </c>
    </row>
    <row r="33" spans="1:2">
      <c r="A33" s="13" t="s">
        <v>988</v>
      </c>
      <c r="B33" s="13" t="s">
        <v>989</v>
      </c>
    </row>
    <row r="34" spans="1:2">
      <c r="A34" s="13" t="s">
        <v>165</v>
      </c>
      <c r="B34" s="13" t="s">
        <v>166</v>
      </c>
    </row>
    <row r="35" spans="1:2">
      <c r="A35" s="13" t="s">
        <v>167</v>
      </c>
      <c r="B35" s="13" t="s">
        <v>168</v>
      </c>
    </row>
    <row r="36" spans="1:2">
      <c r="A36" s="13" t="s">
        <v>169</v>
      </c>
      <c r="B36" s="13" t="s">
        <v>170</v>
      </c>
    </row>
    <row r="37" spans="1:2">
      <c r="A37" s="13" t="s">
        <v>561</v>
      </c>
      <c r="B37" s="13" t="s">
        <v>560</v>
      </c>
    </row>
    <row r="38" spans="1:2">
      <c r="A38" s="13" t="s">
        <v>606</v>
      </c>
      <c r="B38" s="13" t="s">
        <v>171</v>
      </c>
    </row>
    <row r="39" spans="1:2">
      <c r="A39" s="13" t="s">
        <v>172</v>
      </c>
      <c r="B39" s="13" t="s">
        <v>173</v>
      </c>
    </row>
    <row r="40" spans="1:2">
      <c r="A40" s="13" t="s">
        <v>630</v>
      </c>
      <c r="B40" s="13" t="s">
        <v>631</v>
      </c>
    </row>
    <row r="41" spans="1:2">
      <c r="A41" s="13" t="s">
        <v>174</v>
      </c>
      <c r="B41" s="13" t="s">
        <v>175</v>
      </c>
    </row>
    <row r="42" spans="1:2">
      <c r="A42" s="13" t="s">
        <v>176</v>
      </c>
      <c r="B42" s="13" t="s">
        <v>177</v>
      </c>
    </row>
    <row r="43" spans="1:2">
      <c r="A43" s="13" t="s">
        <v>178</v>
      </c>
      <c r="B43" s="13" t="s">
        <v>179</v>
      </c>
    </row>
    <row r="44" spans="1:2">
      <c r="A44" s="13" t="s">
        <v>180</v>
      </c>
      <c r="B44" s="13" t="s">
        <v>181</v>
      </c>
    </row>
    <row r="45" spans="1:2">
      <c r="A45" s="13" t="s">
        <v>609</v>
      </c>
      <c r="B45" s="13" t="s">
        <v>608</v>
      </c>
    </row>
    <row r="46" spans="1:2">
      <c r="A46" s="13" t="s">
        <v>182</v>
      </c>
      <c r="B46" s="13" t="s">
        <v>183</v>
      </c>
    </row>
    <row r="47" spans="1:2">
      <c r="A47" s="13" t="s">
        <v>620</v>
      </c>
      <c r="B47" s="13" t="s">
        <v>619</v>
      </c>
    </row>
    <row r="48" spans="1:2">
      <c r="A48" s="13" t="s">
        <v>616</v>
      </c>
      <c r="B48" s="13" t="s">
        <v>615</v>
      </c>
    </row>
    <row r="49" spans="1:2">
      <c r="A49" s="13" t="s">
        <v>789</v>
      </c>
      <c r="B49" s="13" t="s">
        <v>790</v>
      </c>
    </row>
    <row r="50" spans="1:2">
      <c r="A50" s="13" t="s">
        <v>603</v>
      </c>
      <c r="B50" s="13" t="s">
        <v>598</v>
      </c>
    </row>
    <row r="51" spans="1:2">
      <c r="A51" s="13" t="s">
        <v>601</v>
      </c>
      <c r="B51" s="13" t="s">
        <v>600</v>
      </c>
    </row>
    <row r="52" spans="1:2">
      <c r="A52" s="13" t="s">
        <v>777</v>
      </c>
      <c r="B52" s="13" t="s">
        <v>778</v>
      </c>
    </row>
    <row r="53" spans="1:2">
      <c r="A53" s="13" t="s">
        <v>602</v>
      </c>
      <c r="B53" s="13" t="s">
        <v>599</v>
      </c>
    </row>
    <row r="54" spans="1:2">
      <c r="A54" s="13" t="s">
        <v>613</v>
      </c>
      <c r="B54" s="13" t="s">
        <v>612</v>
      </c>
    </row>
    <row r="55" spans="1:2">
      <c r="A55" s="13" t="s">
        <v>787</v>
      </c>
      <c r="B55" s="13" t="s">
        <v>788</v>
      </c>
    </row>
    <row r="56" spans="1:2">
      <c r="A56" s="13" t="s">
        <v>558</v>
      </c>
      <c r="B56" s="13" t="s">
        <v>559</v>
      </c>
    </row>
    <row r="57" spans="1:2">
      <c r="A57" s="13" t="s">
        <v>607</v>
      </c>
      <c r="B57" s="13" t="s">
        <v>184</v>
      </c>
    </row>
    <row r="58" spans="1:2">
      <c r="A58" s="13" t="s">
        <v>783</v>
      </c>
      <c r="B58" s="13" t="s">
        <v>784</v>
      </c>
    </row>
    <row r="59" spans="1:2">
      <c r="A59" s="13" t="s">
        <v>611</v>
      </c>
      <c r="B59" s="13" t="s">
        <v>610</v>
      </c>
    </row>
    <row r="60" spans="1:2">
      <c r="A60" s="13" t="s">
        <v>618</v>
      </c>
      <c r="B60" s="13" t="s">
        <v>617</v>
      </c>
    </row>
    <row r="61" spans="1:2">
      <c r="A61" s="13" t="s">
        <v>185</v>
      </c>
      <c r="B61" s="13" t="s">
        <v>186</v>
      </c>
    </row>
    <row r="62" spans="1:2">
      <c r="A62" s="13" t="s">
        <v>187</v>
      </c>
      <c r="B62" s="13" t="s">
        <v>188</v>
      </c>
    </row>
    <row r="63" spans="1:2">
      <c r="A63" s="13" t="s">
        <v>189</v>
      </c>
      <c r="B63" s="13" t="s">
        <v>190</v>
      </c>
    </row>
    <row r="64" spans="1:2">
      <c r="A64" s="13" t="s">
        <v>785</v>
      </c>
      <c r="B64" s="13" t="s">
        <v>786</v>
      </c>
    </row>
    <row r="65" spans="1:2">
      <c r="A65" s="13" t="s">
        <v>781</v>
      </c>
      <c r="B65" s="13" t="s">
        <v>782</v>
      </c>
    </row>
    <row r="66" spans="1:2">
      <c r="A66" s="13" t="s">
        <v>191</v>
      </c>
      <c r="B66" s="13" t="s">
        <v>192</v>
      </c>
    </row>
    <row r="67" spans="1:2">
      <c r="A67" s="13" t="s">
        <v>193</v>
      </c>
      <c r="B67" s="13" t="s">
        <v>194</v>
      </c>
    </row>
    <row r="68" spans="1:2">
      <c r="A68" s="13" t="s">
        <v>3306</v>
      </c>
      <c r="B68" s="13" t="s">
        <v>3305</v>
      </c>
    </row>
    <row r="69" spans="1:2">
      <c r="A69" s="13" t="s">
        <v>195</v>
      </c>
      <c r="B69" s="13" t="s">
        <v>196</v>
      </c>
    </row>
    <row r="70" spans="1:2">
      <c r="A70" s="13" t="s">
        <v>3311</v>
      </c>
      <c r="B70" s="13" t="s">
        <v>3310</v>
      </c>
    </row>
    <row r="71" spans="1:2">
      <c r="A71" s="13" t="s">
        <v>3312</v>
      </c>
      <c r="B71" s="13" t="s">
        <v>3313</v>
      </c>
    </row>
  </sheetData>
  <printOptions gridLines="1"/>
  <pageMargins left="0.70866141732283472" right="0.70866141732283472" top="0.78740157480314965" bottom="0.78740157480314965" header="0.31496062992125984" footer="0.31496062992125984"/>
  <pageSetup paperSize="9" orientation="portrait"/>
  <headerFooter>
    <oddFooter>&amp;L&amp;Z&amp;F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AA2432"/>
  <sheetViews>
    <sheetView tabSelected="1" workbookViewId="0">
      <pane ySplit="1" topLeftCell="A2" activePane="bottomLeft" state="frozen"/>
      <selection activeCell="B1" sqref="B1"/>
      <selection pane="bottomLeft" activeCell="A2" sqref="A2"/>
    </sheetView>
  </sheetViews>
  <sheetFormatPr defaultColWidth="10.875" defaultRowHeight="12.75"/>
  <cols>
    <col min="1" max="1" width="58.125" style="67" customWidth="1"/>
    <col min="2" max="2" width="81.375" style="67" customWidth="1"/>
    <col min="3" max="12" width="10.875" style="67"/>
    <col min="13" max="13" width="14" style="67" customWidth="1"/>
    <col min="14" max="16384" width="10.875" style="67"/>
  </cols>
  <sheetData>
    <row r="1" spans="1:27">
      <c r="A1" s="65" t="s">
        <v>475</v>
      </c>
      <c r="B1" s="65" t="s">
        <v>478</v>
      </c>
      <c r="C1" s="65" t="s">
        <v>477</v>
      </c>
      <c r="D1" s="65" t="s">
        <v>591</v>
      </c>
      <c r="E1" s="65" t="s">
        <v>476</v>
      </c>
      <c r="F1" s="66" t="s">
        <v>473</v>
      </c>
      <c r="G1" s="66" t="s">
        <v>472</v>
      </c>
      <c r="H1" s="66" t="s">
        <v>471</v>
      </c>
      <c r="I1" s="66" t="s">
        <v>470</v>
      </c>
      <c r="J1" s="66" t="s">
        <v>469</v>
      </c>
      <c r="K1" s="66" t="s">
        <v>468</v>
      </c>
      <c r="L1" s="66" t="s">
        <v>592</v>
      </c>
      <c r="M1" s="65" t="s">
        <v>593</v>
      </c>
      <c r="N1" s="65"/>
      <c r="O1" s="65"/>
      <c r="P1" s="65"/>
      <c r="Q1" s="65"/>
      <c r="R1" s="65"/>
      <c r="S1" s="65"/>
      <c r="T1" s="65"/>
      <c r="U1" s="65"/>
      <c r="V1" s="65"/>
      <c r="W1" s="65"/>
      <c r="X1" s="65"/>
      <c r="Y1" s="65"/>
      <c r="Z1" s="65"/>
      <c r="AA1" s="65"/>
    </row>
    <row r="2" spans="1:27" ht="15">
      <c r="A2" s="138" t="s">
        <v>2422</v>
      </c>
      <c r="B2" s="138" t="s">
        <v>1094</v>
      </c>
      <c r="C2" s="138" t="s">
        <v>430</v>
      </c>
      <c r="D2" s="138" t="s">
        <v>595</v>
      </c>
      <c r="E2" s="138" t="s">
        <v>429</v>
      </c>
      <c r="F2" s="135">
        <v>2</v>
      </c>
      <c r="G2" s="135">
        <v>4</v>
      </c>
      <c r="H2" s="135">
        <v>2</v>
      </c>
      <c r="I2" s="135">
        <v>2</v>
      </c>
      <c r="J2" s="135">
        <v>3</v>
      </c>
      <c r="K2" s="135">
        <v>1</v>
      </c>
      <c r="L2" s="136">
        <f t="shared" ref="L2:L65" si="0">AVERAGE(F2:K2)</f>
        <v>2.3333333333333335</v>
      </c>
      <c r="M2" s="137" t="str">
        <f t="shared" ref="M2:M65" si="1">IF(L2&lt;=1.6,"Excellent quality",IF(AND(L2&gt;1.6,L2&lt;=2),"Very good quality",IF(AND(L2&gt;2,L2&lt;=3),"Good quality",IF(AND(L2&gt;3,L2&lt;=4),"Fair quality","Poor quality"))))</f>
        <v>Good quality</v>
      </c>
    </row>
    <row r="3" spans="1:27" ht="15">
      <c r="A3" s="138" t="s">
        <v>2423</v>
      </c>
      <c r="B3" s="138" t="s">
        <v>1095</v>
      </c>
      <c r="C3" s="138" t="s">
        <v>430</v>
      </c>
      <c r="D3" s="138" t="s">
        <v>595</v>
      </c>
      <c r="E3" s="138" t="s">
        <v>429</v>
      </c>
      <c r="F3" s="135">
        <v>2</v>
      </c>
      <c r="G3" s="135">
        <v>3</v>
      </c>
      <c r="H3" s="135">
        <v>2</v>
      </c>
      <c r="I3" s="135">
        <v>2</v>
      </c>
      <c r="J3" s="135">
        <v>2</v>
      </c>
      <c r="K3" s="135">
        <v>1</v>
      </c>
      <c r="L3" s="136">
        <f t="shared" si="0"/>
        <v>2</v>
      </c>
      <c r="M3" s="137" t="str">
        <f t="shared" si="1"/>
        <v>Very good quality</v>
      </c>
    </row>
    <row r="4" spans="1:27" ht="15">
      <c r="A4" s="138" t="s">
        <v>2423</v>
      </c>
      <c r="B4" s="138" t="s">
        <v>1096</v>
      </c>
      <c r="C4" s="138" t="s">
        <v>430</v>
      </c>
      <c r="D4" s="138" t="s">
        <v>595</v>
      </c>
      <c r="E4" s="138" t="s">
        <v>429</v>
      </c>
      <c r="F4" s="135">
        <v>2</v>
      </c>
      <c r="G4" s="135">
        <v>3</v>
      </c>
      <c r="H4" s="135">
        <v>2</v>
      </c>
      <c r="I4" s="135">
        <v>2</v>
      </c>
      <c r="J4" s="135">
        <v>2</v>
      </c>
      <c r="K4" s="135">
        <v>1</v>
      </c>
      <c r="L4" s="136">
        <f t="shared" si="0"/>
        <v>2</v>
      </c>
      <c r="M4" s="137" t="str">
        <f t="shared" si="1"/>
        <v>Very good quality</v>
      </c>
    </row>
    <row r="5" spans="1:27" ht="15">
      <c r="A5" s="138" t="s">
        <v>2423</v>
      </c>
      <c r="B5" s="138" t="s">
        <v>2928</v>
      </c>
      <c r="C5" s="138" t="s">
        <v>430</v>
      </c>
      <c r="D5" s="138" t="s">
        <v>595</v>
      </c>
      <c r="E5" s="138" t="s">
        <v>429</v>
      </c>
      <c r="F5" s="135">
        <v>2</v>
      </c>
      <c r="G5" s="135">
        <v>3</v>
      </c>
      <c r="H5" s="135">
        <v>2</v>
      </c>
      <c r="I5" s="135">
        <v>2</v>
      </c>
      <c r="J5" s="135">
        <v>2</v>
      </c>
      <c r="K5" s="135">
        <v>1</v>
      </c>
      <c r="L5" s="136">
        <f t="shared" si="0"/>
        <v>2</v>
      </c>
      <c r="M5" s="137" t="str">
        <f t="shared" si="1"/>
        <v>Very good quality</v>
      </c>
    </row>
    <row r="6" spans="1:27" ht="15">
      <c r="A6" s="138" t="s">
        <v>1085</v>
      </c>
      <c r="B6" s="138" t="s">
        <v>2930</v>
      </c>
      <c r="C6" s="138" t="s">
        <v>430</v>
      </c>
      <c r="D6" s="138" t="s">
        <v>595</v>
      </c>
      <c r="E6" s="138" t="s">
        <v>429</v>
      </c>
      <c r="F6" s="135">
        <v>2</v>
      </c>
      <c r="G6" s="135">
        <v>1</v>
      </c>
      <c r="H6" s="135">
        <v>1</v>
      </c>
      <c r="I6" s="135">
        <v>1</v>
      </c>
      <c r="J6" s="135">
        <v>2</v>
      </c>
      <c r="K6" s="135">
        <v>1</v>
      </c>
      <c r="L6" s="136">
        <f t="shared" si="0"/>
        <v>1.3333333333333333</v>
      </c>
      <c r="M6" s="137" t="str">
        <f t="shared" si="1"/>
        <v>Excellent quality</v>
      </c>
    </row>
    <row r="7" spans="1:27" ht="15">
      <c r="A7" s="138" t="s">
        <v>1085</v>
      </c>
      <c r="B7" s="138" t="s">
        <v>2931</v>
      </c>
      <c r="C7" s="138" t="s">
        <v>430</v>
      </c>
      <c r="D7" s="138" t="s">
        <v>595</v>
      </c>
      <c r="E7" s="138" t="s">
        <v>429</v>
      </c>
      <c r="F7" s="135">
        <v>2</v>
      </c>
      <c r="G7" s="135">
        <v>1</v>
      </c>
      <c r="H7" s="135">
        <v>1</v>
      </c>
      <c r="I7" s="135">
        <v>1</v>
      </c>
      <c r="J7" s="135">
        <v>2</v>
      </c>
      <c r="K7" s="135">
        <v>1</v>
      </c>
      <c r="L7" s="136">
        <f t="shared" si="0"/>
        <v>1.3333333333333333</v>
      </c>
      <c r="M7" s="137" t="str">
        <f t="shared" si="1"/>
        <v>Excellent quality</v>
      </c>
    </row>
    <row r="8" spans="1:27" ht="15">
      <c r="A8" s="138" t="s">
        <v>948</v>
      </c>
      <c r="B8" s="138" t="s">
        <v>1083</v>
      </c>
      <c r="C8" s="138" t="s">
        <v>430</v>
      </c>
      <c r="D8" s="138" t="s">
        <v>595</v>
      </c>
      <c r="E8" s="138" t="s">
        <v>429</v>
      </c>
      <c r="F8" s="135">
        <v>2</v>
      </c>
      <c r="G8" s="135">
        <v>2</v>
      </c>
      <c r="H8" s="135">
        <v>1</v>
      </c>
      <c r="I8" s="135">
        <v>2</v>
      </c>
      <c r="J8" s="135">
        <v>2</v>
      </c>
      <c r="K8" s="135">
        <v>1</v>
      </c>
      <c r="L8" s="136">
        <f t="shared" si="0"/>
        <v>1.6666666666666667</v>
      </c>
      <c r="M8" s="137" t="str">
        <f t="shared" si="1"/>
        <v>Very good quality</v>
      </c>
    </row>
    <row r="9" spans="1:27" ht="15">
      <c r="A9" s="138" t="s">
        <v>948</v>
      </c>
      <c r="B9" s="138" t="s">
        <v>1082</v>
      </c>
      <c r="C9" s="138" t="s">
        <v>430</v>
      </c>
      <c r="D9" s="138" t="s">
        <v>595</v>
      </c>
      <c r="E9" s="138" t="s">
        <v>429</v>
      </c>
      <c r="F9" s="135">
        <v>2</v>
      </c>
      <c r="G9" s="135">
        <v>2</v>
      </c>
      <c r="H9" s="135">
        <v>1</v>
      </c>
      <c r="I9" s="135">
        <v>2</v>
      </c>
      <c r="J9" s="135">
        <v>2</v>
      </c>
      <c r="K9" s="135">
        <v>1</v>
      </c>
      <c r="L9" s="136">
        <f t="shared" si="0"/>
        <v>1.6666666666666667</v>
      </c>
      <c r="M9" s="137" t="str">
        <f t="shared" si="1"/>
        <v>Very good quality</v>
      </c>
    </row>
    <row r="10" spans="1:27" ht="15">
      <c r="A10" s="138" t="s">
        <v>948</v>
      </c>
      <c r="B10" s="138" t="s">
        <v>1084</v>
      </c>
      <c r="C10" s="138" t="s">
        <v>430</v>
      </c>
      <c r="D10" s="138" t="s">
        <v>595</v>
      </c>
      <c r="E10" s="138" t="s">
        <v>429</v>
      </c>
      <c r="F10" s="135">
        <v>2</v>
      </c>
      <c r="G10" s="135">
        <v>2</v>
      </c>
      <c r="H10" s="135">
        <v>1</v>
      </c>
      <c r="I10" s="135">
        <v>2</v>
      </c>
      <c r="J10" s="135">
        <v>2</v>
      </c>
      <c r="K10" s="135">
        <v>1</v>
      </c>
      <c r="L10" s="136">
        <f t="shared" si="0"/>
        <v>1.6666666666666667</v>
      </c>
      <c r="M10" s="137" t="str">
        <f t="shared" si="1"/>
        <v>Very good quality</v>
      </c>
    </row>
    <row r="11" spans="1:27" ht="15">
      <c r="A11" s="138" t="s">
        <v>2424</v>
      </c>
      <c r="B11" s="138" t="s">
        <v>1097</v>
      </c>
      <c r="C11" s="138" t="s">
        <v>430</v>
      </c>
      <c r="D11" s="138" t="s">
        <v>594</v>
      </c>
      <c r="E11" s="138" t="s">
        <v>429</v>
      </c>
      <c r="F11" s="135">
        <v>4</v>
      </c>
      <c r="G11" s="135">
        <v>5</v>
      </c>
      <c r="H11" s="135">
        <v>1</v>
      </c>
      <c r="I11" s="135">
        <v>2</v>
      </c>
      <c r="J11" s="135">
        <v>4</v>
      </c>
      <c r="K11" s="135">
        <v>1</v>
      </c>
      <c r="L11" s="136">
        <f t="shared" si="0"/>
        <v>2.8333333333333335</v>
      </c>
      <c r="M11" s="137" t="str">
        <f t="shared" si="1"/>
        <v>Good quality</v>
      </c>
    </row>
    <row r="12" spans="1:27" ht="15">
      <c r="A12" s="138" t="s">
        <v>2424</v>
      </c>
      <c r="B12" s="138" t="s">
        <v>1098</v>
      </c>
      <c r="C12" s="138" t="s">
        <v>430</v>
      </c>
      <c r="D12" s="138" t="s">
        <v>594</v>
      </c>
      <c r="E12" s="138" t="s">
        <v>429</v>
      </c>
      <c r="F12" s="135">
        <v>3</v>
      </c>
      <c r="G12" s="135">
        <v>3</v>
      </c>
      <c r="H12" s="135">
        <v>1</v>
      </c>
      <c r="I12" s="135">
        <v>1</v>
      </c>
      <c r="J12" s="135">
        <v>2</v>
      </c>
      <c r="K12" s="135">
        <v>1</v>
      </c>
      <c r="L12" s="136">
        <f t="shared" si="0"/>
        <v>1.8333333333333333</v>
      </c>
      <c r="M12" s="137" t="str">
        <f t="shared" si="1"/>
        <v>Very good quality</v>
      </c>
    </row>
    <row r="13" spans="1:27" ht="15">
      <c r="A13" s="138" t="s">
        <v>2424</v>
      </c>
      <c r="B13" s="138" t="s">
        <v>1099</v>
      </c>
      <c r="C13" s="138" t="s">
        <v>430</v>
      </c>
      <c r="D13" s="138" t="s">
        <v>594</v>
      </c>
      <c r="E13" s="138" t="s">
        <v>429</v>
      </c>
      <c r="F13" s="135">
        <v>2</v>
      </c>
      <c r="G13" s="135">
        <v>2</v>
      </c>
      <c r="H13" s="135">
        <v>1</v>
      </c>
      <c r="I13" s="135">
        <v>1</v>
      </c>
      <c r="J13" s="135">
        <v>1</v>
      </c>
      <c r="K13" s="135">
        <v>1</v>
      </c>
      <c r="L13" s="136">
        <f t="shared" si="0"/>
        <v>1.3333333333333333</v>
      </c>
      <c r="M13" s="137" t="str">
        <f t="shared" si="1"/>
        <v>Excellent quality</v>
      </c>
    </row>
    <row r="14" spans="1:27" ht="15">
      <c r="A14" s="138" t="s">
        <v>2425</v>
      </c>
      <c r="B14" s="138" t="s">
        <v>1100</v>
      </c>
      <c r="C14" s="138" t="s">
        <v>430</v>
      </c>
      <c r="D14" s="138" t="s">
        <v>595</v>
      </c>
      <c r="E14" s="138" t="s">
        <v>429</v>
      </c>
      <c r="F14" s="135">
        <v>1</v>
      </c>
      <c r="G14" s="135">
        <v>2</v>
      </c>
      <c r="H14" s="135">
        <v>2</v>
      </c>
      <c r="I14" s="135">
        <v>2</v>
      </c>
      <c r="J14" s="135">
        <v>2</v>
      </c>
      <c r="K14" s="135">
        <v>1</v>
      </c>
      <c r="L14" s="136">
        <f t="shared" si="0"/>
        <v>1.6666666666666667</v>
      </c>
      <c r="M14" s="137" t="str">
        <f t="shared" si="1"/>
        <v>Very good quality</v>
      </c>
    </row>
    <row r="15" spans="1:27" ht="15">
      <c r="A15" s="138" t="s">
        <v>2425</v>
      </c>
      <c r="B15" s="138" t="s">
        <v>1101</v>
      </c>
      <c r="C15" s="138" t="s">
        <v>430</v>
      </c>
      <c r="D15" s="138" t="s">
        <v>595</v>
      </c>
      <c r="E15" s="138" t="s">
        <v>429</v>
      </c>
      <c r="F15" s="135">
        <v>1</v>
      </c>
      <c r="G15" s="135">
        <v>2</v>
      </c>
      <c r="H15" s="135">
        <v>2</v>
      </c>
      <c r="I15" s="135">
        <v>2</v>
      </c>
      <c r="J15" s="135">
        <v>2</v>
      </c>
      <c r="K15" s="135">
        <v>1</v>
      </c>
      <c r="L15" s="136">
        <f t="shared" si="0"/>
        <v>1.6666666666666667</v>
      </c>
      <c r="M15" s="137" t="str">
        <f t="shared" si="1"/>
        <v>Very good quality</v>
      </c>
    </row>
    <row r="16" spans="1:27" ht="15">
      <c r="A16" s="138" t="s">
        <v>2425</v>
      </c>
      <c r="B16" s="138" t="s">
        <v>1102</v>
      </c>
      <c r="C16" s="138" t="s">
        <v>430</v>
      </c>
      <c r="D16" s="138" t="s">
        <v>595</v>
      </c>
      <c r="E16" s="138" t="s">
        <v>429</v>
      </c>
      <c r="F16" s="135">
        <v>1</v>
      </c>
      <c r="G16" s="135">
        <v>2</v>
      </c>
      <c r="H16" s="135">
        <v>2</v>
      </c>
      <c r="I16" s="135">
        <v>2</v>
      </c>
      <c r="J16" s="135">
        <v>2</v>
      </c>
      <c r="K16" s="135">
        <v>1</v>
      </c>
      <c r="L16" s="136">
        <f t="shared" si="0"/>
        <v>1.6666666666666667</v>
      </c>
      <c r="M16" s="137" t="str">
        <f t="shared" si="1"/>
        <v>Very good quality</v>
      </c>
    </row>
    <row r="17" spans="1:13" ht="15">
      <c r="A17" s="138" t="s">
        <v>2425</v>
      </c>
      <c r="B17" s="138" t="s">
        <v>1103</v>
      </c>
      <c r="C17" s="138" t="s">
        <v>430</v>
      </c>
      <c r="D17" s="138" t="s">
        <v>595</v>
      </c>
      <c r="E17" s="138" t="s">
        <v>429</v>
      </c>
      <c r="F17" s="135">
        <v>1</v>
      </c>
      <c r="G17" s="135">
        <v>2</v>
      </c>
      <c r="H17" s="135">
        <v>2</v>
      </c>
      <c r="I17" s="135">
        <v>2</v>
      </c>
      <c r="J17" s="135">
        <v>2</v>
      </c>
      <c r="K17" s="135">
        <v>1</v>
      </c>
      <c r="L17" s="136">
        <f t="shared" si="0"/>
        <v>1.6666666666666667</v>
      </c>
      <c r="M17" s="137" t="str">
        <f t="shared" si="1"/>
        <v>Very good quality</v>
      </c>
    </row>
    <row r="18" spans="1:13" ht="15">
      <c r="A18" s="138" t="s">
        <v>2425</v>
      </c>
      <c r="B18" s="138" t="s">
        <v>1104</v>
      </c>
      <c r="C18" s="138" t="s">
        <v>430</v>
      </c>
      <c r="D18" s="138" t="s">
        <v>595</v>
      </c>
      <c r="E18" s="138" t="s">
        <v>429</v>
      </c>
      <c r="F18" s="135">
        <v>1</v>
      </c>
      <c r="G18" s="135">
        <v>2</v>
      </c>
      <c r="H18" s="135">
        <v>2</v>
      </c>
      <c r="I18" s="135">
        <v>2</v>
      </c>
      <c r="J18" s="135">
        <v>2</v>
      </c>
      <c r="K18" s="135">
        <v>1</v>
      </c>
      <c r="L18" s="136">
        <f t="shared" si="0"/>
        <v>1.6666666666666667</v>
      </c>
      <c r="M18" s="137" t="str">
        <f t="shared" si="1"/>
        <v>Very good quality</v>
      </c>
    </row>
    <row r="19" spans="1:13" ht="15">
      <c r="A19" s="138" t="s">
        <v>2425</v>
      </c>
      <c r="B19" s="138" t="s">
        <v>1105</v>
      </c>
      <c r="C19" s="138" t="s">
        <v>430</v>
      </c>
      <c r="D19" s="138" t="s">
        <v>595</v>
      </c>
      <c r="E19" s="138" t="s">
        <v>429</v>
      </c>
      <c r="F19" s="135">
        <v>1</v>
      </c>
      <c r="G19" s="135">
        <v>2</v>
      </c>
      <c r="H19" s="135">
        <v>2</v>
      </c>
      <c r="I19" s="135">
        <v>2</v>
      </c>
      <c r="J19" s="135">
        <v>2</v>
      </c>
      <c r="K19" s="135">
        <v>1</v>
      </c>
      <c r="L19" s="136">
        <f t="shared" si="0"/>
        <v>1.6666666666666667</v>
      </c>
      <c r="M19" s="137" t="str">
        <f t="shared" si="1"/>
        <v>Very good quality</v>
      </c>
    </row>
    <row r="20" spans="1:13" ht="15">
      <c r="A20" s="138" t="s">
        <v>2425</v>
      </c>
      <c r="B20" s="138" t="s">
        <v>1106</v>
      </c>
      <c r="C20" s="138" t="s">
        <v>430</v>
      </c>
      <c r="D20" s="138" t="s">
        <v>595</v>
      </c>
      <c r="E20" s="138" t="s">
        <v>429</v>
      </c>
      <c r="F20" s="135">
        <v>1</v>
      </c>
      <c r="G20" s="135">
        <v>2</v>
      </c>
      <c r="H20" s="135">
        <v>2</v>
      </c>
      <c r="I20" s="135">
        <v>2</v>
      </c>
      <c r="J20" s="135">
        <v>2</v>
      </c>
      <c r="K20" s="135">
        <v>1</v>
      </c>
      <c r="L20" s="136">
        <f t="shared" si="0"/>
        <v>1.6666666666666667</v>
      </c>
      <c r="M20" s="137" t="str">
        <f t="shared" si="1"/>
        <v>Very good quality</v>
      </c>
    </row>
    <row r="21" spans="1:13" ht="15">
      <c r="A21" s="138" t="s">
        <v>2425</v>
      </c>
      <c r="B21" s="138" t="s">
        <v>1107</v>
      </c>
      <c r="C21" s="138" t="s">
        <v>430</v>
      </c>
      <c r="D21" s="138" t="s">
        <v>595</v>
      </c>
      <c r="E21" s="138" t="s">
        <v>429</v>
      </c>
      <c r="F21" s="135">
        <v>1</v>
      </c>
      <c r="G21" s="135">
        <v>2</v>
      </c>
      <c r="H21" s="135">
        <v>2</v>
      </c>
      <c r="I21" s="135">
        <v>2</v>
      </c>
      <c r="J21" s="135">
        <v>2</v>
      </c>
      <c r="K21" s="135">
        <v>1</v>
      </c>
      <c r="L21" s="136">
        <f t="shared" si="0"/>
        <v>1.6666666666666667</v>
      </c>
      <c r="M21" s="137" t="str">
        <f t="shared" si="1"/>
        <v>Very good quality</v>
      </c>
    </row>
    <row r="22" spans="1:13" ht="15">
      <c r="A22" s="138" t="s">
        <v>2425</v>
      </c>
      <c r="B22" s="138" t="s">
        <v>1108</v>
      </c>
      <c r="C22" s="138" t="s">
        <v>430</v>
      </c>
      <c r="D22" s="138" t="s">
        <v>595</v>
      </c>
      <c r="E22" s="138" t="s">
        <v>429</v>
      </c>
      <c r="F22" s="135">
        <v>1</v>
      </c>
      <c r="G22" s="135">
        <v>2</v>
      </c>
      <c r="H22" s="135">
        <v>2</v>
      </c>
      <c r="I22" s="135">
        <v>2</v>
      </c>
      <c r="J22" s="135">
        <v>2</v>
      </c>
      <c r="K22" s="135">
        <v>1</v>
      </c>
      <c r="L22" s="136">
        <f t="shared" si="0"/>
        <v>1.6666666666666667</v>
      </c>
      <c r="M22" s="137" t="str">
        <f t="shared" si="1"/>
        <v>Very good quality</v>
      </c>
    </row>
    <row r="23" spans="1:13" ht="15">
      <c r="A23" s="138" t="s">
        <v>2425</v>
      </c>
      <c r="B23" s="138" t="s">
        <v>1109</v>
      </c>
      <c r="C23" s="138" t="s">
        <v>430</v>
      </c>
      <c r="D23" s="138" t="s">
        <v>595</v>
      </c>
      <c r="E23" s="138" t="s">
        <v>429</v>
      </c>
      <c r="F23" s="135">
        <v>1</v>
      </c>
      <c r="G23" s="135">
        <v>2</v>
      </c>
      <c r="H23" s="135">
        <v>2</v>
      </c>
      <c r="I23" s="135">
        <v>2</v>
      </c>
      <c r="J23" s="135">
        <v>2</v>
      </c>
      <c r="K23" s="135">
        <v>1</v>
      </c>
      <c r="L23" s="136">
        <f t="shared" si="0"/>
        <v>1.6666666666666667</v>
      </c>
      <c r="M23" s="137" t="str">
        <f t="shared" si="1"/>
        <v>Very good quality</v>
      </c>
    </row>
    <row r="24" spans="1:13" ht="15">
      <c r="A24" s="138" t="s">
        <v>2425</v>
      </c>
      <c r="B24" s="138" t="s">
        <v>1110</v>
      </c>
      <c r="C24" s="138" t="s">
        <v>430</v>
      </c>
      <c r="D24" s="138" t="s">
        <v>595</v>
      </c>
      <c r="E24" s="138" t="s">
        <v>429</v>
      </c>
      <c r="F24" s="135">
        <v>1</v>
      </c>
      <c r="G24" s="135">
        <v>2</v>
      </c>
      <c r="H24" s="135">
        <v>2</v>
      </c>
      <c r="I24" s="135">
        <v>2</v>
      </c>
      <c r="J24" s="135">
        <v>2</v>
      </c>
      <c r="K24" s="135">
        <v>1</v>
      </c>
      <c r="L24" s="136">
        <f t="shared" si="0"/>
        <v>1.6666666666666667</v>
      </c>
      <c r="M24" s="137" t="str">
        <f t="shared" si="1"/>
        <v>Very good quality</v>
      </c>
    </row>
    <row r="25" spans="1:13" ht="15">
      <c r="A25" s="138" t="s">
        <v>2425</v>
      </c>
      <c r="B25" s="138" t="s">
        <v>1111</v>
      </c>
      <c r="C25" s="138" t="s">
        <v>430</v>
      </c>
      <c r="D25" s="138" t="s">
        <v>595</v>
      </c>
      <c r="E25" s="138" t="s">
        <v>429</v>
      </c>
      <c r="F25" s="135">
        <v>1</v>
      </c>
      <c r="G25" s="135">
        <v>2</v>
      </c>
      <c r="H25" s="135">
        <v>2</v>
      </c>
      <c r="I25" s="135">
        <v>2</v>
      </c>
      <c r="J25" s="135">
        <v>2</v>
      </c>
      <c r="K25" s="135">
        <v>1</v>
      </c>
      <c r="L25" s="136">
        <f t="shared" si="0"/>
        <v>1.6666666666666667</v>
      </c>
      <c r="M25" s="137" t="str">
        <f t="shared" si="1"/>
        <v>Very good quality</v>
      </c>
    </row>
    <row r="26" spans="1:13" ht="15">
      <c r="A26" s="138" t="s">
        <v>2425</v>
      </c>
      <c r="B26" s="138" t="s">
        <v>1112</v>
      </c>
      <c r="C26" s="138" t="s">
        <v>430</v>
      </c>
      <c r="D26" s="138" t="s">
        <v>595</v>
      </c>
      <c r="E26" s="138" t="s">
        <v>429</v>
      </c>
      <c r="F26" s="135">
        <v>1</v>
      </c>
      <c r="G26" s="135">
        <v>2</v>
      </c>
      <c r="H26" s="135">
        <v>2</v>
      </c>
      <c r="I26" s="135">
        <v>2</v>
      </c>
      <c r="J26" s="135">
        <v>2</v>
      </c>
      <c r="K26" s="135">
        <v>1</v>
      </c>
      <c r="L26" s="136">
        <f t="shared" si="0"/>
        <v>1.6666666666666667</v>
      </c>
      <c r="M26" s="137" t="str">
        <f t="shared" si="1"/>
        <v>Very good quality</v>
      </c>
    </row>
    <row r="27" spans="1:13" ht="15">
      <c r="A27" s="138" t="s">
        <v>2425</v>
      </c>
      <c r="B27" s="138" t="s">
        <v>1113</v>
      </c>
      <c r="C27" s="138" t="s">
        <v>430</v>
      </c>
      <c r="D27" s="138" t="s">
        <v>595</v>
      </c>
      <c r="E27" s="138" t="s">
        <v>429</v>
      </c>
      <c r="F27" s="135">
        <v>1</v>
      </c>
      <c r="G27" s="135">
        <v>2</v>
      </c>
      <c r="H27" s="135">
        <v>3</v>
      </c>
      <c r="I27" s="135">
        <v>2</v>
      </c>
      <c r="J27" s="135">
        <v>2</v>
      </c>
      <c r="K27" s="135">
        <v>1</v>
      </c>
      <c r="L27" s="136">
        <f t="shared" si="0"/>
        <v>1.8333333333333333</v>
      </c>
      <c r="M27" s="137" t="str">
        <f t="shared" si="1"/>
        <v>Very good quality</v>
      </c>
    </row>
    <row r="28" spans="1:13" ht="15">
      <c r="A28" s="138" t="s">
        <v>2425</v>
      </c>
      <c r="B28" s="138" t="s">
        <v>1114</v>
      </c>
      <c r="C28" s="138" t="s">
        <v>430</v>
      </c>
      <c r="D28" s="138" t="s">
        <v>595</v>
      </c>
      <c r="E28" s="138" t="s">
        <v>429</v>
      </c>
      <c r="F28" s="135">
        <v>1</v>
      </c>
      <c r="G28" s="135">
        <v>2</v>
      </c>
      <c r="H28" s="135">
        <v>3</v>
      </c>
      <c r="I28" s="135">
        <v>2</v>
      </c>
      <c r="J28" s="135">
        <v>2</v>
      </c>
      <c r="K28" s="135">
        <v>1</v>
      </c>
      <c r="L28" s="136">
        <f t="shared" si="0"/>
        <v>1.8333333333333333</v>
      </c>
      <c r="M28" s="137" t="str">
        <f t="shared" si="1"/>
        <v>Very good quality</v>
      </c>
    </row>
    <row r="29" spans="1:13" ht="15">
      <c r="A29" s="138" t="s">
        <v>2425</v>
      </c>
      <c r="B29" s="138" t="s">
        <v>1115</v>
      </c>
      <c r="C29" s="138" t="s">
        <v>430</v>
      </c>
      <c r="D29" s="138" t="s">
        <v>595</v>
      </c>
      <c r="E29" s="138" t="s">
        <v>429</v>
      </c>
      <c r="F29" s="135">
        <v>1</v>
      </c>
      <c r="G29" s="135">
        <v>2</v>
      </c>
      <c r="H29" s="135">
        <v>3</v>
      </c>
      <c r="I29" s="135">
        <v>2</v>
      </c>
      <c r="J29" s="135">
        <v>2</v>
      </c>
      <c r="K29" s="135">
        <v>1</v>
      </c>
      <c r="L29" s="136">
        <f t="shared" si="0"/>
        <v>1.8333333333333333</v>
      </c>
      <c r="M29" s="137" t="str">
        <f t="shared" si="1"/>
        <v>Very good quality</v>
      </c>
    </row>
    <row r="30" spans="1:13" ht="15">
      <c r="A30" s="138" t="s">
        <v>2425</v>
      </c>
      <c r="B30" s="138" t="s">
        <v>1116</v>
      </c>
      <c r="C30" s="138" t="s">
        <v>430</v>
      </c>
      <c r="D30" s="138" t="s">
        <v>595</v>
      </c>
      <c r="E30" s="138" t="s">
        <v>429</v>
      </c>
      <c r="F30" s="135">
        <v>1</v>
      </c>
      <c r="G30" s="135">
        <v>2</v>
      </c>
      <c r="H30" s="135">
        <v>3</v>
      </c>
      <c r="I30" s="135">
        <v>2</v>
      </c>
      <c r="J30" s="135">
        <v>2</v>
      </c>
      <c r="K30" s="135">
        <v>1</v>
      </c>
      <c r="L30" s="136">
        <f t="shared" si="0"/>
        <v>1.8333333333333333</v>
      </c>
      <c r="M30" s="137" t="str">
        <f t="shared" si="1"/>
        <v>Very good quality</v>
      </c>
    </row>
    <row r="31" spans="1:13" ht="15">
      <c r="A31" s="138" t="s">
        <v>2425</v>
      </c>
      <c r="B31" s="138" t="s">
        <v>1117</v>
      </c>
      <c r="C31" s="138" t="s">
        <v>430</v>
      </c>
      <c r="D31" s="138" t="s">
        <v>595</v>
      </c>
      <c r="E31" s="138" t="s">
        <v>429</v>
      </c>
      <c r="F31" s="135">
        <v>1</v>
      </c>
      <c r="G31" s="135">
        <v>2</v>
      </c>
      <c r="H31" s="135">
        <v>2</v>
      </c>
      <c r="I31" s="135">
        <v>2</v>
      </c>
      <c r="J31" s="135">
        <v>2</v>
      </c>
      <c r="K31" s="135">
        <v>1</v>
      </c>
      <c r="L31" s="136">
        <f t="shared" si="0"/>
        <v>1.6666666666666667</v>
      </c>
      <c r="M31" s="137" t="str">
        <f t="shared" si="1"/>
        <v>Very good quality</v>
      </c>
    </row>
    <row r="32" spans="1:13" ht="15">
      <c r="A32" s="138" t="s">
        <v>2425</v>
      </c>
      <c r="B32" s="138" t="s">
        <v>1118</v>
      </c>
      <c r="C32" s="138" t="s">
        <v>430</v>
      </c>
      <c r="D32" s="138" t="s">
        <v>595</v>
      </c>
      <c r="E32" s="138" t="s">
        <v>429</v>
      </c>
      <c r="F32" s="135">
        <v>1</v>
      </c>
      <c r="G32" s="135">
        <v>2</v>
      </c>
      <c r="H32" s="135">
        <v>2</v>
      </c>
      <c r="I32" s="135">
        <v>2</v>
      </c>
      <c r="J32" s="135">
        <v>2</v>
      </c>
      <c r="K32" s="135">
        <v>1</v>
      </c>
      <c r="L32" s="136">
        <f t="shared" si="0"/>
        <v>1.6666666666666667</v>
      </c>
      <c r="M32" s="137" t="str">
        <f t="shared" si="1"/>
        <v>Very good quality</v>
      </c>
    </row>
    <row r="33" spans="1:13" ht="15">
      <c r="A33" s="138" t="s">
        <v>2425</v>
      </c>
      <c r="B33" s="138" t="s">
        <v>1119</v>
      </c>
      <c r="C33" s="138" t="s">
        <v>430</v>
      </c>
      <c r="D33" s="138" t="s">
        <v>595</v>
      </c>
      <c r="E33" s="138" t="s">
        <v>429</v>
      </c>
      <c r="F33" s="135">
        <v>1</v>
      </c>
      <c r="G33" s="135">
        <v>2</v>
      </c>
      <c r="H33" s="135">
        <v>2</v>
      </c>
      <c r="I33" s="135">
        <v>2</v>
      </c>
      <c r="J33" s="135">
        <v>2</v>
      </c>
      <c r="K33" s="135">
        <v>1</v>
      </c>
      <c r="L33" s="136">
        <f t="shared" si="0"/>
        <v>1.6666666666666667</v>
      </c>
      <c r="M33" s="137" t="str">
        <f t="shared" si="1"/>
        <v>Very good quality</v>
      </c>
    </row>
    <row r="34" spans="1:13" ht="15">
      <c r="A34" s="138" t="s">
        <v>2425</v>
      </c>
      <c r="B34" s="138" t="s">
        <v>1120</v>
      </c>
      <c r="C34" s="138" t="s">
        <v>430</v>
      </c>
      <c r="D34" s="138" t="s">
        <v>595</v>
      </c>
      <c r="E34" s="138" t="s">
        <v>429</v>
      </c>
      <c r="F34" s="135">
        <v>1</v>
      </c>
      <c r="G34" s="135">
        <v>2</v>
      </c>
      <c r="H34" s="135">
        <v>2</v>
      </c>
      <c r="I34" s="135">
        <v>2</v>
      </c>
      <c r="J34" s="135">
        <v>2</v>
      </c>
      <c r="K34" s="135">
        <v>1</v>
      </c>
      <c r="L34" s="136">
        <f t="shared" si="0"/>
        <v>1.6666666666666667</v>
      </c>
      <c r="M34" s="137" t="str">
        <f t="shared" si="1"/>
        <v>Very good quality</v>
      </c>
    </row>
    <row r="35" spans="1:13" ht="15">
      <c r="A35" s="138" t="s">
        <v>2425</v>
      </c>
      <c r="B35" s="138" t="s">
        <v>1121</v>
      </c>
      <c r="C35" s="138" t="s">
        <v>430</v>
      </c>
      <c r="D35" s="138" t="s">
        <v>595</v>
      </c>
      <c r="E35" s="138" t="s">
        <v>429</v>
      </c>
      <c r="F35" s="135">
        <v>2</v>
      </c>
      <c r="G35" s="135">
        <v>2</v>
      </c>
      <c r="H35" s="135">
        <v>3</v>
      </c>
      <c r="I35" s="135">
        <v>2</v>
      </c>
      <c r="J35" s="135">
        <v>2</v>
      </c>
      <c r="K35" s="135">
        <v>2</v>
      </c>
      <c r="L35" s="136">
        <f t="shared" si="0"/>
        <v>2.1666666666666665</v>
      </c>
      <c r="M35" s="137" t="str">
        <f t="shared" si="1"/>
        <v>Good quality</v>
      </c>
    </row>
    <row r="36" spans="1:13" ht="15">
      <c r="A36" s="138" t="s">
        <v>2425</v>
      </c>
      <c r="B36" s="138" t="s">
        <v>1122</v>
      </c>
      <c r="C36" s="138" t="s">
        <v>430</v>
      </c>
      <c r="D36" s="138" t="s">
        <v>595</v>
      </c>
      <c r="E36" s="138" t="s">
        <v>429</v>
      </c>
      <c r="F36" s="135">
        <v>2</v>
      </c>
      <c r="G36" s="135">
        <v>2</v>
      </c>
      <c r="H36" s="135">
        <v>3</v>
      </c>
      <c r="I36" s="135">
        <v>2</v>
      </c>
      <c r="J36" s="135">
        <v>2</v>
      </c>
      <c r="K36" s="135">
        <v>2</v>
      </c>
      <c r="L36" s="136">
        <f t="shared" si="0"/>
        <v>2.1666666666666665</v>
      </c>
      <c r="M36" s="137" t="str">
        <f t="shared" si="1"/>
        <v>Good quality</v>
      </c>
    </row>
    <row r="37" spans="1:13" ht="15">
      <c r="A37" s="138" t="s">
        <v>2425</v>
      </c>
      <c r="B37" s="138" t="s">
        <v>1123</v>
      </c>
      <c r="C37" s="138" t="s">
        <v>430</v>
      </c>
      <c r="D37" s="138" t="s">
        <v>595</v>
      </c>
      <c r="E37" s="138" t="s">
        <v>429</v>
      </c>
      <c r="F37" s="135">
        <v>2</v>
      </c>
      <c r="G37" s="135">
        <v>2</v>
      </c>
      <c r="H37" s="135">
        <v>3</v>
      </c>
      <c r="I37" s="135">
        <v>2</v>
      </c>
      <c r="J37" s="135">
        <v>2</v>
      </c>
      <c r="K37" s="135">
        <v>2</v>
      </c>
      <c r="L37" s="136">
        <f t="shared" si="0"/>
        <v>2.1666666666666665</v>
      </c>
      <c r="M37" s="137" t="str">
        <f t="shared" si="1"/>
        <v>Good quality</v>
      </c>
    </row>
    <row r="38" spans="1:13" ht="15">
      <c r="A38" s="138" t="s">
        <v>2425</v>
      </c>
      <c r="B38" s="138" t="s">
        <v>1124</v>
      </c>
      <c r="C38" s="138" t="s">
        <v>430</v>
      </c>
      <c r="D38" s="138" t="s">
        <v>595</v>
      </c>
      <c r="E38" s="138" t="s">
        <v>429</v>
      </c>
      <c r="F38" s="135">
        <v>2</v>
      </c>
      <c r="G38" s="135">
        <v>2</v>
      </c>
      <c r="H38" s="135">
        <v>3</v>
      </c>
      <c r="I38" s="135">
        <v>2</v>
      </c>
      <c r="J38" s="135">
        <v>2</v>
      </c>
      <c r="K38" s="135">
        <v>2</v>
      </c>
      <c r="L38" s="136">
        <f t="shared" si="0"/>
        <v>2.1666666666666665</v>
      </c>
      <c r="M38" s="137" t="str">
        <f t="shared" si="1"/>
        <v>Good quality</v>
      </c>
    </row>
    <row r="39" spans="1:13" ht="15">
      <c r="A39" s="138" t="s">
        <v>2425</v>
      </c>
      <c r="B39" s="138" t="s">
        <v>1125</v>
      </c>
      <c r="C39" s="138" t="s">
        <v>430</v>
      </c>
      <c r="D39" s="138" t="s">
        <v>595</v>
      </c>
      <c r="E39" s="138" t="s">
        <v>429</v>
      </c>
      <c r="F39" s="135">
        <v>2</v>
      </c>
      <c r="G39" s="135">
        <v>2</v>
      </c>
      <c r="H39" s="135">
        <v>3</v>
      </c>
      <c r="I39" s="135">
        <v>2</v>
      </c>
      <c r="J39" s="135">
        <v>2</v>
      </c>
      <c r="K39" s="135">
        <v>2</v>
      </c>
      <c r="L39" s="136">
        <f t="shared" si="0"/>
        <v>2.1666666666666665</v>
      </c>
      <c r="M39" s="137" t="str">
        <f t="shared" si="1"/>
        <v>Good quality</v>
      </c>
    </row>
    <row r="40" spans="1:13" ht="15">
      <c r="A40" s="138" t="s">
        <v>2425</v>
      </c>
      <c r="B40" s="138" t="s">
        <v>1126</v>
      </c>
      <c r="C40" s="138" t="s">
        <v>430</v>
      </c>
      <c r="D40" s="138" t="s">
        <v>595</v>
      </c>
      <c r="E40" s="138" t="s">
        <v>429</v>
      </c>
      <c r="F40" s="135">
        <v>2</v>
      </c>
      <c r="G40" s="135">
        <v>2</v>
      </c>
      <c r="H40" s="135">
        <v>3</v>
      </c>
      <c r="I40" s="135">
        <v>2</v>
      </c>
      <c r="J40" s="135">
        <v>2</v>
      </c>
      <c r="K40" s="135">
        <v>2</v>
      </c>
      <c r="L40" s="136">
        <f t="shared" si="0"/>
        <v>2.1666666666666665</v>
      </c>
      <c r="M40" s="137" t="str">
        <f t="shared" si="1"/>
        <v>Good quality</v>
      </c>
    </row>
    <row r="41" spans="1:13" ht="15">
      <c r="A41" s="138" t="s">
        <v>2425</v>
      </c>
      <c r="B41" s="138" t="s">
        <v>1127</v>
      </c>
      <c r="C41" s="138" t="s">
        <v>430</v>
      </c>
      <c r="D41" s="138" t="s">
        <v>595</v>
      </c>
      <c r="E41" s="138" t="s">
        <v>429</v>
      </c>
      <c r="F41" s="135">
        <v>2</v>
      </c>
      <c r="G41" s="135">
        <v>2</v>
      </c>
      <c r="H41" s="135">
        <v>3</v>
      </c>
      <c r="I41" s="135">
        <v>2</v>
      </c>
      <c r="J41" s="135">
        <v>2</v>
      </c>
      <c r="K41" s="135">
        <v>2</v>
      </c>
      <c r="L41" s="136">
        <f t="shared" si="0"/>
        <v>2.1666666666666665</v>
      </c>
      <c r="M41" s="137" t="str">
        <f t="shared" si="1"/>
        <v>Good quality</v>
      </c>
    </row>
    <row r="42" spans="1:13" ht="15">
      <c r="A42" s="138" t="s">
        <v>2425</v>
      </c>
      <c r="B42" s="138" t="s">
        <v>1128</v>
      </c>
      <c r="C42" s="138" t="s">
        <v>430</v>
      </c>
      <c r="D42" s="138" t="s">
        <v>595</v>
      </c>
      <c r="E42" s="138" t="s">
        <v>429</v>
      </c>
      <c r="F42" s="135">
        <v>2</v>
      </c>
      <c r="G42" s="135">
        <v>2</v>
      </c>
      <c r="H42" s="135">
        <v>3</v>
      </c>
      <c r="I42" s="135">
        <v>2</v>
      </c>
      <c r="J42" s="135">
        <v>2</v>
      </c>
      <c r="K42" s="135">
        <v>2</v>
      </c>
      <c r="L42" s="136">
        <f t="shared" si="0"/>
        <v>2.1666666666666665</v>
      </c>
      <c r="M42" s="137" t="str">
        <f t="shared" si="1"/>
        <v>Good quality</v>
      </c>
    </row>
    <row r="43" spans="1:13" ht="15">
      <c r="A43" s="138" t="s">
        <v>2425</v>
      </c>
      <c r="B43" s="138" t="s">
        <v>1129</v>
      </c>
      <c r="C43" s="138" t="s">
        <v>430</v>
      </c>
      <c r="D43" s="138" t="s">
        <v>595</v>
      </c>
      <c r="E43" s="138" t="s">
        <v>429</v>
      </c>
      <c r="F43" s="135">
        <v>2</v>
      </c>
      <c r="G43" s="135">
        <v>2</v>
      </c>
      <c r="H43" s="135">
        <v>3</v>
      </c>
      <c r="I43" s="135">
        <v>2</v>
      </c>
      <c r="J43" s="135">
        <v>2</v>
      </c>
      <c r="K43" s="135">
        <v>2</v>
      </c>
      <c r="L43" s="136">
        <f t="shared" si="0"/>
        <v>2.1666666666666665</v>
      </c>
      <c r="M43" s="137" t="str">
        <f t="shared" si="1"/>
        <v>Good quality</v>
      </c>
    </row>
    <row r="44" spans="1:13" ht="15">
      <c r="A44" s="138" t="s">
        <v>2425</v>
      </c>
      <c r="B44" s="138" t="s">
        <v>1130</v>
      </c>
      <c r="C44" s="138" t="s">
        <v>430</v>
      </c>
      <c r="D44" s="138" t="s">
        <v>595</v>
      </c>
      <c r="E44" s="138" t="s">
        <v>429</v>
      </c>
      <c r="F44" s="135">
        <v>2</v>
      </c>
      <c r="G44" s="135">
        <v>2</v>
      </c>
      <c r="H44" s="135">
        <v>3</v>
      </c>
      <c r="I44" s="135">
        <v>2</v>
      </c>
      <c r="J44" s="135">
        <v>2</v>
      </c>
      <c r="K44" s="135">
        <v>2</v>
      </c>
      <c r="L44" s="136">
        <f t="shared" si="0"/>
        <v>2.1666666666666665</v>
      </c>
      <c r="M44" s="137" t="str">
        <f t="shared" si="1"/>
        <v>Good quality</v>
      </c>
    </row>
    <row r="45" spans="1:13" ht="15">
      <c r="A45" s="138" t="s">
        <v>2425</v>
      </c>
      <c r="B45" s="138" t="s">
        <v>1131</v>
      </c>
      <c r="C45" s="138" t="s">
        <v>430</v>
      </c>
      <c r="D45" s="138" t="s">
        <v>595</v>
      </c>
      <c r="E45" s="138" t="s">
        <v>429</v>
      </c>
      <c r="F45" s="135">
        <v>2</v>
      </c>
      <c r="G45" s="135">
        <v>2</v>
      </c>
      <c r="H45" s="135">
        <v>3</v>
      </c>
      <c r="I45" s="135">
        <v>2</v>
      </c>
      <c r="J45" s="135">
        <v>2</v>
      </c>
      <c r="K45" s="135">
        <v>2</v>
      </c>
      <c r="L45" s="136">
        <f t="shared" si="0"/>
        <v>2.1666666666666665</v>
      </c>
      <c r="M45" s="137" t="str">
        <f t="shared" si="1"/>
        <v>Good quality</v>
      </c>
    </row>
    <row r="46" spans="1:13" ht="15">
      <c r="A46" s="138" t="s">
        <v>2425</v>
      </c>
      <c r="B46" s="138" t="s">
        <v>1132</v>
      </c>
      <c r="C46" s="138" t="s">
        <v>430</v>
      </c>
      <c r="D46" s="138" t="s">
        <v>595</v>
      </c>
      <c r="E46" s="138" t="s">
        <v>429</v>
      </c>
      <c r="F46" s="135">
        <v>2</v>
      </c>
      <c r="G46" s="135">
        <v>2</v>
      </c>
      <c r="H46" s="135">
        <v>3</v>
      </c>
      <c r="I46" s="135">
        <v>2</v>
      </c>
      <c r="J46" s="135">
        <v>2</v>
      </c>
      <c r="K46" s="135">
        <v>2</v>
      </c>
      <c r="L46" s="136">
        <f t="shared" si="0"/>
        <v>2.1666666666666665</v>
      </c>
      <c r="M46" s="137" t="str">
        <f t="shared" si="1"/>
        <v>Good quality</v>
      </c>
    </row>
    <row r="47" spans="1:13" ht="15">
      <c r="A47" s="138" t="s">
        <v>2426</v>
      </c>
      <c r="B47" s="138" t="s">
        <v>1133</v>
      </c>
      <c r="C47" s="138" t="s">
        <v>430</v>
      </c>
      <c r="D47" s="138" t="s">
        <v>595</v>
      </c>
      <c r="E47" s="138" t="s">
        <v>429</v>
      </c>
      <c r="F47" s="135">
        <v>3</v>
      </c>
      <c r="G47" s="135">
        <v>2</v>
      </c>
      <c r="H47" s="135">
        <v>2</v>
      </c>
      <c r="I47" s="135">
        <v>2</v>
      </c>
      <c r="J47" s="135">
        <v>2</v>
      </c>
      <c r="K47" s="135">
        <v>1</v>
      </c>
      <c r="L47" s="136">
        <f t="shared" si="0"/>
        <v>2</v>
      </c>
      <c r="M47" s="137" t="str">
        <f t="shared" si="1"/>
        <v>Very good quality</v>
      </c>
    </row>
    <row r="48" spans="1:13" ht="15">
      <c r="A48" s="138" t="s">
        <v>2426</v>
      </c>
      <c r="B48" s="138" t="s">
        <v>1134</v>
      </c>
      <c r="C48" s="138" t="s">
        <v>430</v>
      </c>
      <c r="D48" s="138" t="s">
        <v>595</v>
      </c>
      <c r="E48" s="138" t="s">
        <v>429</v>
      </c>
      <c r="F48" s="135">
        <v>2</v>
      </c>
      <c r="G48" s="135">
        <v>2</v>
      </c>
      <c r="H48" s="135">
        <v>2</v>
      </c>
      <c r="I48" s="135">
        <v>2</v>
      </c>
      <c r="J48" s="135">
        <v>2</v>
      </c>
      <c r="K48" s="135">
        <v>1</v>
      </c>
      <c r="L48" s="136">
        <f t="shared" si="0"/>
        <v>1.8333333333333333</v>
      </c>
      <c r="M48" s="137" t="str">
        <f t="shared" si="1"/>
        <v>Very good quality</v>
      </c>
    </row>
    <row r="49" spans="1:13" ht="15">
      <c r="A49" s="138" t="s">
        <v>2426</v>
      </c>
      <c r="B49" s="138" t="s">
        <v>1135</v>
      </c>
      <c r="C49" s="138" t="s">
        <v>430</v>
      </c>
      <c r="D49" s="138" t="s">
        <v>595</v>
      </c>
      <c r="E49" s="138" t="s">
        <v>429</v>
      </c>
      <c r="F49" s="135">
        <v>3</v>
      </c>
      <c r="G49" s="135">
        <v>2</v>
      </c>
      <c r="H49" s="135">
        <v>2</v>
      </c>
      <c r="I49" s="135">
        <v>2</v>
      </c>
      <c r="J49" s="135">
        <v>2</v>
      </c>
      <c r="K49" s="135">
        <v>1</v>
      </c>
      <c r="L49" s="136">
        <f t="shared" si="0"/>
        <v>2</v>
      </c>
      <c r="M49" s="137" t="str">
        <f t="shared" si="1"/>
        <v>Very good quality</v>
      </c>
    </row>
    <row r="50" spans="1:13" ht="15">
      <c r="A50" s="138" t="s">
        <v>2427</v>
      </c>
      <c r="B50" s="138" t="s">
        <v>1136</v>
      </c>
      <c r="C50" s="138" t="s">
        <v>430</v>
      </c>
      <c r="D50" s="138" t="s">
        <v>594</v>
      </c>
      <c r="E50" s="138" t="s">
        <v>429</v>
      </c>
      <c r="F50" s="135">
        <v>4</v>
      </c>
      <c r="G50" s="135">
        <v>5</v>
      </c>
      <c r="H50" s="135">
        <v>1</v>
      </c>
      <c r="I50" s="135">
        <v>2</v>
      </c>
      <c r="J50" s="135">
        <v>4</v>
      </c>
      <c r="K50" s="135">
        <v>1</v>
      </c>
      <c r="L50" s="136">
        <f t="shared" si="0"/>
        <v>2.8333333333333335</v>
      </c>
      <c r="M50" s="137" t="str">
        <f t="shared" si="1"/>
        <v>Good quality</v>
      </c>
    </row>
    <row r="51" spans="1:13" ht="15">
      <c r="A51" s="138" t="s">
        <v>2427</v>
      </c>
      <c r="B51" s="138" t="s">
        <v>1137</v>
      </c>
      <c r="C51" s="138" t="s">
        <v>430</v>
      </c>
      <c r="D51" s="138" t="s">
        <v>594</v>
      </c>
      <c r="E51" s="138" t="s">
        <v>429</v>
      </c>
      <c r="F51" s="135">
        <v>3</v>
      </c>
      <c r="G51" s="135">
        <v>4</v>
      </c>
      <c r="H51" s="135">
        <v>1</v>
      </c>
      <c r="I51" s="135">
        <v>2</v>
      </c>
      <c r="J51" s="135">
        <v>4</v>
      </c>
      <c r="K51" s="135">
        <v>1</v>
      </c>
      <c r="L51" s="136">
        <f t="shared" si="0"/>
        <v>2.5</v>
      </c>
      <c r="M51" s="137" t="str">
        <f t="shared" si="1"/>
        <v>Good quality</v>
      </c>
    </row>
    <row r="52" spans="1:13" ht="15">
      <c r="A52" s="138" t="s">
        <v>2427</v>
      </c>
      <c r="B52" s="138" t="s">
        <v>1138</v>
      </c>
      <c r="C52" s="138" t="s">
        <v>430</v>
      </c>
      <c r="D52" s="138" t="s">
        <v>594</v>
      </c>
      <c r="E52" s="138" t="s">
        <v>429</v>
      </c>
      <c r="F52" s="135">
        <v>3</v>
      </c>
      <c r="G52" s="135">
        <v>4</v>
      </c>
      <c r="H52" s="135">
        <v>1</v>
      </c>
      <c r="I52" s="135">
        <v>2</v>
      </c>
      <c r="J52" s="135">
        <v>4</v>
      </c>
      <c r="K52" s="135">
        <v>1</v>
      </c>
      <c r="L52" s="136">
        <f t="shared" si="0"/>
        <v>2.5</v>
      </c>
      <c r="M52" s="137" t="str">
        <f t="shared" si="1"/>
        <v>Good quality</v>
      </c>
    </row>
    <row r="53" spans="1:13" ht="15">
      <c r="A53" s="138" t="s">
        <v>2427</v>
      </c>
      <c r="B53" s="138" t="s">
        <v>1139</v>
      </c>
      <c r="C53" s="138" t="s">
        <v>430</v>
      </c>
      <c r="D53" s="138" t="s">
        <v>594</v>
      </c>
      <c r="E53" s="138" t="s">
        <v>429</v>
      </c>
      <c r="F53" s="135">
        <v>2</v>
      </c>
      <c r="G53" s="135">
        <v>4</v>
      </c>
      <c r="H53" s="135">
        <v>1</v>
      </c>
      <c r="I53" s="135">
        <v>1</v>
      </c>
      <c r="J53" s="135">
        <v>3</v>
      </c>
      <c r="K53" s="135">
        <v>1</v>
      </c>
      <c r="L53" s="136">
        <f t="shared" si="0"/>
        <v>2</v>
      </c>
      <c r="M53" s="137" t="str">
        <f t="shared" si="1"/>
        <v>Very good quality</v>
      </c>
    </row>
    <row r="54" spans="1:13" ht="15">
      <c r="A54" s="138" t="s">
        <v>2427</v>
      </c>
      <c r="B54" s="138" t="s">
        <v>1140</v>
      </c>
      <c r="C54" s="138" t="s">
        <v>430</v>
      </c>
      <c r="D54" s="138" t="s">
        <v>594</v>
      </c>
      <c r="E54" s="138" t="s">
        <v>429</v>
      </c>
      <c r="F54" s="135">
        <v>3</v>
      </c>
      <c r="G54" s="135">
        <v>4</v>
      </c>
      <c r="H54" s="135">
        <v>1</v>
      </c>
      <c r="I54" s="135">
        <v>2</v>
      </c>
      <c r="J54" s="135">
        <v>3</v>
      </c>
      <c r="K54" s="135">
        <v>1</v>
      </c>
      <c r="L54" s="136">
        <f t="shared" si="0"/>
        <v>2.3333333333333335</v>
      </c>
      <c r="M54" s="137" t="str">
        <f t="shared" si="1"/>
        <v>Good quality</v>
      </c>
    </row>
    <row r="55" spans="1:13" ht="15">
      <c r="A55" s="138" t="s">
        <v>2429</v>
      </c>
      <c r="B55" s="138" t="s">
        <v>1142</v>
      </c>
      <c r="C55" s="138" t="s">
        <v>430</v>
      </c>
      <c r="D55" s="138" t="s">
        <v>594</v>
      </c>
      <c r="E55" s="138" t="s">
        <v>429</v>
      </c>
      <c r="F55" s="135">
        <v>4</v>
      </c>
      <c r="G55" s="135">
        <v>4</v>
      </c>
      <c r="H55" s="135">
        <v>1</v>
      </c>
      <c r="I55" s="135">
        <v>2</v>
      </c>
      <c r="J55" s="135">
        <v>4</v>
      </c>
      <c r="K55" s="135">
        <v>1</v>
      </c>
      <c r="L55" s="136">
        <f t="shared" si="0"/>
        <v>2.6666666666666665</v>
      </c>
      <c r="M55" s="137" t="str">
        <f t="shared" si="1"/>
        <v>Good quality</v>
      </c>
    </row>
    <row r="56" spans="1:13" ht="15">
      <c r="A56" s="138" t="s">
        <v>2429</v>
      </c>
      <c r="B56" s="138" t="s">
        <v>1143</v>
      </c>
      <c r="C56" s="138" t="s">
        <v>430</v>
      </c>
      <c r="D56" s="138" t="s">
        <v>594</v>
      </c>
      <c r="E56" s="138" t="s">
        <v>429</v>
      </c>
      <c r="F56" s="135">
        <v>2</v>
      </c>
      <c r="G56" s="135">
        <v>4</v>
      </c>
      <c r="H56" s="135">
        <v>1</v>
      </c>
      <c r="I56" s="135">
        <v>1</v>
      </c>
      <c r="J56" s="135">
        <v>1</v>
      </c>
      <c r="K56" s="135">
        <v>1</v>
      </c>
      <c r="L56" s="136">
        <f t="shared" si="0"/>
        <v>1.6666666666666667</v>
      </c>
      <c r="M56" s="137" t="str">
        <f t="shared" si="1"/>
        <v>Very good quality</v>
      </c>
    </row>
    <row r="57" spans="1:13" ht="15">
      <c r="A57" s="138" t="s">
        <v>2429</v>
      </c>
      <c r="B57" s="138" t="s">
        <v>1144</v>
      </c>
      <c r="C57" s="138" t="s">
        <v>430</v>
      </c>
      <c r="D57" s="138" t="s">
        <v>594</v>
      </c>
      <c r="E57" s="138" t="s">
        <v>429</v>
      </c>
      <c r="F57" s="135">
        <v>3</v>
      </c>
      <c r="G57" s="135">
        <v>3</v>
      </c>
      <c r="H57" s="135">
        <v>2</v>
      </c>
      <c r="I57" s="135">
        <v>1</v>
      </c>
      <c r="J57" s="135">
        <v>2</v>
      </c>
      <c r="K57" s="135">
        <v>1</v>
      </c>
      <c r="L57" s="136">
        <f t="shared" si="0"/>
        <v>2</v>
      </c>
      <c r="M57" s="137" t="str">
        <f t="shared" si="1"/>
        <v>Very good quality</v>
      </c>
    </row>
    <row r="58" spans="1:13" ht="15">
      <c r="A58" s="138" t="s">
        <v>2429</v>
      </c>
      <c r="B58" s="138" t="s">
        <v>1145</v>
      </c>
      <c r="C58" s="138" t="s">
        <v>430</v>
      </c>
      <c r="D58" s="138" t="s">
        <v>594</v>
      </c>
      <c r="E58" s="138" t="s">
        <v>429</v>
      </c>
      <c r="F58" s="135">
        <v>4</v>
      </c>
      <c r="G58" s="135">
        <v>2</v>
      </c>
      <c r="H58" s="135">
        <v>1</v>
      </c>
      <c r="I58" s="135">
        <v>2</v>
      </c>
      <c r="J58" s="135">
        <v>3</v>
      </c>
      <c r="K58" s="135">
        <v>1</v>
      </c>
      <c r="L58" s="136">
        <f t="shared" si="0"/>
        <v>2.1666666666666665</v>
      </c>
      <c r="M58" s="137" t="str">
        <f t="shared" si="1"/>
        <v>Good quality</v>
      </c>
    </row>
    <row r="59" spans="1:13" ht="15">
      <c r="A59" s="138" t="s">
        <v>2429</v>
      </c>
      <c r="B59" s="138" t="s">
        <v>1146</v>
      </c>
      <c r="C59" s="138" t="s">
        <v>430</v>
      </c>
      <c r="D59" s="138" t="s">
        <v>594</v>
      </c>
      <c r="E59" s="138" t="s">
        <v>429</v>
      </c>
      <c r="F59" s="135">
        <v>1</v>
      </c>
      <c r="G59" s="135">
        <v>2</v>
      </c>
      <c r="H59" s="135">
        <v>4</v>
      </c>
      <c r="I59" s="135">
        <v>1</v>
      </c>
      <c r="J59" s="135">
        <v>2</v>
      </c>
      <c r="K59" s="135">
        <v>1</v>
      </c>
      <c r="L59" s="136">
        <f t="shared" si="0"/>
        <v>1.8333333333333333</v>
      </c>
      <c r="M59" s="137" t="str">
        <f t="shared" si="1"/>
        <v>Very good quality</v>
      </c>
    </row>
    <row r="60" spans="1:13" ht="15">
      <c r="A60" s="138" t="s">
        <v>2426</v>
      </c>
      <c r="B60" s="138" t="s">
        <v>1147</v>
      </c>
      <c r="C60" s="138" t="s">
        <v>430</v>
      </c>
      <c r="D60" s="138" t="s">
        <v>595</v>
      </c>
      <c r="E60" s="138" t="s">
        <v>429</v>
      </c>
      <c r="F60" s="135">
        <v>3</v>
      </c>
      <c r="G60" s="135">
        <v>2</v>
      </c>
      <c r="H60" s="135">
        <v>2</v>
      </c>
      <c r="I60" s="135">
        <v>2</v>
      </c>
      <c r="J60" s="135">
        <v>2</v>
      </c>
      <c r="K60" s="135">
        <v>1</v>
      </c>
      <c r="L60" s="136">
        <f t="shared" si="0"/>
        <v>2</v>
      </c>
      <c r="M60" s="137" t="str">
        <f t="shared" si="1"/>
        <v>Very good quality</v>
      </c>
    </row>
    <row r="61" spans="1:13" ht="15">
      <c r="A61" s="138" t="s">
        <v>2426</v>
      </c>
      <c r="B61" s="138" t="s">
        <v>1148</v>
      </c>
      <c r="C61" s="138" t="s">
        <v>430</v>
      </c>
      <c r="D61" s="138" t="s">
        <v>595</v>
      </c>
      <c r="E61" s="138" t="s">
        <v>429</v>
      </c>
      <c r="F61" s="135">
        <v>2</v>
      </c>
      <c r="G61" s="135">
        <v>2</v>
      </c>
      <c r="H61" s="135">
        <v>2</v>
      </c>
      <c r="I61" s="135">
        <v>2</v>
      </c>
      <c r="J61" s="135">
        <v>2</v>
      </c>
      <c r="K61" s="135">
        <v>1</v>
      </c>
      <c r="L61" s="136">
        <f t="shared" si="0"/>
        <v>1.8333333333333333</v>
      </c>
      <c r="M61" s="137" t="str">
        <f t="shared" si="1"/>
        <v>Very good quality</v>
      </c>
    </row>
    <row r="62" spans="1:13" ht="15">
      <c r="A62" s="138" t="s">
        <v>2431</v>
      </c>
      <c r="B62" s="138" t="s">
        <v>1151</v>
      </c>
      <c r="C62" s="138" t="s">
        <v>430</v>
      </c>
      <c r="D62" s="138" t="s">
        <v>594</v>
      </c>
      <c r="E62" s="138" t="s">
        <v>429</v>
      </c>
      <c r="F62" s="135">
        <v>4</v>
      </c>
      <c r="G62" s="135">
        <v>4</v>
      </c>
      <c r="H62" s="135">
        <v>1</v>
      </c>
      <c r="I62" s="135">
        <v>2</v>
      </c>
      <c r="J62" s="135">
        <v>4</v>
      </c>
      <c r="K62" s="135">
        <v>1</v>
      </c>
      <c r="L62" s="136">
        <f t="shared" si="0"/>
        <v>2.6666666666666665</v>
      </c>
      <c r="M62" s="137" t="str">
        <f t="shared" si="1"/>
        <v>Good quality</v>
      </c>
    </row>
    <row r="63" spans="1:13" ht="15">
      <c r="A63" s="138" t="s">
        <v>2431</v>
      </c>
      <c r="B63" s="138" t="s">
        <v>1152</v>
      </c>
      <c r="C63" s="138" t="s">
        <v>430</v>
      </c>
      <c r="D63" s="138" t="s">
        <v>594</v>
      </c>
      <c r="E63" s="138" t="s">
        <v>429</v>
      </c>
      <c r="F63" s="135">
        <v>1</v>
      </c>
      <c r="G63" s="135">
        <v>2</v>
      </c>
      <c r="H63" s="135">
        <v>1</v>
      </c>
      <c r="I63" s="135">
        <v>1</v>
      </c>
      <c r="J63" s="135">
        <v>1</v>
      </c>
      <c r="K63" s="135">
        <v>1</v>
      </c>
      <c r="L63" s="136">
        <f t="shared" si="0"/>
        <v>1.1666666666666667</v>
      </c>
      <c r="M63" s="137" t="str">
        <f t="shared" si="1"/>
        <v>Excellent quality</v>
      </c>
    </row>
    <row r="64" spans="1:13" ht="15">
      <c r="A64" s="138" t="s">
        <v>2431</v>
      </c>
      <c r="B64" s="138" t="s">
        <v>1153</v>
      </c>
      <c r="C64" s="138" t="s">
        <v>430</v>
      </c>
      <c r="D64" s="138" t="s">
        <v>594</v>
      </c>
      <c r="E64" s="138" t="s">
        <v>429</v>
      </c>
      <c r="F64" s="135">
        <v>4</v>
      </c>
      <c r="G64" s="135">
        <v>4</v>
      </c>
      <c r="H64" s="135">
        <v>1</v>
      </c>
      <c r="I64" s="135">
        <v>2</v>
      </c>
      <c r="J64" s="135">
        <v>4</v>
      </c>
      <c r="K64" s="135">
        <v>1</v>
      </c>
      <c r="L64" s="136">
        <f t="shared" si="0"/>
        <v>2.6666666666666665</v>
      </c>
      <c r="M64" s="137" t="str">
        <f t="shared" si="1"/>
        <v>Good quality</v>
      </c>
    </row>
    <row r="65" spans="1:13" ht="15">
      <c r="A65" s="138" t="s">
        <v>2431</v>
      </c>
      <c r="B65" s="138" t="s">
        <v>1154</v>
      </c>
      <c r="C65" s="138" t="s">
        <v>430</v>
      </c>
      <c r="D65" s="138" t="s">
        <v>594</v>
      </c>
      <c r="E65" s="138" t="s">
        <v>429</v>
      </c>
      <c r="F65" s="135">
        <v>5</v>
      </c>
      <c r="G65" s="135">
        <v>5</v>
      </c>
      <c r="H65" s="135">
        <v>1</v>
      </c>
      <c r="I65" s="135">
        <v>2</v>
      </c>
      <c r="J65" s="135">
        <v>4</v>
      </c>
      <c r="K65" s="135">
        <v>1</v>
      </c>
      <c r="L65" s="136">
        <f t="shared" si="0"/>
        <v>3</v>
      </c>
      <c r="M65" s="137" t="str">
        <f t="shared" si="1"/>
        <v>Good quality</v>
      </c>
    </row>
    <row r="66" spans="1:13" ht="15">
      <c r="A66" s="138" t="s">
        <v>2432</v>
      </c>
      <c r="B66" s="138" t="s">
        <v>1155</v>
      </c>
      <c r="C66" s="138" t="s">
        <v>430</v>
      </c>
      <c r="D66" s="138" t="s">
        <v>595</v>
      </c>
      <c r="E66" s="138" t="s">
        <v>429</v>
      </c>
      <c r="F66" s="135">
        <v>3</v>
      </c>
      <c r="G66" s="135">
        <v>2</v>
      </c>
      <c r="H66" s="135">
        <v>3</v>
      </c>
      <c r="I66" s="135">
        <v>3</v>
      </c>
      <c r="J66" s="135">
        <v>4</v>
      </c>
      <c r="K66" s="135">
        <v>1</v>
      </c>
      <c r="L66" s="136">
        <f t="shared" ref="L66:L129" si="2">AVERAGE(F66:K66)</f>
        <v>2.6666666666666665</v>
      </c>
      <c r="M66" s="137" t="str">
        <f t="shared" ref="M66:M129" si="3">IF(L66&lt;=1.6,"Excellent quality",IF(AND(L66&gt;1.6,L66&lt;=2),"Very good quality",IF(AND(L66&gt;2,L66&lt;=3),"Good quality",IF(AND(L66&gt;3,L66&lt;=4),"Fair quality","Poor quality"))))</f>
        <v>Good quality</v>
      </c>
    </row>
    <row r="67" spans="1:13" ht="15">
      <c r="A67" s="138" t="s">
        <v>2433</v>
      </c>
      <c r="B67" s="138" t="s">
        <v>1156</v>
      </c>
      <c r="C67" s="138" t="s">
        <v>430</v>
      </c>
      <c r="D67" s="138" t="s">
        <v>595</v>
      </c>
      <c r="E67" s="138" t="s">
        <v>429</v>
      </c>
      <c r="F67" s="135">
        <v>3</v>
      </c>
      <c r="G67" s="135">
        <v>3</v>
      </c>
      <c r="H67" s="135">
        <v>2</v>
      </c>
      <c r="I67" s="135">
        <v>3</v>
      </c>
      <c r="J67" s="135">
        <v>3</v>
      </c>
      <c r="K67" s="135">
        <v>2</v>
      </c>
      <c r="L67" s="136">
        <f t="shared" si="2"/>
        <v>2.6666666666666665</v>
      </c>
      <c r="M67" s="137" t="str">
        <f t="shared" si="3"/>
        <v>Good quality</v>
      </c>
    </row>
    <row r="68" spans="1:13" ht="15">
      <c r="A68" s="138" t="s">
        <v>2434</v>
      </c>
      <c r="B68" s="138" t="s">
        <v>2435</v>
      </c>
      <c r="C68" s="138" t="s">
        <v>460</v>
      </c>
      <c r="D68" s="138" t="s">
        <v>594</v>
      </c>
      <c r="E68" s="138" t="s">
        <v>429</v>
      </c>
      <c r="F68" s="135">
        <v>2</v>
      </c>
      <c r="G68" s="135">
        <v>2</v>
      </c>
      <c r="H68" s="135">
        <v>1</v>
      </c>
      <c r="I68" s="135">
        <v>2</v>
      </c>
      <c r="J68" s="135">
        <v>2</v>
      </c>
      <c r="K68" s="135">
        <v>1</v>
      </c>
      <c r="L68" s="136">
        <f t="shared" si="2"/>
        <v>1.6666666666666667</v>
      </c>
      <c r="M68" s="137" t="str">
        <f t="shared" si="3"/>
        <v>Very good quality</v>
      </c>
    </row>
    <row r="69" spans="1:13" ht="15">
      <c r="A69" s="138" t="s">
        <v>2434</v>
      </c>
      <c r="B69" s="138" t="s">
        <v>2436</v>
      </c>
      <c r="C69" s="138" t="s">
        <v>460</v>
      </c>
      <c r="D69" s="138" t="s">
        <v>594</v>
      </c>
      <c r="E69" s="138" t="s">
        <v>429</v>
      </c>
      <c r="F69" s="135">
        <v>2</v>
      </c>
      <c r="G69" s="135">
        <v>2</v>
      </c>
      <c r="H69" s="135">
        <v>1</v>
      </c>
      <c r="I69" s="135">
        <v>2</v>
      </c>
      <c r="J69" s="135">
        <v>2</v>
      </c>
      <c r="K69" s="135">
        <v>1</v>
      </c>
      <c r="L69" s="136">
        <f t="shared" si="2"/>
        <v>1.6666666666666667</v>
      </c>
      <c r="M69" s="137" t="str">
        <f t="shared" si="3"/>
        <v>Very good quality</v>
      </c>
    </row>
    <row r="70" spans="1:13" ht="15">
      <c r="A70" s="138" t="s">
        <v>2437</v>
      </c>
      <c r="B70" s="138" t="s">
        <v>1158</v>
      </c>
      <c r="C70" s="138" t="s">
        <v>430</v>
      </c>
      <c r="D70" s="138" t="s">
        <v>594</v>
      </c>
      <c r="E70" s="138" t="s">
        <v>429</v>
      </c>
      <c r="F70" s="135">
        <v>1</v>
      </c>
      <c r="G70" s="135">
        <v>2</v>
      </c>
      <c r="H70" s="135">
        <v>2</v>
      </c>
      <c r="I70" s="135">
        <v>3</v>
      </c>
      <c r="J70" s="135">
        <v>2</v>
      </c>
      <c r="K70" s="135">
        <v>1</v>
      </c>
      <c r="L70" s="136">
        <f t="shared" si="2"/>
        <v>1.8333333333333333</v>
      </c>
      <c r="M70" s="137" t="str">
        <f t="shared" si="3"/>
        <v>Very good quality</v>
      </c>
    </row>
    <row r="71" spans="1:13" ht="15">
      <c r="A71" s="138" t="s">
        <v>2437</v>
      </c>
      <c r="B71" s="138" t="s">
        <v>1159</v>
      </c>
      <c r="C71" s="138" t="s">
        <v>430</v>
      </c>
      <c r="D71" s="138" t="s">
        <v>594</v>
      </c>
      <c r="E71" s="138" t="s">
        <v>429</v>
      </c>
      <c r="F71" s="135">
        <v>1</v>
      </c>
      <c r="G71" s="135">
        <v>1</v>
      </c>
      <c r="H71" s="135">
        <v>3</v>
      </c>
      <c r="I71" s="135">
        <v>3</v>
      </c>
      <c r="J71" s="135">
        <v>1</v>
      </c>
      <c r="K71" s="135">
        <v>1</v>
      </c>
      <c r="L71" s="136">
        <f t="shared" si="2"/>
        <v>1.6666666666666667</v>
      </c>
      <c r="M71" s="137" t="str">
        <f t="shared" si="3"/>
        <v>Very good quality</v>
      </c>
    </row>
    <row r="72" spans="1:13" ht="15">
      <c r="A72" s="138" t="s">
        <v>2437</v>
      </c>
      <c r="B72" s="138" t="s">
        <v>1160</v>
      </c>
      <c r="C72" s="138" t="s">
        <v>430</v>
      </c>
      <c r="D72" s="138" t="s">
        <v>594</v>
      </c>
      <c r="E72" s="138" t="s">
        <v>429</v>
      </c>
      <c r="F72" s="135">
        <v>1</v>
      </c>
      <c r="G72" s="135">
        <v>1</v>
      </c>
      <c r="H72" s="135">
        <v>3</v>
      </c>
      <c r="I72" s="135">
        <v>3</v>
      </c>
      <c r="J72" s="135">
        <v>1</v>
      </c>
      <c r="K72" s="135">
        <v>1</v>
      </c>
      <c r="L72" s="136">
        <f t="shared" si="2"/>
        <v>1.6666666666666667</v>
      </c>
      <c r="M72" s="137" t="str">
        <f t="shared" si="3"/>
        <v>Very good quality</v>
      </c>
    </row>
    <row r="73" spans="1:13" ht="15">
      <c r="A73" s="138" t="s">
        <v>2437</v>
      </c>
      <c r="B73" s="138" t="s">
        <v>1161</v>
      </c>
      <c r="C73" s="138" t="s">
        <v>430</v>
      </c>
      <c r="D73" s="138" t="s">
        <v>594</v>
      </c>
      <c r="E73" s="138" t="s">
        <v>429</v>
      </c>
      <c r="F73" s="135">
        <v>1</v>
      </c>
      <c r="G73" s="135">
        <v>2</v>
      </c>
      <c r="H73" s="135">
        <v>3</v>
      </c>
      <c r="I73" s="135">
        <v>3</v>
      </c>
      <c r="J73" s="135">
        <v>2</v>
      </c>
      <c r="K73" s="135">
        <v>1</v>
      </c>
      <c r="L73" s="136">
        <f t="shared" si="2"/>
        <v>2</v>
      </c>
      <c r="M73" s="137" t="str">
        <f t="shared" si="3"/>
        <v>Very good quality</v>
      </c>
    </row>
    <row r="74" spans="1:13" ht="15">
      <c r="A74" s="138" t="s">
        <v>2437</v>
      </c>
      <c r="B74" s="138" t="s">
        <v>1162</v>
      </c>
      <c r="C74" s="138" t="s">
        <v>430</v>
      </c>
      <c r="D74" s="138" t="s">
        <v>594</v>
      </c>
      <c r="E74" s="138" t="s">
        <v>429</v>
      </c>
      <c r="F74" s="135">
        <v>3</v>
      </c>
      <c r="G74" s="135">
        <v>4</v>
      </c>
      <c r="H74" s="135">
        <v>1</v>
      </c>
      <c r="I74" s="135">
        <v>4</v>
      </c>
      <c r="J74" s="135">
        <v>2</v>
      </c>
      <c r="K74" s="135">
        <v>1</v>
      </c>
      <c r="L74" s="136">
        <f t="shared" si="2"/>
        <v>2.5</v>
      </c>
      <c r="M74" s="137" t="str">
        <f t="shared" si="3"/>
        <v>Good quality</v>
      </c>
    </row>
    <row r="75" spans="1:13" ht="15">
      <c r="A75" s="138" t="s">
        <v>2438</v>
      </c>
      <c r="B75" s="138" t="s">
        <v>2439</v>
      </c>
      <c r="C75" s="138" t="s">
        <v>430</v>
      </c>
      <c r="D75" s="138" t="s">
        <v>595</v>
      </c>
      <c r="E75" s="138" t="s">
        <v>429</v>
      </c>
      <c r="F75" s="135">
        <v>1</v>
      </c>
      <c r="G75" s="135">
        <v>1</v>
      </c>
      <c r="H75" s="135">
        <v>2</v>
      </c>
      <c r="I75" s="135">
        <v>2</v>
      </c>
      <c r="J75" s="135">
        <v>3</v>
      </c>
      <c r="K75" s="135">
        <v>1</v>
      </c>
      <c r="L75" s="136">
        <f t="shared" ref="L75" si="4">AVERAGE(F75:K75)</f>
        <v>1.6666666666666667</v>
      </c>
      <c r="M75" s="137" t="str">
        <f t="shared" ref="M75" si="5">IF(L75&lt;=1.6,"Excellent quality",IF(AND(L75&gt;1.6,L75&lt;=2),"Very good quality",IF(AND(L75&gt;2,L75&lt;=3),"Good quality",IF(AND(L75&gt;3,L75&lt;=4),"Fair quality","Poor quality"))))</f>
        <v>Very good quality</v>
      </c>
    </row>
    <row r="76" spans="1:13" ht="15">
      <c r="A76" s="138" t="s">
        <v>2438</v>
      </c>
      <c r="B76" s="138" t="s">
        <v>1164</v>
      </c>
      <c r="C76" s="138" t="s">
        <v>430</v>
      </c>
      <c r="D76" s="138" t="s">
        <v>595</v>
      </c>
      <c r="E76" s="138" t="s">
        <v>429</v>
      </c>
      <c r="F76" s="135">
        <v>1</v>
      </c>
      <c r="G76" s="135">
        <v>1</v>
      </c>
      <c r="H76" s="135">
        <v>2</v>
      </c>
      <c r="I76" s="135">
        <v>2</v>
      </c>
      <c r="J76" s="135">
        <v>3</v>
      </c>
      <c r="K76" s="135">
        <v>1</v>
      </c>
      <c r="L76" s="136">
        <f t="shared" si="2"/>
        <v>1.6666666666666667</v>
      </c>
      <c r="M76" s="137" t="str">
        <f t="shared" si="3"/>
        <v>Very good quality</v>
      </c>
    </row>
    <row r="77" spans="1:13" ht="15">
      <c r="A77" s="138" t="s">
        <v>2438</v>
      </c>
      <c r="B77" s="138" t="s">
        <v>1165</v>
      </c>
      <c r="C77" s="138" t="s">
        <v>430</v>
      </c>
      <c r="D77" s="138" t="s">
        <v>595</v>
      </c>
      <c r="E77" s="138" t="s">
        <v>429</v>
      </c>
      <c r="F77" s="135">
        <v>1</v>
      </c>
      <c r="G77" s="135">
        <v>1</v>
      </c>
      <c r="H77" s="135">
        <v>2</v>
      </c>
      <c r="I77" s="135">
        <v>2</v>
      </c>
      <c r="J77" s="135">
        <v>3</v>
      </c>
      <c r="K77" s="135">
        <v>1</v>
      </c>
      <c r="L77" s="136">
        <f t="shared" si="2"/>
        <v>1.6666666666666667</v>
      </c>
      <c r="M77" s="137" t="str">
        <f t="shared" si="3"/>
        <v>Very good quality</v>
      </c>
    </row>
    <row r="78" spans="1:13" ht="15">
      <c r="A78" s="138" t="s">
        <v>2438</v>
      </c>
      <c r="B78" s="138" t="s">
        <v>1166</v>
      </c>
      <c r="C78" s="138" t="s">
        <v>430</v>
      </c>
      <c r="D78" s="138" t="s">
        <v>595</v>
      </c>
      <c r="E78" s="138" t="s">
        <v>429</v>
      </c>
      <c r="F78" s="135">
        <v>1</v>
      </c>
      <c r="G78" s="135">
        <v>1</v>
      </c>
      <c r="H78" s="135">
        <v>2</v>
      </c>
      <c r="I78" s="135">
        <v>2</v>
      </c>
      <c r="J78" s="135">
        <v>3</v>
      </c>
      <c r="K78" s="135">
        <v>1</v>
      </c>
      <c r="L78" s="136">
        <f t="shared" si="2"/>
        <v>1.6666666666666667</v>
      </c>
      <c r="M78" s="137" t="str">
        <f t="shared" si="3"/>
        <v>Very good quality</v>
      </c>
    </row>
    <row r="79" spans="1:13" ht="15">
      <c r="A79" s="138" t="s">
        <v>2438</v>
      </c>
      <c r="B79" s="138" t="s">
        <v>1167</v>
      </c>
      <c r="C79" s="138" t="s">
        <v>430</v>
      </c>
      <c r="D79" s="138" t="s">
        <v>595</v>
      </c>
      <c r="E79" s="138" t="s">
        <v>429</v>
      </c>
      <c r="F79" s="135">
        <v>1</v>
      </c>
      <c r="G79" s="135">
        <v>1</v>
      </c>
      <c r="H79" s="135">
        <v>2</v>
      </c>
      <c r="I79" s="135">
        <v>2</v>
      </c>
      <c r="J79" s="135">
        <v>3</v>
      </c>
      <c r="K79" s="135">
        <v>1</v>
      </c>
      <c r="L79" s="136">
        <f t="shared" si="2"/>
        <v>1.6666666666666667</v>
      </c>
      <c r="M79" s="137" t="str">
        <f t="shared" si="3"/>
        <v>Very good quality</v>
      </c>
    </row>
    <row r="80" spans="1:13" ht="15">
      <c r="A80" s="138" t="s">
        <v>2438</v>
      </c>
      <c r="B80" s="138" t="s">
        <v>1168</v>
      </c>
      <c r="C80" s="138" t="s">
        <v>430</v>
      </c>
      <c r="D80" s="138" t="s">
        <v>595</v>
      </c>
      <c r="E80" s="138" t="s">
        <v>429</v>
      </c>
      <c r="F80" s="135">
        <v>1</v>
      </c>
      <c r="G80" s="135">
        <v>1</v>
      </c>
      <c r="H80" s="135">
        <v>2</v>
      </c>
      <c r="I80" s="135">
        <v>2</v>
      </c>
      <c r="J80" s="135">
        <v>3</v>
      </c>
      <c r="K80" s="135">
        <v>1</v>
      </c>
      <c r="L80" s="136">
        <f t="shared" si="2"/>
        <v>1.6666666666666667</v>
      </c>
      <c r="M80" s="137" t="str">
        <f t="shared" si="3"/>
        <v>Very good quality</v>
      </c>
    </row>
    <row r="81" spans="1:13" ht="15">
      <c r="A81" s="138" t="s">
        <v>2438</v>
      </c>
      <c r="B81" s="138" t="s">
        <v>1169</v>
      </c>
      <c r="C81" s="138" t="s">
        <v>430</v>
      </c>
      <c r="D81" s="138" t="s">
        <v>595</v>
      </c>
      <c r="E81" s="138" t="s">
        <v>429</v>
      </c>
      <c r="F81" s="135">
        <v>1</v>
      </c>
      <c r="G81" s="135">
        <v>1</v>
      </c>
      <c r="H81" s="135">
        <v>2</v>
      </c>
      <c r="I81" s="135">
        <v>2</v>
      </c>
      <c r="J81" s="135">
        <v>3</v>
      </c>
      <c r="K81" s="135">
        <v>1</v>
      </c>
      <c r="L81" s="136">
        <f t="shared" si="2"/>
        <v>1.6666666666666667</v>
      </c>
      <c r="M81" s="137" t="str">
        <f t="shared" si="3"/>
        <v>Very good quality</v>
      </c>
    </row>
    <row r="82" spans="1:13" ht="15">
      <c r="A82" s="138" t="s">
        <v>2438</v>
      </c>
      <c r="B82" s="138" t="s">
        <v>1170</v>
      </c>
      <c r="C82" s="138" t="s">
        <v>430</v>
      </c>
      <c r="D82" s="138" t="s">
        <v>595</v>
      </c>
      <c r="E82" s="138" t="s">
        <v>429</v>
      </c>
      <c r="F82" s="135">
        <v>1</v>
      </c>
      <c r="G82" s="135">
        <v>1</v>
      </c>
      <c r="H82" s="135">
        <v>2</v>
      </c>
      <c r="I82" s="135">
        <v>2</v>
      </c>
      <c r="J82" s="135">
        <v>3</v>
      </c>
      <c r="K82" s="135">
        <v>1</v>
      </c>
      <c r="L82" s="136">
        <f t="shared" si="2"/>
        <v>1.6666666666666667</v>
      </c>
      <c r="M82" s="137" t="str">
        <f t="shared" si="3"/>
        <v>Very good quality</v>
      </c>
    </row>
    <row r="83" spans="1:13" ht="15">
      <c r="A83" s="138" t="s">
        <v>2438</v>
      </c>
      <c r="B83" s="138" t="s">
        <v>1171</v>
      </c>
      <c r="C83" s="138" t="s">
        <v>430</v>
      </c>
      <c r="D83" s="138" t="s">
        <v>595</v>
      </c>
      <c r="E83" s="138" t="s">
        <v>429</v>
      </c>
      <c r="F83" s="135">
        <v>1</v>
      </c>
      <c r="G83" s="135">
        <v>1</v>
      </c>
      <c r="H83" s="135">
        <v>2</v>
      </c>
      <c r="I83" s="135">
        <v>2</v>
      </c>
      <c r="J83" s="135">
        <v>3</v>
      </c>
      <c r="K83" s="135">
        <v>1</v>
      </c>
      <c r="L83" s="136">
        <f t="shared" si="2"/>
        <v>1.6666666666666667</v>
      </c>
      <c r="M83" s="137" t="str">
        <f t="shared" si="3"/>
        <v>Very good quality</v>
      </c>
    </row>
    <row r="84" spans="1:13" ht="15">
      <c r="A84" s="138" t="s">
        <v>2438</v>
      </c>
      <c r="B84" s="138" t="s">
        <v>1172</v>
      </c>
      <c r="C84" s="138" t="s">
        <v>430</v>
      </c>
      <c r="D84" s="138" t="s">
        <v>595</v>
      </c>
      <c r="E84" s="138" t="s">
        <v>429</v>
      </c>
      <c r="F84" s="135">
        <v>1</v>
      </c>
      <c r="G84" s="135">
        <v>1</v>
      </c>
      <c r="H84" s="135">
        <v>2</v>
      </c>
      <c r="I84" s="135">
        <v>2</v>
      </c>
      <c r="J84" s="135">
        <v>3</v>
      </c>
      <c r="K84" s="135">
        <v>1</v>
      </c>
      <c r="L84" s="136">
        <f t="shared" si="2"/>
        <v>1.6666666666666667</v>
      </c>
      <c r="M84" s="137" t="str">
        <f t="shared" si="3"/>
        <v>Very good quality</v>
      </c>
    </row>
    <row r="85" spans="1:13" ht="15">
      <c r="A85" s="138" t="s">
        <v>2438</v>
      </c>
      <c r="B85" s="138" t="s">
        <v>1173</v>
      </c>
      <c r="C85" s="138" t="s">
        <v>430</v>
      </c>
      <c r="D85" s="138" t="s">
        <v>595</v>
      </c>
      <c r="E85" s="138" t="s">
        <v>429</v>
      </c>
      <c r="F85" s="135">
        <v>1</v>
      </c>
      <c r="G85" s="135">
        <v>1</v>
      </c>
      <c r="H85" s="135">
        <v>2</v>
      </c>
      <c r="I85" s="135">
        <v>2</v>
      </c>
      <c r="J85" s="135">
        <v>3</v>
      </c>
      <c r="K85" s="135">
        <v>1</v>
      </c>
      <c r="L85" s="136">
        <f t="shared" si="2"/>
        <v>1.6666666666666667</v>
      </c>
      <c r="M85" s="137" t="str">
        <f t="shared" si="3"/>
        <v>Very good quality</v>
      </c>
    </row>
    <row r="86" spans="1:13" ht="15">
      <c r="A86" s="138" t="s">
        <v>2438</v>
      </c>
      <c r="B86" s="138" t="s">
        <v>1174</v>
      </c>
      <c r="C86" s="138" t="s">
        <v>430</v>
      </c>
      <c r="D86" s="138" t="s">
        <v>595</v>
      </c>
      <c r="E86" s="138" t="s">
        <v>429</v>
      </c>
      <c r="F86" s="135">
        <v>1</v>
      </c>
      <c r="G86" s="135">
        <v>1</v>
      </c>
      <c r="H86" s="135">
        <v>2</v>
      </c>
      <c r="I86" s="135">
        <v>2</v>
      </c>
      <c r="J86" s="135">
        <v>3</v>
      </c>
      <c r="K86" s="135">
        <v>1</v>
      </c>
      <c r="L86" s="136">
        <f t="shared" si="2"/>
        <v>1.6666666666666667</v>
      </c>
      <c r="M86" s="137" t="str">
        <f t="shared" si="3"/>
        <v>Very good quality</v>
      </c>
    </row>
    <row r="87" spans="1:13" ht="15">
      <c r="A87" s="138" t="s">
        <v>2438</v>
      </c>
      <c r="B87" s="138" t="s">
        <v>1175</v>
      </c>
      <c r="C87" s="138" t="s">
        <v>430</v>
      </c>
      <c r="D87" s="138" t="s">
        <v>595</v>
      </c>
      <c r="E87" s="138" t="s">
        <v>429</v>
      </c>
      <c r="F87" s="135">
        <v>1</v>
      </c>
      <c r="G87" s="135">
        <v>1</v>
      </c>
      <c r="H87" s="135">
        <v>2</v>
      </c>
      <c r="I87" s="135">
        <v>2</v>
      </c>
      <c r="J87" s="135">
        <v>3</v>
      </c>
      <c r="K87" s="135">
        <v>1</v>
      </c>
      <c r="L87" s="136">
        <f t="shared" si="2"/>
        <v>1.6666666666666667</v>
      </c>
      <c r="M87" s="137" t="str">
        <f t="shared" si="3"/>
        <v>Very good quality</v>
      </c>
    </row>
    <row r="88" spans="1:13" ht="15">
      <c r="A88" s="138" t="s">
        <v>2438</v>
      </c>
      <c r="B88" s="138" t="s">
        <v>1176</v>
      </c>
      <c r="C88" s="138" t="s">
        <v>430</v>
      </c>
      <c r="D88" s="138" t="s">
        <v>595</v>
      </c>
      <c r="E88" s="138" t="s">
        <v>429</v>
      </c>
      <c r="F88" s="135">
        <v>1</v>
      </c>
      <c r="G88" s="135">
        <v>1</v>
      </c>
      <c r="H88" s="135">
        <v>2</v>
      </c>
      <c r="I88" s="135">
        <v>2</v>
      </c>
      <c r="J88" s="135">
        <v>3</v>
      </c>
      <c r="K88" s="135">
        <v>1</v>
      </c>
      <c r="L88" s="136">
        <f t="shared" si="2"/>
        <v>1.6666666666666667</v>
      </c>
      <c r="M88" s="137" t="str">
        <f t="shared" si="3"/>
        <v>Very good quality</v>
      </c>
    </row>
    <row r="89" spans="1:13" ht="15">
      <c r="A89" s="138" t="s">
        <v>2438</v>
      </c>
      <c r="B89" s="138" t="s">
        <v>1177</v>
      </c>
      <c r="C89" s="138" t="s">
        <v>430</v>
      </c>
      <c r="D89" s="138" t="s">
        <v>595</v>
      </c>
      <c r="E89" s="138" t="s">
        <v>429</v>
      </c>
      <c r="F89" s="135">
        <v>1</v>
      </c>
      <c r="G89" s="135">
        <v>1</v>
      </c>
      <c r="H89" s="135">
        <v>2</v>
      </c>
      <c r="I89" s="135">
        <v>2</v>
      </c>
      <c r="J89" s="135">
        <v>3</v>
      </c>
      <c r="K89" s="135">
        <v>1</v>
      </c>
      <c r="L89" s="136">
        <f t="shared" si="2"/>
        <v>1.6666666666666667</v>
      </c>
      <c r="M89" s="137" t="str">
        <f t="shared" si="3"/>
        <v>Very good quality</v>
      </c>
    </row>
    <row r="90" spans="1:13" ht="15">
      <c r="A90" s="138" t="s">
        <v>2438</v>
      </c>
      <c r="B90" s="138" t="s">
        <v>1178</v>
      </c>
      <c r="C90" s="138" t="s">
        <v>430</v>
      </c>
      <c r="D90" s="138" t="s">
        <v>595</v>
      </c>
      <c r="E90" s="138" t="s">
        <v>429</v>
      </c>
      <c r="F90" s="135">
        <v>1</v>
      </c>
      <c r="G90" s="135">
        <v>1</v>
      </c>
      <c r="H90" s="135">
        <v>2</v>
      </c>
      <c r="I90" s="135">
        <v>2</v>
      </c>
      <c r="J90" s="135">
        <v>3</v>
      </c>
      <c r="K90" s="135">
        <v>1</v>
      </c>
      <c r="L90" s="136">
        <f t="shared" si="2"/>
        <v>1.6666666666666667</v>
      </c>
      <c r="M90" s="137" t="str">
        <f t="shared" si="3"/>
        <v>Very good quality</v>
      </c>
    </row>
    <row r="91" spans="1:13" ht="15">
      <c r="A91" s="138" t="s">
        <v>2438</v>
      </c>
      <c r="B91" s="138" t="s">
        <v>1179</v>
      </c>
      <c r="C91" s="138" t="s">
        <v>430</v>
      </c>
      <c r="D91" s="138" t="s">
        <v>595</v>
      </c>
      <c r="E91" s="138" t="s">
        <v>429</v>
      </c>
      <c r="F91" s="135">
        <v>1</v>
      </c>
      <c r="G91" s="135">
        <v>1</v>
      </c>
      <c r="H91" s="135">
        <v>2</v>
      </c>
      <c r="I91" s="135">
        <v>2</v>
      </c>
      <c r="J91" s="135">
        <v>3</v>
      </c>
      <c r="K91" s="135">
        <v>1</v>
      </c>
      <c r="L91" s="136">
        <f t="shared" si="2"/>
        <v>1.6666666666666667</v>
      </c>
      <c r="M91" s="137" t="str">
        <f t="shared" si="3"/>
        <v>Very good quality</v>
      </c>
    </row>
    <row r="92" spans="1:13" ht="15">
      <c r="A92" s="138" t="s">
        <v>2438</v>
      </c>
      <c r="B92" s="138" t="s">
        <v>1180</v>
      </c>
      <c r="C92" s="138" t="s">
        <v>430</v>
      </c>
      <c r="D92" s="138" t="s">
        <v>595</v>
      </c>
      <c r="E92" s="138" t="s">
        <v>429</v>
      </c>
      <c r="F92" s="135">
        <v>1</v>
      </c>
      <c r="G92" s="135">
        <v>1</v>
      </c>
      <c r="H92" s="135">
        <v>2</v>
      </c>
      <c r="I92" s="135">
        <v>2</v>
      </c>
      <c r="J92" s="135">
        <v>3</v>
      </c>
      <c r="K92" s="135">
        <v>1</v>
      </c>
      <c r="L92" s="136">
        <f t="shared" si="2"/>
        <v>1.6666666666666667</v>
      </c>
      <c r="M92" s="137" t="str">
        <f t="shared" si="3"/>
        <v>Very good quality</v>
      </c>
    </row>
    <row r="93" spans="1:13" ht="15">
      <c r="A93" s="138" t="s">
        <v>2438</v>
      </c>
      <c r="B93" s="138" t="s">
        <v>1181</v>
      </c>
      <c r="C93" s="138" t="s">
        <v>430</v>
      </c>
      <c r="D93" s="138" t="s">
        <v>595</v>
      </c>
      <c r="E93" s="138" t="s">
        <v>429</v>
      </c>
      <c r="F93" s="135">
        <v>1</v>
      </c>
      <c r="G93" s="135">
        <v>1</v>
      </c>
      <c r="H93" s="135">
        <v>2</v>
      </c>
      <c r="I93" s="135">
        <v>2</v>
      </c>
      <c r="J93" s="135">
        <v>3</v>
      </c>
      <c r="K93" s="135">
        <v>1</v>
      </c>
      <c r="L93" s="136">
        <f t="shared" si="2"/>
        <v>1.6666666666666667</v>
      </c>
      <c r="M93" s="137" t="str">
        <f t="shared" si="3"/>
        <v>Very good quality</v>
      </c>
    </row>
    <row r="94" spans="1:13" ht="15">
      <c r="A94" s="138" t="s">
        <v>2438</v>
      </c>
      <c r="B94" s="138" t="s">
        <v>1182</v>
      </c>
      <c r="C94" s="138" t="s">
        <v>430</v>
      </c>
      <c r="D94" s="138" t="s">
        <v>595</v>
      </c>
      <c r="E94" s="138" t="s">
        <v>429</v>
      </c>
      <c r="F94" s="135">
        <v>1</v>
      </c>
      <c r="G94" s="135">
        <v>1</v>
      </c>
      <c r="H94" s="135">
        <v>2</v>
      </c>
      <c r="I94" s="135">
        <v>2</v>
      </c>
      <c r="J94" s="135">
        <v>3</v>
      </c>
      <c r="K94" s="135">
        <v>1</v>
      </c>
      <c r="L94" s="136">
        <f t="shared" si="2"/>
        <v>1.6666666666666667</v>
      </c>
      <c r="M94" s="137" t="str">
        <f t="shared" si="3"/>
        <v>Very good quality</v>
      </c>
    </row>
    <row r="95" spans="1:13" ht="15">
      <c r="A95" s="138" t="s">
        <v>1091</v>
      </c>
      <c r="B95" s="138" t="s">
        <v>962</v>
      </c>
      <c r="C95" s="138" t="s">
        <v>430</v>
      </c>
      <c r="D95" s="138" t="s">
        <v>595</v>
      </c>
      <c r="E95" s="138" t="s">
        <v>429</v>
      </c>
      <c r="F95" s="135">
        <v>2</v>
      </c>
      <c r="G95" s="135">
        <v>2</v>
      </c>
      <c r="H95" s="135">
        <v>2</v>
      </c>
      <c r="I95" s="135">
        <v>3</v>
      </c>
      <c r="J95" s="135">
        <v>3</v>
      </c>
      <c r="K95" s="135">
        <v>2</v>
      </c>
      <c r="L95" s="136">
        <f t="shared" si="2"/>
        <v>2.3333333333333335</v>
      </c>
      <c r="M95" s="137" t="str">
        <f t="shared" si="3"/>
        <v>Good quality</v>
      </c>
    </row>
    <row r="96" spans="1:13" ht="15">
      <c r="A96" s="138" t="s">
        <v>2441</v>
      </c>
      <c r="B96" s="138" t="s">
        <v>1184</v>
      </c>
      <c r="C96" s="138" t="s">
        <v>430</v>
      </c>
      <c r="D96" s="138" t="s">
        <v>595</v>
      </c>
      <c r="E96" s="138" t="s">
        <v>429</v>
      </c>
      <c r="F96" s="135">
        <v>1</v>
      </c>
      <c r="G96" s="135">
        <v>1</v>
      </c>
      <c r="H96" s="135">
        <v>2</v>
      </c>
      <c r="I96" s="135">
        <v>2</v>
      </c>
      <c r="J96" s="135">
        <v>3</v>
      </c>
      <c r="K96" s="135">
        <v>1</v>
      </c>
      <c r="L96" s="136">
        <f t="shared" si="2"/>
        <v>1.6666666666666667</v>
      </c>
      <c r="M96" s="137" t="str">
        <f t="shared" si="3"/>
        <v>Very good quality</v>
      </c>
    </row>
    <row r="97" spans="1:13" ht="15">
      <c r="A97" s="138" t="s">
        <v>2441</v>
      </c>
      <c r="B97" s="138" t="s">
        <v>1185</v>
      </c>
      <c r="C97" s="138" t="s">
        <v>430</v>
      </c>
      <c r="D97" s="138" t="s">
        <v>595</v>
      </c>
      <c r="E97" s="138" t="s">
        <v>429</v>
      </c>
      <c r="F97" s="135">
        <v>1</v>
      </c>
      <c r="G97" s="135">
        <v>1</v>
      </c>
      <c r="H97" s="135">
        <v>2</v>
      </c>
      <c r="I97" s="135">
        <v>2</v>
      </c>
      <c r="J97" s="135">
        <v>3</v>
      </c>
      <c r="K97" s="135">
        <v>1</v>
      </c>
      <c r="L97" s="136">
        <f t="shared" si="2"/>
        <v>1.6666666666666667</v>
      </c>
      <c r="M97" s="137" t="str">
        <f t="shared" si="3"/>
        <v>Very good quality</v>
      </c>
    </row>
    <row r="98" spans="1:13" ht="15">
      <c r="A98" s="138" t="s">
        <v>2441</v>
      </c>
      <c r="B98" s="138" t="s">
        <v>1186</v>
      </c>
      <c r="C98" s="138" t="s">
        <v>430</v>
      </c>
      <c r="D98" s="138" t="s">
        <v>595</v>
      </c>
      <c r="E98" s="138" t="s">
        <v>429</v>
      </c>
      <c r="F98" s="135">
        <v>1</v>
      </c>
      <c r="G98" s="135">
        <v>1</v>
      </c>
      <c r="H98" s="135">
        <v>2</v>
      </c>
      <c r="I98" s="135">
        <v>2</v>
      </c>
      <c r="J98" s="135">
        <v>3</v>
      </c>
      <c r="K98" s="135">
        <v>1</v>
      </c>
      <c r="L98" s="136">
        <f t="shared" si="2"/>
        <v>1.6666666666666667</v>
      </c>
      <c r="M98" s="137" t="str">
        <f t="shared" si="3"/>
        <v>Very good quality</v>
      </c>
    </row>
    <row r="99" spans="1:13" ht="15">
      <c r="A99" s="138" t="s">
        <v>2441</v>
      </c>
      <c r="B99" s="138" t="s">
        <v>1187</v>
      </c>
      <c r="C99" s="138" t="s">
        <v>430</v>
      </c>
      <c r="D99" s="138" t="s">
        <v>595</v>
      </c>
      <c r="E99" s="138" t="s">
        <v>429</v>
      </c>
      <c r="F99" s="135">
        <v>1</v>
      </c>
      <c r="G99" s="135">
        <v>1</v>
      </c>
      <c r="H99" s="135">
        <v>2</v>
      </c>
      <c r="I99" s="135">
        <v>2</v>
      </c>
      <c r="J99" s="135">
        <v>3</v>
      </c>
      <c r="K99" s="135">
        <v>1</v>
      </c>
      <c r="L99" s="136">
        <f t="shared" si="2"/>
        <v>1.6666666666666667</v>
      </c>
      <c r="M99" s="137" t="str">
        <f t="shared" si="3"/>
        <v>Very good quality</v>
      </c>
    </row>
    <row r="100" spans="1:13" ht="15">
      <c r="A100" s="138" t="s">
        <v>2441</v>
      </c>
      <c r="B100" s="138" t="s">
        <v>1188</v>
      </c>
      <c r="C100" s="138" t="s">
        <v>430</v>
      </c>
      <c r="D100" s="138" t="s">
        <v>595</v>
      </c>
      <c r="E100" s="138" t="s">
        <v>429</v>
      </c>
      <c r="F100" s="135">
        <v>1</v>
      </c>
      <c r="G100" s="135">
        <v>1</v>
      </c>
      <c r="H100" s="135">
        <v>2</v>
      </c>
      <c r="I100" s="135">
        <v>2</v>
      </c>
      <c r="J100" s="135">
        <v>3</v>
      </c>
      <c r="K100" s="135">
        <v>1</v>
      </c>
      <c r="L100" s="136">
        <f t="shared" si="2"/>
        <v>1.6666666666666667</v>
      </c>
      <c r="M100" s="137" t="str">
        <f t="shared" si="3"/>
        <v>Very good quality</v>
      </c>
    </row>
    <row r="101" spans="1:13" ht="15">
      <c r="A101" s="138" t="s">
        <v>2441</v>
      </c>
      <c r="B101" s="138" t="s">
        <v>1189</v>
      </c>
      <c r="C101" s="138" t="s">
        <v>430</v>
      </c>
      <c r="D101" s="138" t="s">
        <v>595</v>
      </c>
      <c r="E101" s="138" t="s">
        <v>429</v>
      </c>
      <c r="F101" s="135">
        <v>1</v>
      </c>
      <c r="G101" s="135">
        <v>1</v>
      </c>
      <c r="H101" s="135">
        <v>2</v>
      </c>
      <c r="I101" s="135">
        <v>2</v>
      </c>
      <c r="J101" s="135">
        <v>3</v>
      </c>
      <c r="K101" s="135">
        <v>1</v>
      </c>
      <c r="L101" s="136">
        <f t="shared" si="2"/>
        <v>1.6666666666666667</v>
      </c>
      <c r="M101" s="137" t="str">
        <f t="shared" si="3"/>
        <v>Very good quality</v>
      </c>
    </row>
    <row r="102" spans="1:13" ht="15">
      <c r="A102" s="138" t="s">
        <v>2441</v>
      </c>
      <c r="B102" s="138" t="s">
        <v>1190</v>
      </c>
      <c r="C102" s="138" t="s">
        <v>430</v>
      </c>
      <c r="D102" s="138" t="s">
        <v>595</v>
      </c>
      <c r="E102" s="138" t="s">
        <v>429</v>
      </c>
      <c r="F102" s="135">
        <v>1</v>
      </c>
      <c r="G102" s="135">
        <v>1</v>
      </c>
      <c r="H102" s="135">
        <v>2</v>
      </c>
      <c r="I102" s="135">
        <v>2</v>
      </c>
      <c r="J102" s="135">
        <v>3</v>
      </c>
      <c r="K102" s="135">
        <v>1</v>
      </c>
      <c r="L102" s="136">
        <f t="shared" si="2"/>
        <v>1.6666666666666667</v>
      </c>
      <c r="M102" s="137" t="str">
        <f t="shared" si="3"/>
        <v>Very good quality</v>
      </c>
    </row>
    <row r="103" spans="1:13" ht="15">
      <c r="A103" s="138" t="s">
        <v>2441</v>
      </c>
      <c r="B103" s="138" t="s">
        <v>1191</v>
      </c>
      <c r="C103" s="138" t="s">
        <v>430</v>
      </c>
      <c r="D103" s="138" t="s">
        <v>595</v>
      </c>
      <c r="E103" s="138" t="s">
        <v>429</v>
      </c>
      <c r="F103" s="135">
        <v>1</v>
      </c>
      <c r="G103" s="135">
        <v>1</v>
      </c>
      <c r="H103" s="135">
        <v>2</v>
      </c>
      <c r="I103" s="135">
        <v>2</v>
      </c>
      <c r="J103" s="135">
        <v>3</v>
      </c>
      <c r="K103" s="135">
        <v>1</v>
      </c>
      <c r="L103" s="136">
        <f t="shared" si="2"/>
        <v>1.6666666666666667</v>
      </c>
      <c r="M103" s="137" t="str">
        <f t="shared" si="3"/>
        <v>Very good quality</v>
      </c>
    </row>
    <row r="104" spans="1:13" ht="15">
      <c r="A104" s="138" t="s">
        <v>2441</v>
      </c>
      <c r="B104" s="138" t="s">
        <v>1192</v>
      </c>
      <c r="C104" s="138" t="s">
        <v>430</v>
      </c>
      <c r="D104" s="138" t="s">
        <v>595</v>
      </c>
      <c r="E104" s="138" t="s">
        <v>429</v>
      </c>
      <c r="F104" s="135">
        <v>1</v>
      </c>
      <c r="G104" s="135">
        <v>1</v>
      </c>
      <c r="H104" s="135">
        <v>2</v>
      </c>
      <c r="I104" s="135">
        <v>2</v>
      </c>
      <c r="J104" s="135">
        <v>3</v>
      </c>
      <c r="K104" s="135">
        <v>1</v>
      </c>
      <c r="L104" s="136">
        <f t="shared" si="2"/>
        <v>1.6666666666666667</v>
      </c>
      <c r="M104" s="137" t="str">
        <f t="shared" si="3"/>
        <v>Very good quality</v>
      </c>
    </row>
    <row r="105" spans="1:13" ht="15">
      <c r="A105" s="138" t="s">
        <v>2441</v>
      </c>
      <c r="B105" s="138" t="s">
        <v>1193</v>
      </c>
      <c r="C105" s="138" t="s">
        <v>430</v>
      </c>
      <c r="D105" s="138" t="s">
        <v>595</v>
      </c>
      <c r="E105" s="138" t="s">
        <v>429</v>
      </c>
      <c r="F105" s="135">
        <v>1</v>
      </c>
      <c r="G105" s="135">
        <v>1</v>
      </c>
      <c r="H105" s="135">
        <v>2</v>
      </c>
      <c r="I105" s="135">
        <v>2</v>
      </c>
      <c r="J105" s="135">
        <v>3</v>
      </c>
      <c r="K105" s="135">
        <v>1</v>
      </c>
      <c r="L105" s="136">
        <f t="shared" si="2"/>
        <v>1.6666666666666667</v>
      </c>
      <c r="M105" s="137" t="str">
        <f t="shared" si="3"/>
        <v>Very good quality</v>
      </c>
    </row>
    <row r="106" spans="1:13" ht="15">
      <c r="A106" s="138" t="s">
        <v>2441</v>
      </c>
      <c r="B106" s="138" t="s">
        <v>1194</v>
      </c>
      <c r="C106" s="138" t="s">
        <v>430</v>
      </c>
      <c r="D106" s="138" t="s">
        <v>595</v>
      </c>
      <c r="E106" s="138" t="s">
        <v>429</v>
      </c>
      <c r="F106" s="135">
        <v>1</v>
      </c>
      <c r="G106" s="135">
        <v>1</v>
      </c>
      <c r="H106" s="135">
        <v>2</v>
      </c>
      <c r="I106" s="135">
        <v>2</v>
      </c>
      <c r="J106" s="135">
        <v>3</v>
      </c>
      <c r="K106" s="135">
        <v>1</v>
      </c>
      <c r="L106" s="136">
        <f t="shared" si="2"/>
        <v>1.6666666666666667</v>
      </c>
      <c r="M106" s="137" t="str">
        <f t="shared" si="3"/>
        <v>Very good quality</v>
      </c>
    </row>
    <row r="107" spans="1:13" ht="15">
      <c r="A107" s="138" t="s">
        <v>2441</v>
      </c>
      <c r="B107" s="138" t="s">
        <v>1195</v>
      </c>
      <c r="C107" s="138" t="s">
        <v>430</v>
      </c>
      <c r="D107" s="138" t="s">
        <v>595</v>
      </c>
      <c r="E107" s="138" t="s">
        <v>429</v>
      </c>
      <c r="F107" s="135">
        <v>1</v>
      </c>
      <c r="G107" s="135">
        <v>1</v>
      </c>
      <c r="H107" s="135">
        <v>2</v>
      </c>
      <c r="I107" s="135">
        <v>2</v>
      </c>
      <c r="J107" s="135">
        <v>3</v>
      </c>
      <c r="K107" s="135">
        <v>1</v>
      </c>
      <c r="L107" s="136">
        <f t="shared" si="2"/>
        <v>1.6666666666666667</v>
      </c>
      <c r="M107" s="137" t="str">
        <f t="shared" si="3"/>
        <v>Very good quality</v>
      </c>
    </row>
    <row r="108" spans="1:13" ht="15">
      <c r="A108" s="138" t="s">
        <v>2441</v>
      </c>
      <c r="B108" s="138" t="s">
        <v>1196</v>
      </c>
      <c r="C108" s="138" t="s">
        <v>430</v>
      </c>
      <c r="D108" s="138" t="s">
        <v>595</v>
      </c>
      <c r="E108" s="138" t="s">
        <v>429</v>
      </c>
      <c r="F108" s="135">
        <v>1</v>
      </c>
      <c r="G108" s="135">
        <v>1</v>
      </c>
      <c r="H108" s="135">
        <v>2</v>
      </c>
      <c r="I108" s="135">
        <v>2</v>
      </c>
      <c r="J108" s="135">
        <v>3</v>
      </c>
      <c r="K108" s="135">
        <v>1</v>
      </c>
      <c r="L108" s="136">
        <f t="shared" si="2"/>
        <v>1.6666666666666667</v>
      </c>
      <c r="M108" s="137" t="str">
        <f t="shared" si="3"/>
        <v>Very good quality</v>
      </c>
    </row>
    <row r="109" spans="1:13" ht="15">
      <c r="A109" s="138" t="s">
        <v>2441</v>
      </c>
      <c r="B109" s="138" t="s">
        <v>1197</v>
      </c>
      <c r="C109" s="138" t="s">
        <v>430</v>
      </c>
      <c r="D109" s="138" t="s">
        <v>595</v>
      </c>
      <c r="E109" s="138" t="s">
        <v>429</v>
      </c>
      <c r="F109" s="135">
        <v>1</v>
      </c>
      <c r="G109" s="135">
        <v>1</v>
      </c>
      <c r="H109" s="135">
        <v>2</v>
      </c>
      <c r="I109" s="135">
        <v>2</v>
      </c>
      <c r="J109" s="135">
        <v>3</v>
      </c>
      <c r="K109" s="135">
        <v>1</v>
      </c>
      <c r="L109" s="136">
        <f t="shared" si="2"/>
        <v>1.6666666666666667</v>
      </c>
      <c r="M109" s="137" t="str">
        <f t="shared" si="3"/>
        <v>Very good quality</v>
      </c>
    </row>
    <row r="110" spans="1:13" ht="15">
      <c r="A110" s="138" t="s">
        <v>2441</v>
      </c>
      <c r="B110" s="138" t="s">
        <v>1198</v>
      </c>
      <c r="C110" s="138" t="s">
        <v>430</v>
      </c>
      <c r="D110" s="138" t="s">
        <v>595</v>
      </c>
      <c r="E110" s="138" t="s">
        <v>429</v>
      </c>
      <c r="F110" s="135">
        <v>1</v>
      </c>
      <c r="G110" s="135">
        <v>1</v>
      </c>
      <c r="H110" s="135">
        <v>2</v>
      </c>
      <c r="I110" s="135">
        <v>2</v>
      </c>
      <c r="J110" s="135">
        <v>3</v>
      </c>
      <c r="K110" s="135">
        <v>1</v>
      </c>
      <c r="L110" s="136">
        <f t="shared" si="2"/>
        <v>1.6666666666666667</v>
      </c>
      <c r="M110" s="137" t="str">
        <f t="shared" si="3"/>
        <v>Very good quality</v>
      </c>
    </row>
    <row r="111" spans="1:13" ht="15">
      <c r="A111" s="138" t="s">
        <v>2441</v>
      </c>
      <c r="B111" s="138" t="s">
        <v>1199</v>
      </c>
      <c r="C111" s="138" t="s">
        <v>430</v>
      </c>
      <c r="D111" s="138" t="s">
        <v>595</v>
      </c>
      <c r="E111" s="138" t="s">
        <v>429</v>
      </c>
      <c r="F111" s="135">
        <v>1</v>
      </c>
      <c r="G111" s="135">
        <v>1</v>
      </c>
      <c r="H111" s="135">
        <v>2</v>
      </c>
      <c r="I111" s="135">
        <v>2</v>
      </c>
      <c r="J111" s="135">
        <v>3</v>
      </c>
      <c r="K111" s="135">
        <v>1</v>
      </c>
      <c r="L111" s="136">
        <f t="shared" si="2"/>
        <v>1.6666666666666667</v>
      </c>
      <c r="M111" s="137" t="str">
        <f t="shared" si="3"/>
        <v>Very good quality</v>
      </c>
    </row>
    <row r="112" spans="1:13" ht="15">
      <c r="A112" s="138" t="s">
        <v>2441</v>
      </c>
      <c r="B112" s="138" t="s">
        <v>1200</v>
      </c>
      <c r="C112" s="138" t="s">
        <v>430</v>
      </c>
      <c r="D112" s="138" t="s">
        <v>595</v>
      </c>
      <c r="E112" s="138" t="s">
        <v>429</v>
      </c>
      <c r="F112" s="135">
        <v>1</v>
      </c>
      <c r="G112" s="135">
        <v>1</v>
      </c>
      <c r="H112" s="135">
        <v>2</v>
      </c>
      <c r="I112" s="135">
        <v>2</v>
      </c>
      <c r="J112" s="135">
        <v>3</v>
      </c>
      <c r="K112" s="135">
        <v>1</v>
      </c>
      <c r="L112" s="136">
        <f t="shared" si="2"/>
        <v>1.6666666666666667</v>
      </c>
      <c r="M112" s="137" t="str">
        <f t="shared" si="3"/>
        <v>Very good quality</v>
      </c>
    </row>
    <row r="113" spans="1:27" ht="15">
      <c r="A113" s="138" t="s">
        <v>2441</v>
      </c>
      <c r="B113" s="138" t="s">
        <v>1201</v>
      </c>
      <c r="C113" s="138" t="s">
        <v>430</v>
      </c>
      <c r="D113" s="138" t="s">
        <v>595</v>
      </c>
      <c r="E113" s="138" t="s">
        <v>429</v>
      </c>
      <c r="F113" s="135">
        <v>1</v>
      </c>
      <c r="G113" s="135">
        <v>1</v>
      </c>
      <c r="H113" s="135">
        <v>2</v>
      </c>
      <c r="I113" s="135">
        <v>2</v>
      </c>
      <c r="J113" s="135">
        <v>3</v>
      </c>
      <c r="K113" s="135">
        <v>1</v>
      </c>
      <c r="L113" s="136">
        <f t="shared" si="2"/>
        <v>1.6666666666666667</v>
      </c>
      <c r="M113" s="137" t="str">
        <f t="shared" si="3"/>
        <v>Very good quality</v>
      </c>
    </row>
    <row r="114" spans="1:27" ht="15">
      <c r="A114" s="138" t="s">
        <v>2441</v>
      </c>
      <c r="B114" s="138" t="s">
        <v>1202</v>
      </c>
      <c r="C114" s="138" t="s">
        <v>430</v>
      </c>
      <c r="D114" s="138" t="s">
        <v>595</v>
      </c>
      <c r="E114" s="138" t="s">
        <v>429</v>
      </c>
      <c r="F114" s="135">
        <v>1</v>
      </c>
      <c r="G114" s="135">
        <v>1</v>
      </c>
      <c r="H114" s="135">
        <v>2</v>
      </c>
      <c r="I114" s="135">
        <v>2</v>
      </c>
      <c r="J114" s="135">
        <v>3</v>
      </c>
      <c r="K114" s="135">
        <v>1</v>
      </c>
      <c r="L114" s="136">
        <f t="shared" si="2"/>
        <v>1.6666666666666667</v>
      </c>
      <c r="M114" s="137" t="str">
        <f t="shared" si="3"/>
        <v>Very good quality</v>
      </c>
    </row>
    <row r="115" spans="1:27" ht="15">
      <c r="A115" s="138" t="s">
        <v>1091</v>
      </c>
      <c r="B115" s="138" t="s">
        <v>961</v>
      </c>
      <c r="C115" s="138" t="s">
        <v>430</v>
      </c>
      <c r="D115" s="138" t="s">
        <v>595</v>
      </c>
      <c r="E115" s="138" t="s">
        <v>429</v>
      </c>
      <c r="F115" s="135">
        <v>2</v>
      </c>
      <c r="G115" s="135">
        <v>2</v>
      </c>
      <c r="H115" s="135">
        <v>2</v>
      </c>
      <c r="I115" s="135">
        <v>3</v>
      </c>
      <c r="J115" s="135">
        <v>3</v>
      </c>
      <c r="K115" s="135">
        <v>2</v>
      </c>
      <c r="L115" s="136">
        <f t="shared" si="2"/>
        <v>2.3333333333333335</v>
      </c>
      <c r="M115" s="137" t="str">
        <f t="shared" si="3"/>
        <v>Good quality</v>
      </c>
    </row>
    <row r="116" spans="1:27" ht="15">
      <c r="A116" s="138" t="s">
        <v>2947</v>
      </c>
      <c r="B116" s="138" t="s">
        <v>3520</v>
      </c>
      <c r="C116" s="138" t="s">
        <v>430</v>
      </c>
      <c r="D116" s="138" t="s">
        <v>595</v>
      </c>
      <c r="E116" s="138" t="s">
        <v>429</v>
      </c>
      <c r="F116" s="135">
        <v>2</v>
      </c>
      <c r="G116" s="135">
        <v>2</v>
      </c>
      <c r="H116" s="135">
        <v>1</v>
      </c>
      <c r="I116" s="135">
        <v>2</v>
      </c>
      <c r="J116" s="135">
        <v>3</v>
      </c>
      <c r="K116" s="135">
        <v>1</v>
      </c>
      <c r="L116" s="136">
        <f t="shared" si="2"/>
        <v>1.8333333333333333</v>
      </c>
      <c r="M116" s="137" t="str">
        <f t="shared" si="3"/>
        <v>Very good quality</v>
      </c>
      <c r="N116"/>
      <c r="O116"/>
      <c r="P116"/>
      <c r="Q116"/>
      <c r="R116"/>
      <c r="S116"/>
      <c r="T116"/>
      <c r="U116"/>
      <c r="V116"/>
      <c r="W116"/>
      <c r="X116"/>
      <c r="Y116"/>
      <c r="Z116"/>
      <c r="AA116"/>
    </row>
    <row r="117" spans="1:27" ht="15">
      <c r="A117" s="138" t="s">
        <v>2947</v>
      </c>
      <c r="B117" s="138" t="s">
        <v>3521</v>
      </c>
      <c r="C117" s="138" t="s">
        <v>430</v>
      </c>
      <c r="D117" s="138" t="s">
        <v>595</v>
      </c>
      <c r="E117" s="138" t="s">
        <v>429</v>
      </c>
      <c r="F117" s="135">
        <v>2</v>
      </c>
      <c r="G117" s="135">
        <v>2</v>
      </c>
      <c r="H117" s="135">
        <v>1</v>
      </c>
      <c r="I117" s="135">
        <v>2</v>
      </c>
      <c r="J117" s="135">
        <v>3</v>
      </c>
      <c r="K117" s="135">
        <v>1</v>
      </c>
      <c r="L117" s="136">
        <f t="shared" si="2"/>
        <v>1.8333333333333333</v>
      </c>
      <c r="M117" s="137" t="str">
        <f t="shared" si="3"/>
        <v>Very good quality</v>
      </c>
      <c r="N117"/>
      <c r="O117"/>
      <c r="P117"/>
      <c r="Q117"/>
      <c r="R117"/>
      <c r="S117"/>
      <c r="T117"/>
      <c r="U117"/>
      <c r="V117"/>
      <c r="W117"/>
      <c r="X117"/>
      <c r="Y117"/>
      <c r="Z117"/>
      <c r="AA117"/>
    </row>
    <row r="118" spans="1:27" ht="15">
      <c r="A118" s="138" t="s">
        <v>2947</v>
      </c>
      <c r="B118" s="138" t="s">
        <v>3522</v>
      </c>
      <c r="C118" s="138" t="s">
        <v>430</v>
      </c>
      <c r="D118" s="138" t="s">
        <v>595</v>
      </c>
      <c r="E118" s="138" t="s">
        <v>429</v>
      </c>
      <c r="F118" s="135">
        <v>2</v>
      </c>
      <c r="G118" s="135">
        <v>2</v>
      </c>
      <c r="H118" s="135">
        <v>1</v>
      </c>
      <c r="I118" s="135">
        <v>2</v>
      </c>
      <c r="J118" s="135">
        <v>3</v>
      </c>
      <c r="K118" s="135">
        <v>1</v>
      </c>
      <c r="L118" s="136">
        <f t="shared" si="2"/>
        <v>1.8333333333333333</v>
      </c>
      <c r="M118" s="137" t="str">
        <f t="shared" si="3"/>
        <v>Very good quality</v>
      </c>
      <c r="N118"/>
      <c r="O118"/>
      <c r="P118"/>
      <c r="Q118"/>
      <c r="R118"/>
      <c r="S118"/>
      <c r="T118"/>
      <c r="U118"/>
      <c r="V118"/>
      <c r="W118"/>
      <c r="X118"/>
      <c r="Y118"/>
      <c r="Z118"/>
      <c r="AA118"/>
    </row>
    <row r="119" spans="1:27" ht="15">
      <c r="A119" s="138" t="s">
        <v>2947</v>
      </c>
      <c r="B119" s="138" t="s">
        <v>3523</v>
      </c>
      <c r="C119" s="138" t="s">
        <v>430</v>
      </c>
      <c r="D119" s="138" t="s">
        <v>595</v>
      </c>
      <c r="E119" s="138" t="s">
        <v>429</v>
      </c>
      <c r="F119" s="135">
        <v>2</v>
      </c>
      <c r="G119" s="135">
        <v>2</v>
      </c>
      <c r="H119" s="135">
        <v>1</v>
      </c>
      <c r="I119" s="135">
        <v>2</v>
      </c>
      <c r="J119" s="135">
        <v>3</v>
      </c>
      <c r="K119" s="135">
        <v>1</v>
      </c>
      <c r="L119" s="136">
        <f t="shared" si="2"/>
        <v>1.8333333333333333</v>
      </c>
      <c r="M119" s="137" t="str">
        <f t="shared" si="3"/>
        <v>Very good quality</v>
      </c>
      <c r="N119"/>
      <c r="O119"/>
      <c r="P119"/>
      <c r="Q119"/>
      <c r="R119"/>
      <c r="S119"/>
      <c r="T119"/>
      <c r="U119"/>
      <c r="V119"/>
      <c r="W119"/>
      <c r="X119"/>
      <c r="Y119"/>
      <c r="Z119"/>
      <c r="AA119"/>
    </row>
    <row r="120" spans="1:27" ht="15">
      <c r="A120" s="138" t="s">
        <v>2947</v>
      </c>
      <c r="B120" s="138" t="s">
        <v>3524</v>
      </c>
      <c r="C120" s="138" t="s">
        <v>430</v>
      </c>
      <c r="D120" s="138" t="s">
        <v>595</v>
      </c>
      <c r="E120" s="138" t="s">
        <v>429</v>
      </c>
      <c r="F120" s="135">
        <v>2</v>
      </c>
      <c r="G120" s="135">
        <v>2</v>
      </c>
      <c r="H120" s="135">
        <v>1</v>
      </c>
      <c r="I120" s="135">
        <v>2</v>
      </c>
      <c r="J120" s="135">
        <v>3</v>
      </c>
      <c r="K120" s="135">
        <v>1</v>
      </c>
      <c r="L120" s="136">
        <f t="shared" si="2"/>
        <v>1.8333333333333333</v>
      </c>
      <c r="M120" s="137" t="str">
        <f t="shared" si="3"/>
        <v>Very good quality</v>
      </c>
      <c r="N120"/>
      <c r="O120"/>
      <c r="P120"/>
      <c r="Q120"/>
      <c r="R120"/>
      <c r="S120"/>
      <c r="T120"/>
      <c r="U120"/>
      <c r="V120"/>
      <c r="W120"/>
      <c r="X120"/>
      <c r="Y120"/>
      <c r="Z120"/>
      <c r="AA120"/>
    </row>
    <row r="121" spans="1:27" ht="15">
      <c r="A121" s="138" t="s">
        <v>2947</v>
      </c>
      <c r="B121" s="138" t="s">
        <v>3525</v>
      </c>
      <c r="C121" s="138" t="s">
        <v>430</v>
      </c>
      <c r="D121" s="138" t="s">
        <v>595</v>
      </c>
      <c r="E121" s="138" t="s">
        <v>429</v>
      </c>
      <c r="F121" s="135">
        <v>2</v>
      </c>
      <c r="G121" s="135">
        <v>2</v>
      </c>
      <c r="H121" s="135">
        <v>1</v>
      </c>
      <c r="I121" s="135">
        <v>2</v>
      </c>
      <c r="J121" s="135">
        <v>3</v>
      </c>
      <c r="K121" s="135">
        <v>1</v>
      </c>
      <c r="L121" s="136">
        <f t="shared" si="2"/>
        <v>1.8333333333333333</v>
      </c>
      <c r="M121" s="137" t="str">
        <f t="shared" si="3"/>
        <v>Very good quality</v>
      </c>
      <c r="N121"/>
      <c r="O121"/>
      <c r="P121"/>
      <c r="Q121"/>
      <c r="R121"/>
      <c r="S121"/>
      <c r="T121"/>
      <c r="U121"/>
      <c r="V121"/>
      <c r="W121"/>
      <c r="X121"/>
      <c r="Y121"/>
      <c r="Z121"/>
      <c r="AA121"/>
    </row>
    <row r="122" spans="1:27" ht="15">
      <c r="A122" s="138" t="s">
        <v>2947</v>
      </c>
      <c r="B122" s="138" t="s">
        <v>3526</v>
      </c>
      <c r="C122" s="138" t="s">
        <v>430</v>
      </c>
      <c r="D122" s="138" t="s">
        <v>595</v>
      </c>
      <c r="E122" s="138" t="s">
        <v>429</v>
      </c>
      <c r="F122" s="135">
        <v>2</v>
      </c>
      <c r="G122" s="135">
        <v>2</v>
      </c>
      <c r="H122" s="135">
        <v>1</v>
      </c>
      <c r="I122" s="135">
        <v>2</v>
      </c>
      <c r="J122" s="135">
        <v>3</v>
      </c>
      <c r="K122" s="135">
        <v>1</v>
      </c>
      <c r="L122" s="136">
        <f t="shared" si="2"/>
        <v>1.8333333333333333</v>
      </c>
      <c r="M122" s="137" t="str">
        <f t="shared" si="3"/>
        <v>Very good quality</v>
      </c>
      <c r="N122"/>
      <c r="O122"/>
      <c r="P122"/>
      <c r="Q122"/>
      <c r="R122"/>
      <c r="S122"/>
      <c r="T122"/>
      <c r="U122"/>
      <c r="V122"/>
      <c r="W122"/>
      <c r="X122"/>
      <c r="Y122"/>
      <c r="Z122"/>
      <c r="AA122"/>
    </row>
    <row r="123" spans="1:27" ht="15">
      <c r="A123" s="138" t="s">
        <v>2947</v>
      </c>
      <c r="B123" s="138" t="s">
        <v>2949</v>
      </c>
      <c r="C123" s="138" t="s">
        <v>430</v>
      </c>
      <c r="D123" s="138" t="s">
        <v>595</v>
      </c>
      <c r="E123" s="138" t="s">
        <v>429</v>
      </c>
      <c r="F123" s="135">
        <v>2</v>
      </c>
      <c r="G123" s="135">
        <v>2</v>
      </c>
      <c r="H123" s="135">
        <v>1</v>
      </c>
      <c r="I123" s="135">
        <v>2</v>
      </c>
      <c r="J123" s="135">
        <v>3</v>
      </c>
      <c r="K123" s="135">
        <v>1</v>
      </c>
      <c r="L123" s="136">
        <f t="shared" si="2"/>
        <v>1.8333333333333333</v>
      </c>
      <c r="M123" s="137" t="str">
        <f t="shared" si="3"/>
        <v>Very good quality</v>
      </c>
      <c r="N123"/>
      <c r="O123"/>
      <c r="P123"/>
      <c r="Q123"/>
      <c r="R123"/>
      <c r="S123"/>
      <c r="T123"/>
      <c r="U123"/>
      <c r="V123"/>
      <c r="W123"/>
      <c r="X123"/>
      <c r="Y123"/>
      <c r="Z123"/>
      <c r="AA123"/>
    </row>
    <row r="124" spans="1:27" customFormat="1" ht="15">
      <c r="A124" s="138" t="s">
        <v>2947</v>
      </c>
      <c r="B124" s="138" t="s">
        <v>2950</v>
      </c>
      <c r="C124" s="138" t="s">
        <v>430</v>
      </c>
      <c r="D124" s="138" t="s">
        <v>595</v>
      </c>
      <c r="E124" s="138" t="s">
        <v>429</v>
      </c>
      <c r="F124" s="135">
        <v>2</v>
      </c>
      <c r="G124" s="135">
        <v>2</v>
      </c>
      <c r="H124" s="135">
        <v>1</v>
      </c>
      <c r="I124" s="135">
        <v>2</v>
      </c>
      <c r="J124" s="135">
        <v>3</v>
      </c>
      <c r="K124" s="135">
        <v>1</v>
      </c>
      <c r="L124" s="136">
        <f t="shared" si="2"/>
        <v>1.8333333333333333</v>
      </c>
      <c r="M124" s="137" t="str">
        <f t="shared" si="3"/>
        <v>Very good quality</v>
      </c>
    </row>
    <row r="125" spans="1:27" customFormat="1" ht="15">
      <c r="A125" s="138" t="s">
        <v>2947</v>
      </c>
      <c r="B125" s="138" t="s">
        <v>2951</v>
      </c>
      <c r="C125" s="138" t="s">
        <v>430</v>
      </c>
      <c r="D125" s="138" t="s">
        <v>595</v>
      </c>
      <c r="E125" s="138" t="s">
        <v>429</v>
      </c>
      <c r="F125" s="135">
        <v>2</v>
      </c>
      <c r="G125" s="135">
        <v>2</v>
      </c>
      <c r="H125" s="135">
        <v>1</v>
      </c>
      <c r="I125" s="135">
        <v>2</v>
      </c>
      <c r="J125" s="135">
        <v>3</v>
      </c>
      <c r="K125" s="135">
        <v>1</v>
      </c>
      <c r="L125" s="136">
        <f t="shared" si="2"/>
        <v>1.8333333333333333</v>
      </c>
      <c r="M125" s="137" t="str">
        <f t="shared" si="3"/>
        <v>Very good quality</v>
      </c>
    </row>
    <row r="126" spans="1:27" customFormat="1" ht="15">
      <c r="A126" s="138" t="s">
        <v>2947</v>
      </c>
      <c r="B126" s="138" t="s">
        <v>2952</v>
      </c>
      <c r="C126" s="138" t="s">
        <v>430</v>
      </c>
      <c r="D126" s="138" t="s">
        <v>595</v>
      </c>
      <c r="E126" s="138" t="s">
        <v>429</v>
      </c>
      <c r="F126" s="135">
        <v>2</v>
      </c>
      <c r="G126" s="135">
        <v>2</v>
      </c>
      <c r="H126" s="135">
        <v>1</v>
      </c>
      <c r="I126" s="135">
        <v>2</v>
      </c>
      <c r="J126" s="135">
        <v>3</v>
      </c>
      <c r="K126" s="135">
        <v>1</v>
      </c>
      <c r="L126" s="136">
        <f t="shared" si="2"/>
        <v>1.8333333333333333</v>
      </c>
      <c r="M126" s="137" t="str">
        <f t="shared" si="3"/>
        <v>Very good quality</v>
      </c>
    </row>
    <row r="127" spans="1:27" customFormat="1" ht="15">
      <c r="A127" s="138" t="s">
        <v>2947</v>
      </c>
      <c r="B127" s="138" t="s">
        <v>2953</v>
      </c>
      <c r="C127" s="138" t="s">
        <v>430</v>
      </c>
      <c r="D127" s="138" t="s">
        <v>595</v>
      </c>
      <c r="E127" s="138" t="s">
        <v>429</v>
      </c>
      <c r="F127" s="135">
        <v>2</v>
      </c>
      <c r="G127" s="135">
        <v>2</v>
      </c>
      <c r="H127" s="135">
        <v>1</v>
      </c>
      <c r="I127" s="135">
        <v>2</v>
      </c>
      <c r="J127" s="135">
        <v>3</v>
      </c>
      <c r="K127" s="135">
        <v>1</v>
      </c>
      <c r="L127" s="136">
        <f t="shared" si="2"/>
        <v>1.8333333333333333</v>
      </c>
      <c r="M127" s="137" t="str">
        <f t="shared" si="3"/>
        <v>Very good quality</v>
      </c>
    </row>
    <row r="128" spans="1:27" customFormat="1" ht="15">
      <c r="A128" s="138" t="s">
        <v>2947</v>
      </c>
      <c r="B128" s="138" t="s">
        <v>2954</v>
      </c>
      <c r="C128" s="138" t="s">
        <v>430</v>
      </c>
      <c r="D128" s="138" t="s">
        <v>595</v>
      </c>
      <c r="E128" s="138" t="s">
        <v>429</v>
      </c>
      <c r="F128" s="135">
        <v>2</v>
      </c>
      <c r="G128" s="135">
        <v>2</v>
      </c>
      <c r="H128" s="135">
        <v>1</v>
      </c>
      <c r="I128" s="135">
        <v>2</v>
      </c>
      <c r="J128" s="135">
        <v>3</v>
      </c>
      <c r="K128" s="135">
        <v>1</v>
      </c>
      <c r="L128" s="136">
        <f t="shared" si="2"/>
        <v>1.8333333333333333</v>
      </c>
      <c r="M128" s="137" t="str">
        <f t="shared" si="3"/>
        <v>Very good quality</v>
      </c>
    </row>
    <row r="129" spans="1:13" customFormat="1" ht="15">
      <c r="A129" s="138" t="s">
        <v>2947</v>
      </c>
      <c r="B129" s="138" t="s">
        <v>2955</v>
      </c>
      <c r="C129" s="138" t="s">
        <v>430</v>
      </c>
      <c r="D129" s="138" t="s">
        <v>595</v>
      </c>
      <c r="E129" s="138" t="s">
        <v>429</v>
      </c>
      <c r="F129" s="135">
        <v>2</v>
      </c>
      <c r="G129" s="135">
        <v>2</v>
      </c>
      <c r="H129" s="135">
        <v>1</v>
      </c>
      <c r="I129" s="135">
        <v>2</v>
      </c>
      <c r="J129" s="135">
        <v>3</v>
      </c>
      <c r="K129" s="135">
        <v>1</v>
      </c>
      <c r="L129" s="136">
        <f t="shared" si="2"/>
        <v>1.8333333333333333</v>
      </c>
      <c r="M129" s="137" t="str">
        <f t="shared" si="3"/>
        <v>Very good quality</v>
      </c>
    </row>
    <row r="130" spans="1:13" customFormat="1" ht="15">
      <c r="A130" s="138" t="s">
        <v>2956</v>
      </c>
      <c r="B130" s="138" t="s">
        <v>2957</v>
      </c>
      <c r="C130" s="138" t="s">
        <v>430</v>
      </c>
      <c r="D130" s="138" t="s">
        <v>595</v>
      </c>
      <c r="E130" s="138" t="s">
        <v>429</v>
      </c>
      <c r="F130" s="135">
        <v>2</v>
      </c>
      <c r="G130" s="135">
        <v>2</v>
      </c>
      <c r="H130" s="135">
        <v>1</v>
      </c>
      <c r="I130" s="135">
        <v>2</v>
      </c>
      <c r="J130" s="135">
        <v>4</v>
      </c>
      <c r="K130" s="135">
        <v>1</v>
      </c>
      <c r="L130" s="136">
        <f t="shared" ref="L130:L186" si="6">AVERAGE(F130:K130)</f>
        <v>2</v>
      </c>
      <c r="M130" s="137" t="str">
        <f t="shared" ref="M130:M186" si="7">IF(L130&lt;=1.6,"Excellent quality",IF(AND(L130&gt;1.6,L130&lt;=2),"Very good quality",IF(AND(L130&gt;2,L130&lt;=3),"Good quality",IF(AND(L130&gt;3,L130&lt;=4),"Fair quality","Poor quality"))))</f>
        <v>Very good quality</v>
      </c>
    </row>
    <row r="131" spans="1:13" customFormat="1" ht="15">
      <c r="A131" s="138" t="s">
        <v>2956</v>
      </c>
      <c r="B131" s="138" t="s">
        <v>2958</v>
      </c>
      <c r="C131" s="138" t="s">
        <v>430</v>
      </c>
      <c r="D131" s="138" t="s">
        <v>595</v>
      </c>
      <c r="E131" s="138" t="s">
        <v>429</v>
      </c>
      <c r="F131" s="135">
        <v>2</v>
      </c>
      <c r="G131" s="135">
        <v>2</v>
      </c>
      <c r="H131" s="135">
        <v>1</v>
      </c>
      <c r="I131" s="135">
        <v>2</v>
      </c>
      <c r="J131" s="135">
        <v>4</v>
      </c>
      <c r="K131" s="135">
        <v>1</v>
      </c>
      <c r="L131" s="136">
        <f t="shared" si="6"/>
        <v>2</v>
      </c>
      <c r="M131" s="137" t="str">
        <f t="shared" si="7"/>
        <v>Very good quality</v>
      </c>
    </row>
    <row r="132" spans="1:13" customFormat="1" ht="15">
      <c r="A132" s="138" t="s">
        <v>2956</v>
      </c>
      <c r="B132" s="138" t="s">
        <v>2959</v>
      </c>
      <c r="C132" s="138" t="s">
        <v>430</v>
      </c>
      <c r="D132" s="138" t="s">
        <v>595</v>
      </c>
      <c r="E132" s="138" t="s">
        <v>429</v>
      </c>
      <c r="F132" s="135">
        <v>2</v>
      </c>
      <c r="G132" s="135">
        <v>2</v>
      </c>
      <c r="H132" s="135">
        <v>1</v>
      </c>
      <c r="I132" s="135">
        <v>2</v>
      </c>
      <c r="J132" s="135">
        <v>4</v>
      </c>
      <c r="K132" s="135">
        <v>1</v>
      </c>
      <c r="L132" s="136">
        <f t="shared" si="6"/>
        <v>2</v>
      </c>
      <c r="M132" s="137" t="str">
        <f t="shared" si="7"/>
        <v>Very good quality</v>
      </c>
    </row>
    <row r="133" spans="1:13" customFormat="1" ht="15">
      <c r="A133" s="138" t="s">
        <v>2956</v>
      </c>
      <c r="B133" s="138" t="s">
        <v>2960</v>
      </c>
      <c r="C133" s="138" t="s">
        <v>430</v>
      </c>
      <c r="D133" s="138" t="s">
        <v>595</v>
      </c>
      <c r="E133" s="138" t="s">
        <v>429</v>
      </c>
      <c r="F133" s="135">
        <v>2</v>
      </c>
      <c r="G133" s="135">
        <v>2</v>
      </c>
      <c r="H133" s="135">
        <v>1</v>
      </c>
      <c r="I133" s="135">
        <v>2</v>
      </c>
      <c r="J133" s="135">
        <v>4</v>
      </c>
      <c r="K133" s="135">
        <v>1</v>
      </c>
      <c r="L133" s="136">
        <f t="shared" si="6"/>
        <v>2</v>
      </c>
      <c r="M133" s="137" t="str">
        <f t="shared" si="7"/>
        <v>Very good quality</v>
      </c>
    </row>
    <row r="134" spans="1:13" customFormat="1" ht="15">
      <c r="A134" s="138" t="s">
        <v>2956</v>
      </c>
      <c r="B134" s="138" t="s">
        <v>2961</v>
      </c>
      <c r="C134" s="138" t="s">
        <v>430</v>
      </c>
      <c r="D134" s="138" t="s">
        <v>595</v>
      </c>
      <c r="E134" s="138" t="s">
        <v>429</v>
      </c>
      <c r="F134" s="135">
        <v>2</v>
      </c>
      <c r="G134" s="135">
        <v>2</v>
      </c>
      <c r="H134" s="135">
        <v>1</v>
      </c>
      <c r="I134" s="135">
        <v>2</v>
      </c>
      <c r="J134" s="135">
        <v>4</v>
      </c>
      <c r="K134" s="135">
        <v>1</v>
      </c>
      <c r="L134" s="136">
        <f t="shared" si="6"/>
        <v>2</v>
      </c>
      <c r="M134" s="137" t="str">
        <f t="shared" si="7"/>
        <v>Very good quality</v>
      </c>
    </row>
    <row r="135" spans="1:13" customFormat="1" ht="15">
      <c r="A135" s="138" t="s">
        <v>2956</v>
      </c>
      <c r="B135" s="138" t="s">
        <v>2962</v>
      </c>
      <c r="C135" s="138" t="s">
        <v>430</v>
      </c>
      <c r="D135" s="138" t="s">
        <v>595</v>
      </c>
      <c r="E135" s="138" t="s">
        <v>429</v>
      </c>
      <c r="F135" s="135">
        <v>2</v>
      </c>
      <c r="G135" s="135">
        <v>2</v>
      </c>
      <c r="H135" s="135">
        <v>1</v>
      </c>
      <c r="I135" s="135">
        <v>2</v>
      </c>
      <c r="J135" s="135">
        <v>4</v>
      </c>
      <c r="K135" s="135">
        <v>1</v>
      </c>
      <c r="L135" s="136">
        <f t="shared" si="6"/>
        <v>2</v>
      </c>
      <c r="M135" s="137" t="str">
        <f t="shared" si="7"/>
        <v>Very good quality</v>
      </c>
    </row>
    <row r="136" spans="1:13" customFormat="1" ht="15">
      <c r="A136" s="138" t="s">
        <v>2956</v>
      </c>
      <c r="B136" s="138" t="s">
        <v>2963</v>
      </c>
      <c r="C136" s="138" t="s">
        <v>430</v>
      </c>
      <c r="D136" s="138" t="s">
        <v>595</v>
      </c>
      <c r="E136" s="138" t="s">
        <v>429</v>
      </c>
      <c r="F136" s="135">
        <v>2</v>
      </c>
      <c r="G136" s="135">
        <v>2</v>
      </c>
      <c r="H136" s="135">
        <v>1</v>
      </c>
      <c r="I136" s="135">
        <v>2</v>
      </c>
      <c r="J136" s="135">
        <v>4</v>
      </c>
      <c r="K136" s="135">
        <v>1</v>
      </c>
      <c r="L136" s="136">
        <f t="shared" si="6"/>
        <v>2</v>
      </c>
      <c r="M136" s="137" t="str">
        <f t="shared" si="7"/>
        <v>Very good quality</v>
      </c>
    </row>
    <row r="137" spans="1:13" customFormat="1" ht="15">
      <c r="A137" s="138" t="s">
        <v>2947</v>
      </c>
      <c r="B137" s="138" t="s">
        <v>2964</v>
      </c>
      <c r="C137" s="138" t="s">
        <v>430</v>
      </c>
      <c r="D137" s="138" t="s">
        <v>595</v>
      </c>
      <c r="E137" s="138" t="s">
        <v>429</v>
      </c>
      <c r="F137" s="135">
        <v>2</v>
      </c>
      <c r="G137" s="135">
        <v>2</v>
      </c>
      <c r="H137" s="135">
        <v>1</v>
      </c>
      <c r="I137" s="135">
        <v>2</v>
      </c>
      <c r="J137" s="135">
        <v>3</v>
      </c>
      <c r="K137" s="135">
        <v>1</v>
      </c>
      <c r="L137" s="136">
        <f t="shared" si="6"/>
        <v>1.8333333333333333</v>
      </c>
      <c r="M137" s="137" t="str">
        <f t="shared" si="7"/>
        <v>Very good quality</v>
      </c>
    </row>
    <row r="138" spans="1:13" customFormat="1" ht="15">
      <c r="A138" s="138" t="s">
        <v>2947</v>
      </c>
      <c r="B138" s="138" t="s">
        <v>2965</v>
      </c>
      <c r="C138" s="138" t="s">
        <v>430</v>
      </c>
      <c r="D138" s="138" t="s">
        <v>595</v>
      </c>
      <c r="E138" s="138" t="s">
        <v>429</v>
      </c>
      <c r="F138" s="135">
        <v>2</v>
      </c>
      <c r="G138" s="135">
        <v>2</v>
      </c>
      <c r="H138" s="135">
        <v>1</v>
      </c>
      <c r="I138" s="135">
        <v>2</v>
      </c>
      <c r="J138" s="135">
        <v>3</v>
      </c>
      <c r="K138" s="135">
        <v>1</v>
      </c>
      <c r="L138" s="136">
        <f t="shared" si="6"/>
        <v>1.8333333333333333</v>
      </c>
      <c r="M138" s="137" t="str">
        <f t="shared" si="7"/>
        <v>Very good quality</v>
      </c>
    </row>
    <row r="139" spans="1:13" customFormat="1" ht="15">
      <c r="A139" s="138" t="s">
        <v>2947</v>
      </c>
      <c r="B139" s="138" t="s">
        <v>2966</v>
      </c>
      <c r="C139" s="138" t="s">
        <v>430</v>
      </c>
      <c r="D139" s="138" t="s">
        <v>595</v>
      </c>
      <c r="E139" s="138" t="s">
        <v>429</v>
      </c>
      <c r="F139" s="135">
        <v>2</v>
      </c>
      <c r="G139" s="135">
        <v>2</v>
      </c>
      <c r="H139" s="135">
        <v>1</v>
      </c>
      <c r="I139" s="135">
        <v>2</v>
      </c>
      <c r="J139" s="135">
        <v>3</v>
      </c>
      <c r="K139" s="135">
        <v>1</v>
      </c>
      <c r="L139" s="136">
        <f t="shared" si="6"/>
        <v>1.8333333333333333</v>
      </c>
      <c r="M139" s="137" t="str">
        <f t="shared" si="7"/>
        <v>Very good quality</v>
      </c>
    </row>
    <row r="140" spans="1:13" customFormat="1" ht="15">
      <c r="A140" s="138" t="s">
        <v>2947</v>
      </c>
      <c r="B140" s="138" t="s">
        <v>2967</v>
      </c>
      <c r="C140" s="138" t="s">
        <v>430</v>
      </c>
      <c r="D140" s="138" t="s">
        <v>595</v>
      </c>
      <c r="E140" s="138" t="s">
        <v>429</v>
      </c>
      <c r="F140" s="135">
        <v>2</v>
      </c>
      <c r="G140" s="135">
        <v>2</v>
      </c>
      <c r="H140" s="135">
        <v>1</v>
      </c>
      <c r="I140" s="135">
        <v>2</v>
      </c>
      <c r="J140" s="135">
        <v>3</v>
      </c>
      <c r="K140" s="135">
        <v>1</v>
      </c>
      <c r="L140" s="136">
        <f t="shared" si="6"/>
        <v>1.8333333333333333</v>
      </c>
      <c r="M140" s="137" t="str">
        <f t="shared" si="7"/>
        <v>Very good quality</v>
      </c>
    </row>
    <row r="141" spans="1:13" customFormat="1" ht="15">
      <c r="A141" s="138" t="s">
        <v>2947</v>
      </c>
      <c r="B141" s="138" t="s">
        <v>2968</v>
      </c>
      <c r="C141" s="138" t="s">
        <v>430</v>
      </c>
      <c r="D141" s="138" t="s">
        <v>595</v>
      </c>
      <c r="E141" s="138" t="s">
        <v>429</v>
      </c>
      <c r="F141" s="135">
        <v>2</v>
      </c>
      <c r="G141" s="135">
        <v>2</v>
      </c>
      <c r="H141" s="135">
        <v>1</v>
      </c>
      <c r="I141" s="135">
        <v>2</v>
      </c>
      <c r="J141" s="135">
        <v>3</v>
      </c>
      <c r="K141" s="135">
        <v>1</v>
      </c>
      <c r="L141" s="136">
        <f t="shared" si="6"/>
        <v>1.8333333333333333</v>
      </c>
      <c r="M141" s="137" t="str">
        <f t="shared" si="7"/>
        <v>Very good quality</v>
      </c>
    </row>
    <row r="142" spans="1:13" customFormat="1" ht="15">
      <c r="A142" s="138" t="s">
        <v>2947</v>
      </c>
      <c r="B142" s="138" t="s">
        <v>2969</v>
      </c>
      <c r="C142" s="138" t="s">
        <v>430</v>
      </c>
      <c r="D142" s="138" t="s">
        <v>595</v>
      </c>
      <c r="E142" s="138" t="s">
        <v>429</v>
      </c>
      <c r="F142" s="135">
        <v>2</v>
      </c>
      <c r="G142" s="135">
        <v>2</v>
      </c>
      <c r="H142" s="135">
        <v>1</v>
      </c>
      <c r="I142" s="135">
        <v>2</v>
      </c>
      <c r="J142" s="135">
        <v>3</v>
      </c>
      <c r="K142" s="135">
        <v>1</v>
      </c>
      <c r="L142" s="136">
        <f t="shared" si="6"/>
        <v>1.8333333333333333</v>
      </c>
      <c r="M142" s="137" t="str">
        <f t="shared" si="7"/>
        <v>Very good quality</v>
      </c>
    </row>
    <row r="143" spans="1:13" customFormat="1" ht="15">
      <c r="A143" s="138" t="s">
        <v>2947</v>
      </c>
      <c r="B143" s="138" t="s">
        <v>2970</v>
      </c>
      <c r="C143" s="138" t="s">
        <v>430</v>
      </c>
      <c r="D143" s="138" t="s">
        <v>595</v>
      </c>
      <c r="E143" s="138" t="s">
        <v>429</v>
      </c>
      <c r="F143" s="135">
        <v>2</v>
      </c>
      <c r="G143" s="135">
        <v>2</v>
      </c>
      <c r="H143" s="135">
        <v>1</v>
      </c>
      <c r="I143" s="135">
        <v>2</v>
      </c>
      <c r="J143" s="135">
        <v>3</v>
      </c>
      <c r="K143" s="135">
        <v>1</v>
      </c>
      <c r="L143" s="136">
        <f t="shared" si="6"/>
        <v>1.8333333333333333</v>
      </c>
      <c r="M143" s="137" t="str">
        <f t="shared" si="7"/>
        <v>Very good quality</v>
      </c>
    </row>
    <row r="144" spans="1:13" customFormat="1" ht="15">
      <c r="A144" s="138" t="s">
        <v>2971</v>
      </c>
      <c r="B144" s="138" t="s">
        <v>1203</v>
      </c>
      <c r="C144" s="138" t="s">
        <v>430</v>
      </c>
      <c r="D144" s="138" t="s">
        <v>595</v>
      </c>
      <c r="E144" s="138" t="s">
        <v>429</v>
      </c>
      <c r="F144" s="135">
        <v>2</v>
      </c>
      <c r="G144" s="135">
        <v>2</v>
      </c>
      <c r="H144" s="135">
        <v>1</v>
      </c>
      <c r="I144" s="135">
        <v>2</v>
      </c>
      <c r="J144" s="135">
        <v>3</v>
      </c>
      <c r="K144" s="135">
        <v>1</v>
      </c>
      <c r="L144" s="136">
        <f t="shared" si="6"/>
        <v>1.8333333333333333</v>
      </c>
      <c r="M144" s="137" t="str">
        <f t="shared" si="7"/>
        <v>Very good quality</v>
      </c>
    </row>
    <row r="145" spans="1:27" customFormat="1" ht="15">
      <c r="A145" s="138" t="s">
        <v>2971</v>
      </c>
      <c r="B145" s="138" t="s">
        <v>1204</v>
      </c>
      <c r="C145" s="138" t="s">
        <v>430</v>
      </c>
      <c r="D145" s="138" t="s">
        <v>595</v>
      </c>
      <c r="E145" s="138" t="s">
        <v>429</v>
      </c>
      <c r="F145" s="135">
        <v>2</v>
      </c>
      <c r="G145" s="135">
        <v>2</v>
      </c>
      <c r="H145" s="135">
        <v>1</v>
      </c>
      <c r="I145" s="135">
        <v>2</v>
      </c>
      <c r="J145" s="135">
        <v>3</v>
      </c>
      <c r="K145" s="135">
        <v>1</v>
      </c>
      <c r="L145" s="136">
        <f t="shared" si="6"/>
        <v>1.8333333333333333</v>
      </c>
      <c r="M145" s="137" t="str">
        <f t="shared" si="7"/>
        <v>Very good quality</v>
      </c>
    </row>
    <row r="146" spans="1:27" customFormat="1" ht="15">
      <c r="A146" s="138" t="s">
        <v>2971</v>
      </c>
      <c r="B146" s="138" t="s">
        <v>2972</v>
      </c>
      <c r="C146" s="138" t="s">
        <v>430</v>
      </c>
      <c r="D146" s="138" t="s">
        <v>595</v>
      </c>
      <c r="E146" s="138" t="s">
        <v>429</v>
      </c>
      <c r="F146" s="135">
        <v>2</v>
      </c>
      <c r="G146" s="135">
        <v>2</v>
      </c>
      <c r="H146" s="135">
        <v>1</v>
      </c>
      <c r="I146" s="135">
        <v>2</v>
      </c>
      <c r="J146" s="135">
        <v>3</v>
      </c>
      <c r="K146" s="135">
        <v>1</v>
      </c>
      <c r="L146" s="136">
        <f t="shared" si="6"/>
        <v>1.8333333333333333</v>
      </c>
      <c r="M146" s="137" t="str">
        <f t="shared" si="7"/>
        <v>Very good quality</v>
      </c>
    </row>
    <row r="147" spans="1:27" customFormat="1" ht="15">
      <c r="A147" s="138" t="s">
        <v>2971</v>
      </c>
      <c r="B147" s="138" t="s">
        <v>2973</v>
      </c>
      <c r="C147" s="138" t="s">
        <v>430</v>
      </c>
      <c r="D147" s="138" t="s">
        <v>595</v>
      </c>
      <c r="E147" s="138" t="s">
        <v>429</v>
      </c>
      <c r="F147" s="135">
        <v>2</v>
      </c>
      <c r="G147" s="135">
        <v>2</v>
      </c>
      <c r="H147" s="135">
        <v>1</v>
      </c>
      <c r="I147" s="135">
        <v>2</v>
      </c>
      <c r="J147" s="135">
        <v>3</v>
      </c>
      <c r="K147" s="135">
        <v>1</v>
      </c>
      <c r="L147" s="136">
        <f t="shared" si="6"/>
        <v>1.8333333333333333</v>
      </c>
      <c r="M147" s="137" t="str">
        <f t="shared" si="7"/>
        <v>Very good quality</v>
      </c>
    </row>
    <row r="148" spans="1:27" customFormat="1" ht="15">
      <c r="A148" s="138" t="s">
        <v>2971</v>
      </c>
      <c r="B148" s="138" t="s">
        <v>2974</v>
      </c>
      <c r="C148" s="138" t="s">
        <v>430</v>
      </c>
      <c r="D148" s="138" t="s">
        <v>595</v>
      </c>
      <c r="E148" s="138" t="s">
        <v>429</v>
      </c>
      <c r="F148" s="135">
        <v>2</v>
      </c>
      <c r="G148" s="135">
        <v>2</v>
      </c>
      <c r="H148" s="135">
        <v>1</v>
      </c>
      <c r="I148" s="135">
        <v>2</v>
      </c>
      <c r="J148" s="135">
        <v>3</v>
      </c>
      <c r="K148" s="135">
        <v>1</v>
      </c>
      <c r="L148" s="136">
        <f t="shared" si="6"/>
        <v>1.8333333333333333</v>
      </c>
      <c r="M148" s="137" t="str">
        <f t="shared" si="7"/>
        <v>Very good quality</v>
      </c>
    </row>
    <row r="149" spans="1:27" customFormat="1" ht="15">
      <c r="A149" s="138" t="s">
        <v>2971</v>
      </c>
      <c r="B149" s="138" t="s">
        <v>2975</v>
      </c>
      <c r="C149" s="138" t="s">
        <v>430</v>
      </c>
      <c r="D149" s="138" t="s">
        <v>595</v>
      </c>
      <c r="E149" s="138" t="s">
        <v>429</v>
      </c>
      <c r="F149" s="135">
        <v>2</v>
      </c>
      <c r="G149" s="135">
        <v>2</v>
      </c>
      <c r="H149" s="135">
        <v>1</v>
      </c>
      <c r="I149" s="135">
        <v>2</v>
      </c>
      <c r="J149" s="135">
        <v>3</v>
      </c>
      <c r="K149" s="135">
        <v>1</v>
      </c>
      <c r="L149" s="136">
        <f t="shared" si="6"/>
        <v>1.8333333333333333</v>
      </c>
      <c r="M149" s="137" t="str">
        <f t="shared" si="7"/>
        <v>Very good quality</v>
      </c>
    </row>
    <row r="150" spans="1:27" customFormat="1" ht="15">
      <c r="A150" s="138" t="s">
        <v>2971</v>
      </c>
      <c r="B150" s="138" t="s">
        <v>1205</v>
      </c>
      <c r="C150" s="138" t="s">
        <v>430</v>
      </c>
      <c r="D150" s="138" t="s">
        <v>595</v>
      </c>
      <c r="E150" s="138" t="s">
        <v>429</v>
      </c>
      <c r="F150" s="135">
        <v>2</v>
      </c>
      <c r="G150" s="135">
        <v>2</v>
      </c>
      <c r="H150" s="135">
        <v>1</v>
      </c>
      <c r="I150" s="135">
        <v>2</v>
      </c>
      <c r="J150" s="135">
        <v>3</v>
      </c>
      <c r="K150" s="135">
        <v>1</v>
      </c>
      <c r="L150" s="136">
        <f t="shared" si="6"/>
        <v>1.8333333333333333</v>
      </c>
      <c r="M150" s="137" t="str">
        <f t="shared" si="7"/>
        <v>Very good quality</v>
      </c>
    </row>
    <row r="151" spans="1:27" customFormat="1" ht="15">
      <c r="A151" s="138" t="s">
        <v>2971</v>
      </c>
      <c r="B151" s="138" t="s">
        <v>1206</v>
      </c>
      <c r="C151" s="138" t="s">
        <v>430</v>
      </c>
      <c r="D151" s="138" t="s">
        <v>595</v>
      </c>
      <c r="E151" s="138" t="s">
        <v>429</v>
      </c>
      <c r="F151" s="135">
        <v>2</v>
      </c>
      <c r="G151" s="135">
        <v>2</v>
      </c>
      <c r="H151" s="135">
        <v>1</v>
      </c>
      <c r="I151" s="135">
        <v>2</v>
      </c>
      <c r="J151" s="135">
        <v>3</v>
      </c>
      <c r="K151" s="135">
        <v>1</v>
      </c>
      <c r="L151" s="136">
        <f t="shared" si="6"/>
        <v>1.8333333333333333</v>
      </c>
      <c r="M151" s="137" t="str">
        <f t="shared" si="7"/>
        <v>Very good quality</v>
      </c>
    </row>
    <row r="152" spans="1:27" customFormat="1" ht="15">
      <c r="A152" s="138" t="s">
        <v>2971</v>
      </c>
      <c r="B152" s="138" t="s">
        <v>1207</v>
      </c>
      <c r="C152" s="138" t="s">
        <v>430</v>
      </c>
      <c r="D152" s="138" t="s">
        <v>595</v>
      </c>
      <c r="E152" s="138" t="s">
        <v>429</v>
      </c>
      <c r="F152" s="135">
        <v>2</v>
      </c>
      <c r="G152" s="135">
        <v>2</v>
      </c>
      <c r="H152" s="135">
        <v>1</v>
      </c>
      <c r="I152" s="135">
        <v>2</v>
      </c>
      <c r="J152" s="135">
        <v>3</v>
      </c>
      <c r="K152" s="135">
        <v>1</v>
      </c>
      <c r="L152" s="136">
        <f t="shared" si="6"/>
        <v>1.8333333333333333</v>
      </c>
      <c r="M152" s="137" t="str">
        <f t="shared" si="7"/>
        <v>Very good quality</v>
      </c>
    </row>
    <row r="153" spans="1:27" customFormat="1" ht="15">
      <c r="A153" s="138" t="s">
        <v>2971</v>
      </c>
      <c r="B153" s="138" t="s">
        <v>2976</v>
      </c>
      <c r="C153" s="138" t="s">
        <v>430</v>
      </c>
      <c r="D153" s="138" t="s">
        <v>595</v>
      </c>
      <c r="E153" s="138" t="s">
        <v>429</v>
      </c>
      <c r="F153" s="135">
        <v>2</v>
      </c>
      <c r="G153" s="135">
        <v>2</v>
      </c>
      <c r="H153" s="135">
        <v>1</v>
      </c>
      <c r="I153" s="135">
        <v>2</v>
      </c>
      <c r="J153" s="135">
        <v>3</v>
      </c>
      <c r="K153" s="135">
        <v>1</v>
      </c>
      <c r="L153" s="136">
        <f t="shared" si="6"/>
        <v>1.8333333333333333</v>
      </c>
      <c r="M153" s="137" t="str">
        <f t="shared" si="7"/>
        <v>Very good quality</v>
      </c>
    </row>
    <row r="154" spans="1:27" customFormat="1" ht="15">
      <c r="A154" s="138" t="s">
        <v>2971</v>
      </c>
      <c r="B154" s="138" t="s">
        <v>2977</v>
      </c>
      <c r="C154" s="138" t="s">
        <v>430</v>
      </c>
      <c r="D154" s="138" t="s">
        <v>595</v>
      </c>
      <c r="E154" s="138" t="s">
        <v>429</v>
      </c>
      <c r="F154" s="135">
        <v>2</v>
      </c>
      <c r="G154" s="135">
        <v>2</v>
      </c>
      <c r="H154" s="135">
        <v>1</v>
      </c>
      <c r="I154" s="135">
        <v>2</v>
      </c>
      <c r="J154" s="135">
        <v>3</v>
      </c>
      <c r="K154" s="135">
        <v>1</v>
      </c>
      <c r="L154" s="136">
        <f t="shared" si="6"/>
        <v>1.8333333333333333</v>
      </c>
      <c r="M154" s="137" t="str">
        <f t="shared" si="7"/>
        <v>Very good quality</v>
      </c>
      <c r="N154" s="67"/>
      <c r="O154" s="67"/>
      <c r="P154" s="67"/>
      <c r="Q154" s="67"/>
      <c r="R154" s="67"/>
      <c r="S154" s="67"/>
      <c r="T154" s="67"/>
      <c r="U154" s="67"/>
      <c r="V154" s="67"/>
      <c r="W154" s="67"/>
      <c r="X154" s="67"/>
      <c r="Y154" s="67"/>
      <c r="Z154" s="67"/>
      <c r="AA154" s="67"/>
    </row>
    <row r="155" spans="1:27" customFormat="1" ht="15">
      <c r="A155" s="138" t="s">
        <v>2971</v>
      </c>
      <c r="B155" s="138" t="s">
        <v>2978</v>
      </c>
      <c r="C155" s="138" t="s">
        <v>430</v>
      </c>
      <c r="D155" s="138" t="s">
        <v>595</v>
      </c>
      <c r="E155" s="138" t="s">
        <v>429</v>
      </c>
      <c r="F155" s="135">
        <v>2</v>
      </c>
      <c r="G155" s="135">
        <v>2</v>
      </c>
      <c r="H155" s="135">
        <v>1</v>
      </c>
      <c r="I155" s="135">
        <v>2</v>
      </c>
      <c r="J155" s="135">
        <v>3</v>
      </c>
      <c r="K155" s="135">
        <v>1</v>
      </c>
      <c r="L155" s="136">
        <f t="shared" si="6"/>
        <v>1.8333333333333333</v>
      </c>
      <c r="M155" s="137" t="str">
        <f t="shared" si="7"/>
        <v>Very good quality</v>
      </c>
      <c r="N155" s="67"/>
      <c r="O155" s="67"/>
      <c r="P155" s="67"/>
      <c r="Q155" s="67"/>
      <c r="R155" s="67"/>
      <c r="S155" s="67"/>
      <c r="T155" s="67"/>
      <c r="U155" s="67"/>
      <c r="V155" s="67"/>
      <c r="W155" s="67"/>
      <c r="X155" s="67"/>
      <c r="Y155" s="67"/>
      <c r="Z155" s="67"/>
      <c r="AA155" s="67"/>
    </row>
    <row r="156" spans="1:27" customFormat="1" ht="15">
      <c r="A156" s="138" t="s">
        <v>2971</v>
      </c>
      <c r="B156" s="138" t="s">
        <v>2979</v>
      </c>
      <c r="C156" s="138" t="s">
        <v>430</v>
      </c>
      <c r="D156" s="138" t="s">
        <v>595</v>
      </c>
      <c r="E156" s="138" t="s">
        <v>429</v>
      </c>
      <c r="F156" s="135">
        <v>2</v>
      </c>
      <c r="G156" s="135">
        <v>2</v>
      </c>
      <c r="H156" s="135">
        <v>1</v>
      </c>
      <c r="I156" s="135">
        <v>2</v>
      </c>
      <c r="J156" s="135">
        <v>3</v>
      </c>
      <c r="K156" s="135">
        <v>1</v>
      </c>
      <c r="L156" s="136">
        <f t="shared" si="6"/>
        <v>1.8333333333333333</v>
      </c>
      <c r="M156" s="137" t="str">
        <f t="shared" si="7"/>
        <v>Very good quality</v>
      </c>
      <c r="N156" s="67"/>
      <c r="O156" s="67"/>
      <c r="P156" s="67"/>
      <c r="Q156" s="67"/>
      <c r="R156" s="67"/>
      <c r="S156" s="67"/>
      <c r="T156" s="67"/>
      <c r="U156" s="67"/>
      <c r="V156" s="67"/>
      <c r="W156" s="67"/>
      <c r="X156" s="67"/>
      <c r="Y156" s="67"/>
      <c r="Z156" s="67"/>
      <c r="AA156" s="67"/>
    </row>
    <row r="157" spans="1:27" customFormat="1" ht="15">
      <c r="A157" s="138" t="s">
        <v>2971</v>
      </c>
      <c r="B157" s="138" t="s">
        <v>1208</v>
      </c>
      <c r="C157" s="138" t="s">
        <v>430</v>
      </c>
      <c r="D157" s="138" t="s">
        <v>595</v>
      </c>
      <c r="E157" s="138" t="s">
        <v>429</v>
      </c>
      <c r="F157" s="135">
        <v>2</v>
      </c>
      <c r="G157" s="135">
        <v>2</v>
      </c>
      <c r="H157" s="135">
        <v>1</v>
      </c>
      <c r="I157" s="135">
        <v>2</v>
      </c>
      <c r="J157" s="135">
        <v>3</v>
      </c>
      <c r="K157" s="135">
        <v>1</v>
      </c>
      <c r="L157" s="136">
        <f t="shared" si="6"/>
        <v>1.8333333333333333</v>
      </c>
      <c r="M157" s="137" t="str">
        <f t="shared" si="7"/>
        <v>Very good quality</v>
      </c>
      <c r="N157" s="67"/>
      <c r="O157" s="67"/>
      <c r="P157" s="67"/>
      <c r="Q157" s="67"/>
      <c r="R157" s="67"/>
      <c r="S157" s="67"/>
      <c r="T157" s="67"/>
      <c r="U157" s="67"/>
      <c r="V157" s="67"/>
      <c r="W157" s="67"/>
      <c r="X157" s="67"/>
      <c r="Y157" s="67"/>
      <c r="Z157" s="67"/>
      <c r="AA157" s="67"/>
    </row>
    <row r="158" spans="1:27" customFormat="1" ht="15">
      <c r="A158" s="138" t="s">
        <v>2971</v>
      </c>
      <c r="B158" s="138" t="s">
        <v>1212</v>
      </c>
      <c r="C158" s="138" t="s">
        <v>430</v>
      </c>
      <c r="D158" s="138" t="s">
        <v>595</v>
      </c>
      <c r="E158" s="138" t="s">
        <v>429</v>
      </c>
      <c r="F158" s="135">
        <v>2</v>
      </c>
      <c r="G158" s="135">
        <v>2</v>
      </c>
      <c r="H158" s="135">
        <v>1</v>
      </c>
      <c r="I158" s="135">
        <v>2</v>
      </c>
      <c r="J158" s="135">
        <v>3</v>
      </c>
      <c r="K158" s="135">
        <v>1</v>
      </c>
      <c r="L158" s="136">
        <f t="shared" si="6"/>
        <v>1.8333333333333333</v>
      </c>
      <c r="M158" s="137" t="str">
        <f t="shared" si="7"/>
        <v>Very good quality</v>
      </c>
      <c r="N158" s="67"/>
      <c r="O158" s="67"/>
      <c r="P158" s="67"/>
      <c r="Q158" s="67"/>
      <c r="R158" s="67"/>
      <c r="S158" s="67"/>
      <c r="T158" s="67"/>
      <c r="U158" s="67"/>
      <c r="V158" s="67"/>
      <c r="W158" s="67"/>
      <c r="X158" s="67"/>
      <c r="Y158" s="67"/>
      <c r="Z158" s="67"/>
      <c r="AA158" s="67"/>
    </row>
    <row r="159" spans="1:27" customFormat="1" ht="15">
      <c r="A159" s="138" t="s">
        <v>2971</v>
      </c>
      <c r="B159" s="138" t="s">
        <v>1213</v>
      </c>
      <c r="C159" s="138" t="s">
        <v>430</v>
      </c>
      <c r="D159" s="138" t="s">
        <v>595</v>
      </c>
      <c r="E159" s="138" t="s">
        <v>429</v>
      </c>
      <c r="F159" s="135">
        <v>2</v>
      </c>
      <c r="G159" s="135">
        <v>2</v>
      </c>
      <c r="H159" s="135">
        <v>1</v>
      </c>
      <c r="I159" s="135">
        <v>2</v>
      </c>
      <c r="J159" s="135">
        <v>3</v>
      </c>
      <c r="K159" s="135">
        <v>1</v>
      </c>
      <c r="L159" s="136">
        <f t="shared" si="6"/>
        <v>1.8333333333333333</v>
      </c>
      <c r="M159" s="137" t="str">
        <f t="shared" si="7"/>
        <v>Very good quality</v>
      </c>
      <c r="N159" s="67"/>
      <c r="O159" s="67"/>
      <c r="P159" s="67"/>
      <c r="Q159" s="67"/>
      <c r="R159" s="67"/>
      <c r="S159" s="67"/>
      <c r="T159" s="67"/>
      <c r="U159" s="67"/>
      <c r="V159" s="67"/>
      <c r="W159" s="67"/>
      <c r="X159" s="67"/>
      <c r="Y159" s="67"/>
      <c r="Z159" s="67"/>
      <c r="AA159" s="67"/>
    </row>
    <row r="160" spans="1:27" customFormat="1" ht="15">
      <c r="A160" s="138" t="s">
        <v>2971</v>
      </c>
      <c r="B160" s="138" t="s">
        <v>2980</v>
      </c>
      <c r="C160" s="138" t="s">
        <v>430</v>
      </c>
      <c r="D160" s="138" t="s">
        <v>595</v>
      </c>
      <c r="E160" s="138" t="s">
        <v>429</v>
      </c>
      <c r="F160" s="135">
        <v>2</v>
      </c>
      <c r="G160" s="135">
        <v>2</v>
      </c>
      <c r="H160" s="135">
        <v>1</v>
      </c>
      <c r="I160" s="135">
        <v>2</v>
      </c>
      <c r="J160" s="135">
        <v>3</v>
      </c>
      <c r="K160" s="135">
        <v>1</v>
      </c>
      <c r="L160" s="136">
        <f t="shared" si="6"/>
        <v>1.8333333333333333</v>
      </c>
      <c r="M160" s="137" t="str">
        <f t="shared" si="7"/>
        <v>Very good quality</v>
      </c>
      <c r="N160" s="67"/>
      <c r="O160" s="67"/>
      <c r="P160" s="67"/>
      <c r="Q160" s="67"/>
      <c r="R160" s="67"/>
      <c r="S160" s="67"/>
      <c r="T160" s="67"/>
      <c r="U160" s="67"/>
      <c r="V160" s="67"/>
      <c r="W160" s="67"/>
      <c r="X160" s="67"/>
      <c r="Y160" s="67"/>
      <c r="Z160" s="67"/>
      <c r="AA160" s="67"/>
    </row>
    <row r="161" spans="1:27" customFormat="1" ht="15">
      <c r="A161" s="138" t="s">
        <v>2971</v>
      </c>
      <c r="B161" s="138" t="s">
        <v>2981</v>
      </c>
      <c r="C161" s="138" t="s">
        <v>430</v>
      </c>
      <c r="D161" s="138" t="s">
        <v>595</v>
      </c>
      <c r="E161" s="138" t="s">
        <v>429</v>
      </c>
      <c r="F161" s="135">
        <v>2</v>
      </c>
      <c r="G161" s="135">
        <v>2</v>
      </c>
      <c r="H161" s="135">
        <v>1</v>
      </c>
      <c r="I161" s="135">
        <v>2</v>
      </c>
      <c r="J161" s="135">
        <v>3</v>
      </c>
      <c r="K161" s="135">
        <v>1</v>
      </c>
      <c r="L161" s="136">
        <f t="shared" si="6"/>
        <v>1.8333333333333333</v>
      </c>
      <c r="M161" s="137" t="str">
        <f t="shared" si="7"/>
        <v>Very good quality</v>
      </c>
      <c r="N161" s="67"/>
      <c r="O161" s="67"/>
      <c r="P161" s="67"/>
      <c r="Q161" s="67"/>
      <c r="R161" s="67"/>
      <c r="S161" s="67"/>
      <c r="T161" s="67"/>
      <c r="U161" s="67"/>
      <c r="V161" s="67"/>
      <c r="W161" s="67"/>
      <c r="X161" s="67"/>
      <c r="Y161" s="67"/>
      <c r="Z161" s="67"/>
      <c r="AA161" s="67"/>
    </row>
    <row r="162" spans="1:27" customFormat="1" ht="15">
      <c r="A162" s="138" t="s">
        <v>2971</v>
      </c>
      <c r="B162" s="138" t="s">
        <v>2982</v>
      </c>
      <c r="C162" s="138" t="s">
        <v>430</v>
      </c>
      <c r="D162" s="138" t="s">
        <v>595</v>
      </c>
      <c r="E162" s="138" t="s">
        <v>429</v>
      </c>
      <c r="F162" s="135">
        <v>2</v>
      </c>
      <c r="G162" s="135">
        <v>2</v>
      </c>
      <c r="H162" s="135">
        <v>1</v>
      </c>
      <c r="I162" s="135">
        <v>2</v>
      </c>
      <c r="J162" s="135">
        <v>3</v>
      </c>
      <c r="K162" s="135">
        <v>1</v>
      </c>
      <c r="L162" s="136">
        <f t="shared" si="6"/>
        <v>1.8333333333333333</v>
      </c>
      <c r="M162" s="137" t="str">
        <f t="shared" si="7"/>
        <v>Very good quality</v>
      </c>
      <c r="N162" s="67"/>
      <c r="O162" s="67"/>
      <c r="P162" s="67"/>
      <c r="Q162" s="67"/>
      <c r="R162" s="67"/>
      <c r="S162" s="67"/>
      <c r="T162" s="67"/>
      <c r="U162" s="67"/>
      <c r="V162" s="67"/>
      <c r="W162" s="67"/>
      <c r="X162" s="67"/>
      <c r="Y162" s="67"/>
      <c r="Z162" s="67"/>
      <c r="AA162" s="67"/>
    </row>
    <row r="163" spans="1:27" customFormat="1" ht="15">
      <c r="A163" s="138" t="s">
        <v>2971</v>
      </c>
      <c r="B163" s="138" t="s">
        <v>2983</v>
      </c>
      <c r="C163" s="138" t="s">
        <v>430</v>
      </c>
      <c r="D163" s="138" t="s">
        <v>595</v>
      </c>
      <c r="E163" s="138" t="s">
        <v>429</v>
      </c>
      <c r="F163" s="135">
        <v>2</v>
      </c>
      <c r="G163" s="135">
        <v>2</v>
      </c>
      <c r="H163" s="135">
        <v>1</v>
      </c>
      <c r="I163" s="135">
        <v>2</v>
      </c>
      <c r="J163" s="135">
        <v>3</v>
      </c>
      <c r="K163" s="135">
        <v>1</v>
      </c>
      <c r="L163" s="136">
        <f t="shared" si="6"/>
        <v>1.8333333333333333</v>
      </c>
      <c r="M163" s="137" t="str">
        <f t="shared" si="7"/>
        <v>Very good quality</v>
      </c>
      <c r="N163" s="67"/>
      <c r="O163" s="67"/>
      <c r="P163" s="67"/>
      <c r="Q163" s="67"/>
      <c r="R163" s="67"/>
      <c r="S163" s="67"/>
      <c r="T163" s="67"/>
      <c r="U163" s="67"/>
      <c r="V163" s="67"/>
      <c r="W163" s="67"/>
      <c r="X163" s="67"/>
      <c r="Y163" s="67"/>
      <c r="Z163" s="67"/>
      <c r="AA163" s="67"/>
    </row>
    <row r="164" spans="1:27" customFormat="1" ht="15">
      <c r="A164" s="138" t="s">
        <v>2971</v>
      </c>
      <c r="B164" s="138" t="s">
        <v>1214</v>
      </c>
      <c r="C164" s="138" t="s">
        <v>430</v>
      </c>
      <c r="D164" s="138" t="s">
        <v>595</v>
      </c>
      <c r="E164" s="138" t="s">
        <v>429</v>
      </c>
      <c r="F164" s="135">
        <v>2</v>
      </c>
      <c r="G164" s="135">
        <v>2</v>
      </c>
      <c r="H164" s="135">
        <v>1</v>
      </c>
      <c r="I164" s="135">
        <v>2</v>
      </c>
      <c r="J164" s="135">
        <v>3</v>
      </c>
      <c r="K164" s="135">
        <v>1</v>
      </c>
      <c r="L164" s="136">
        <f t="shared" si="6"/>
        <v>1.8333333333333333</v>
      </c>
      <c r="M164" s="137" t="str">
        <f t="shared" si="7"/>
        <v>Very good quality</v>
      </c>
      <c r="N164" s="67"/>
      <c r="O164" s="67"/>
      <c r="P164" s="67"/>
      <c r="Q164" s="67"/>
      <c r="R164" s="67"/>
      <c r="S164" s="67"/>
      <c r="T164" s="67"/>
      <c r="U164" s="67"/>
      <c r="V164" s="67"/>
      <c r="W164" s="67"/>
      <c r="X164" s="67"/>
      <c r="Y164" s="67"/>
      <c r="Z164" s="67"/>
      <c r="AA164" s="67"/>
    </row>
    <row r="165" spans="1:27" customFormat="1" ht="15">
      <c r="A165" s="138" t="s">
        <v>2971</v>
      </c>
      <c r="B165" s="138" t="s">
        <v>1215</v>
      </c>
      <c r="C165" s="138" t="s">
        <v>430</v>
      </c>
      <c r="D165" s="138" t="s">
        <v>595</v>
      </c>
      <c r="E165" s="138" t="s">
        <v>429</v>
      </c>
      <c r="F165" s="135">
        <v>2</v>
      </c>
      <c r="G165" s="135">
        <v>2</v>
      </c>
      <c r="H165" s="135">
        <v>1</v>
      </c>
      <c r="I165" s="135">
        <v>2</v>
      </c>
      <c r="J165" s="135">
        <v>3</v>
      </c>
      <c r="K165" s="135">
        <v>1</v>
      </c>
      <c r="L165" s="136">
        <f t="shared" si="6"/>
        <v>1.8333333333333333</v>
      </c>
      <c r="M165" s="137" t="str">
        <f t="shared" si="7"/>
        <v>Very good quality</v>
      </c>
      <c r="N165" s="67"/>
      <c r="O165" s="67"/>
      <c r="P165" s="67"/>
      <c r="Q165" s="67"/>
      <c r="R165" s="67"/>
      <c r="S165" s="67"/>
      <c r="T165" s="67"/>
      <c r="U165" s="67"/>
      <c r="V165" s="67"/>
      <c r="W165" s="67"/>
      <c r="X165" s="67"/>
      <c r="Y165" s="67"/>
      <c r="Z165" s="67"/>
      <c r="AA165" s="67"/>
    </row>
    <row r="166" spans="1:27" customFormat="1" ht="15">
      <c r="A166" s="138" t="s">
        <v>2971</v>
      </c>
      <c r="B166" s="138" t="s">
        <v>1216</v>
      </c>
      <c r="C166" s="138" t="s">
        <v>430</v>
      </c>
      <c r="D166" s="138" t="s">
        <v>595</v>
      </c>
      <c r="E166" s="138" t="s">
        <v>429</v>
      </c>
      <c r="F166" s="135">
        <v>2</v>
      </c>
      <c r="G166" s="135">
        <v>2</v>
      </c>
      <c r="H166" s="135">
        <v>1</v>
      </c>
      <c r="I166" s="135">
        <v>2</v>
      </c>
      <c r="J166" s="135">
        <v>3</v>
      </c>
      <c r="K166" s="135">
        <v>1</v>
      </c>
      <c r="L166" s="136">
        <f t="shared" si="6"/>
        <v>1.8333333333333333</v>
      </c>
      <c r="M166" s="137" t="str">
        <f t="shared" si="7"/>
        <v>Very good quality</v>
      </c>
      <c r="N166" s="67"/>
      <c r="O166" s="67"/>
      <c r="P166" s="67"/>
      <c r="Q166" s="67"/>
      <c r="R166" s="67"/>
      <c r="S166" s="67"/>
      <c r="T166" s="67"/>
      <c r="U166" s="67"/>
      <c r="V166" s="67"/>
      <c r="W166" s="67"/>
      <c r="X166" s="67"/>
      <c r="Y166" s="67"/>
      <c r="Z166" s="67"/>
      <c r="AA166" s="67"/>
    </row>
    <row r="167" spans="1:27" customFormat="1" ht="15">
      <c r="A167" s="138" t="s">
        <v>2971</v>
      </c>
      <c r="B167" s="138" t="s">
        <v>2984</v>
      </c>
      <c r="C167" s="138" t="s">
        <v>430</v>
      </c>
      <c r="D167" s="138" t="s">
        <v>595</v>
      </c>
      <c r="E167" s="138" t="s">
        <v>429</v>
      </c>
      <c r="F167" s="135">
        <v>2</v>
      </c>
      <c r="G167" s="135">
        <v>2</v>
      </c>
      <c r="H167" s="135">
        <v>1</v>
      </c>
      <c r="I167" s="135">
        <v>2</v>
      </c>
      <c r="J167" s="135">
        <v>3</v>
      </c>
      <c r="K167" s="135">
        <v>1</v>
      </c>
      <c r="L167" s="136">
        <f t="shared" si="6"/>
        <v>1.8333333333333333</v>
      </c>
      <c r="M167" s="137" t="str">
        <f t="shared" si="7"/>
        <v>Very good quality</v>
      </c>
      <c r="N167" s="67"/>
      <c r="O167" s="67"/>
      <c r="P167" s="67"/>
      <c r="Q167" s="67"/>
      <c r="R167" s="67"/>
      <c r="S167" s="67"/>
      <c r="T167" s="67"/>
      <c r="U167" s="67"/>
      <c r="V167" s="67"/>
      <c r="W167" s="67"/>
      <c r="X167" s="67"/>
      <c r="Y167" s="67"/>
      <c r="Z167" s="67"/>
      <c r="AA167" s="67"/>
    </row>
    <row r="168" spans="1:27" customFormat="1" ht="15">
      <c r="A168" s="138" t="s">
        <v>2971</v>
      </c>
      <c r="B168" s="138" t="s">
        <v>2985</v>
      </c>
      <c r="C168" s="138" t="s">
        <v>430</v>
      </c>
      <c r="D168" s="138" t="s">
        <v>595</v>
      </c>
      <c r="E168" s="138" t="s">
        <v>429</v>
      </c>
      <c r="F168" s="135">
        <v>2</v>
      </c>
      <c r="G168" s="135">
        <v>2</v>
      </c>
      <c r="H168" s="135">
        <v>1</v>
      </c>
      <c r="I168" s="135">
        <v>2</v>
      </c>
      <c r="J168" s="135">
        <v>3</v>
      </c>
      <c r="K168" s="135">
        <v>1</v>
      </c>
      <c r="L168" s="136">
        <f t="shared" si="6"/>
        <v>1.8333333333333333</v>
      </c>
      <c r="M168" s="137" t="str">
        <f t="shared" si="7"/>
        <v>Very good quality</v>
      </c>
      <c r="N168" s="67"/>
      <c r="O168" s="67"/>
      <c r="P168" s="67"/>
      <c r="Q168" s="67"/>
      <c r="R168" s="67"/>
      <c r="S168" s="67"/>
      <c r="T168" s="67"/>
      <c r="U168" s="67"/>
      <c r="V168" s="67"/>
      <c r="W168" s="67"/>
      <c r="X168" s="67"/>
      <c r="Y168" s="67"/>
      <c r="Z168" s="67"/>
      <c r="AA168" s="67"/>
    </row>
    <row r="169" spans="1:27" customFormat="1" ht="15">
      <c r="A169" s="138" t="s">
        <v>2971</v>
      </c>
      <c r="B169" s="138" t="s">
        <v>2986</v>
      </c>
      <c r="C169" s="138" t="s">
        <v>430</v>
      </c>
      <c r="D169" s="138" t="s">
        <v>595</v>
      </c>
      <c r="E169" s="138" t="s">
        <v>429</v>
      </c>
      <c r="F169" s="135">
        <v>2</v>
      </c>
      <c r="G169" s="135">
        <v>2</v>
      </c>
      <c r="H169" s="135">
        <v>1</v>
      </c>
      <c r="I169" s="135">
        <v>2</v>
      </c>
      <c r="J169" s="135">
        <v>3</v>
      </c>
      <c r="K169" s="135">
        <v>1</v>
      </c>
      <c r="L169" s="136">
        <f t="shared" si="6"/>
        <v>1.8333333333333333</v>
      </c>
      <c r="M169" s="137" t="str">
        <f t="shared" si="7"/>
        <v>Very good quality</v>
      </c>
      <c r="N169" s="67"/>
      <c r="O169" s="67"/>
      <c r="P169" s="67"/>
      <c r="Q169" s="67"/>
      <c r="R169" s="67"/>
      <c r="S169" s="67"/>
      <c r="T169" s="67"/>
      <c r="U169" s="67"/>
      <c r="V169" s="67"/>
      <c r="W169" s="67"/>
      <c r="X169" s="67"/>
      <c r="Y169" s="67"/>
      <c r="Z169" s="67"/>
      <c r="AA169" s="67"/>
    </row>
    <row r="170" spans="1:27" customFormat="1" ht="15">
      <c r="A170" s="138" t="s">
        <v>2971</v>
      </c>
      <c r="B170" s="138" t="s">
        <v>2987</v>
      </c>
      <c r="C170" s="138" t="s">
        <v>430</v>
      </c>
      <c r="D170" s="138" t="s">
        <v>595</v>
      </c>
      <c r="E170" s="138" t="s">
        <v>429</v>
      </c>
      <c r="F170" s="135">
        <v>2</v>
      </c>
      <c r="G170" s="135">
        <v>2</v>
      </c>
      <c r="H170" s="135">
        <v>1</v>
      </c>
      <c r="I170" s="135">
        <v>2</v>
      </c>
      <c r="J170" s="135">
        <v>3</v>
      </c>
      <c r="K170" s="135">
        <v>1</v>
      </c>
      <c r="L170" s="136">
        <f t="shared" si="6"/>
        <v>1.8333333333333333</v>
      </c>
      <c r="M170" s="137" t="str">
        <f t="shared" si="7"/>
        <v>Very good quality</v>
      </c>
      <c r="N170" s="67"/>
      <c r="O170" s="67"/>
      <c r="P170" s="67"/>
      <c r="Q170" s="67"/>
      <c r="R170" s="67"/>
      <c r="S170" s="67"/>
      <c r="T170" s="67"/>
      <c r="U170" s="67"/>
      <c r="V170" s="67"/>
      <c r="W170" s="67"/>
      <c r="X170" s="67"/>
      <c r="Y170" s="67"/>
      <c r="Z170" s="67"/>
      <c r="AA170" s="67"/>
    </row>
    <row r="171" spans="1:27" customFormat="1" ht="15">
      <c r="A171" s="138" t="s">
        <v>2971</v>
      </c>
      <c r="B171" s="138" t="s">
        <v>1217</v>
      </c>
      <c r="C171" s="138" t="s">
        <v>430</v>
      </c>
      <c r="D171" s="138" t="s">
        <v>595</v>
      </c>
      <c r="E171" s="138" t="s">
        <v>429</v>
      </c>
      <c r="F171" s="135">
        <v>2</v>
      </c>
      <c r="G171" s="135">
        <v>2</v>
      </c>
      <c r="H171" s="135">
        <v>1</v>
      </c>
      <c r="I171" s="135">
        <v>2</v>
      </c>
      <c r="J171" s="135">
        <v>3</v>
      </c>
      <c r="K171" s="135">
        <v>1</v>
      </c>
      <c r="L171" s="136">
        <f t="shared" si="6"/>
        <v>1.8333333333333333</v>
      </c>
      <c r="M171" s="137" t="str">
        <f t="shared" si="7"/>
        <v>Very good quality</v>
      </c>
      <c r="N171" s="67"/>
      <c r="O171" s="67"/>
      <c r="P171" s="67"/>
      <c r="Q171" s="67"/>
      <c r="R171" s="67"/>
      <c r="S171" s="67"/>
      <c r="T171" s="67"/>
      <c r="U171" s="67"/>
      <c r="V171" s="67"/>
      <c r="W171" s="67"/>
      <c r="X171" s="67"/>
      <c r="Y171" s="67"/>
      <c r="Z171" s="67"/>
      <c r="AA171" s="67"/>
    </row>
    <row r="172" spans="1:27" customFormat="1" ht="15">
      <c r="A172" s="138" t="s">
        <v>2971</v>
      </c>
      <c r="B172" s="138" t="s">
        <v>1218</v>
      </c>
      <c r="C172" s="138" t="s">
        <v>430</v>
      </c>
      <c r="D172" s="138" t="s">
        <v>595</v>
      </c>
      <c r="E172" s="138" t="s">
        <v>429</v>
      </c>
      <c r="F172" s="135">
        <v>2</v>
      </c>
      <c r="G172" s="135">
        <v>2</v>
      </c>
      <c r="H172" s="135">
        <v>1</v>
      </c>
      <c r="I172" s="135">
        <v>2</v>
      </c>
      <c r="J172" s="135">
        <v>3</v>
      </c>
      <c r="K172" s="135">
        <v>1</v>
      </c>
      <c r="L172" s="136">
        <f t="shared" si="6"/>
        <v>1.8333333333333333</v>
      </c>
      <c r="M172" s="137" t="str">
        <f t="shared" si="7"/>
        <v>Very good quality</v>
      </c>
      <c r="N172" s="67"/>
      <c r="O172" s="67"/>
      <c r="P172" s="67"/>
      <c r="Q172" s="67"/>
      <c r="R172" s="67"/>
      <c r="S172" s="67"/>
      <c r="T172" s="67"/>
      <c r="U172" s="67"/>
      <c r="V172" s="67"/>
      <c r="W172" s="67"/>
      <c r="X172" s="67"/>
      <c r="Y172" s="67"/>
      <c r="Z172" s="67"/>
      <c r="AA172" s="67"/>
    </row>
    <row r="173" spans="1:27" customFormat="1" ht="15">
      <c r="A173" s="138" t="s">
        <v>2971</v>
      </c>
      <c r="B173" s="138" t="s">
        <v>1219</v>
      </c>
      <c r="C173" s="138" t="s">
        <v>430</v>
      </c>
      <c r="D173" s="138" t="s">
        <v>595</v>
      </c>
      <c r="E173" s="138" t="s">
        <v>429</v>
      </c>
      <c r="F173" s="135">
        <v>2</v>
      </c>
      <c r="G173" s="135">
        <v>2</v>
      </c>
      <c r="H173" s="135">
        <v>1</v>
      </c>
      <c r="I173" s="135">
        <v>2</v>
      </c>
      <c r="J173" s="135">
        <v>3</v>
      </c>
      <c r="K173" s="135">
        <v>1</v>
      </c>
      <c r="L173" s="136">
        <f t="shared" si="6"/>
        <v>1.8333333333333333</v>
      </c>
      <c r="M173" s="137" t="str">
        <f t="shared" si="7"/>
        <v>Very good quality</v>
      </c>
      <c r="N173" s="67"/>
      <c r="O173" s="67"/>
      <c r="P173" s="67"/>
      <c r="Q173" s="67"/>
      <c r="R173" s="67"/>
      <c r="S173" s="67"/>
      <c r="T173" s="67"/>
      <c r="U173" s="67"/>
      <c r="V173" s="67"/>
      <c r="W173" s="67"/>
      <c r="X173" s="67"/>
      <c r="Y173" s="67"/>
      <c r="Z173" s="67"/>
      <c r="AA173" s="67"/>
    </row>
    <row r="174" spans="1:27" customFormat="1" ht="15">
      <c r="A174" s="138" t="s">
        <v>2971</v>
      </c>
      <c r="B174" s="138" t="s">
        <v>2988</v>
      </c>
      <c r="C174" s="138" t="s">
        <v>430</v>
      </c>
      <c r="D174" s="138" t="s">
        <v>595</v>
      </c>
      <c r="E174" s="138" t="s">
        <v>429</v>
      </c>
      <c r="F174" s="135">
        <v>2</v>
      </c>
      <c r="G174" s="135">
        <v>2</v>
      </c>
      <c r="H174" s="135">
        <v>1</v>
      </c>
      <c r="I174" s="135">
        <v>2</v>
      </c>
      <c r="J174" s="135">
        <v>3</v>
      </c>
      <c r="K174" s="135">
        <v>1</v>
      </c>
      <c r="L174" s="136">
        <f t="shared" si="6"/>
        <v>1.8333333333333333</v>
      </c>
      <c r="M174" s="137" t="str">
        <f t="shared" si="7"/>
        <v>Very good quality</v>
      </c>
      <c r="N174" s="67"/>
      <c r="O174" s="67"/>
      <c r="P174" s="67"/>
      <c r="Q174" s="67"/>
      <c r="R174" s="67"/>
      <c r="S174" s="67"/>
      <c r="T174" s="67"/>
      <c r="U174" s="67"/>
      <c r="V174" s="67"/>
      <c r="W174" s="67"/>
      <c r="X174" s="67"/>
      <c r="Y174" s="67"/>
      <c r="Z174" s="67"/>
      <c r="AA174" s="67"/>
    </row>
    <row r="175" spans="1:27" customFormat="1" ht="15">
      <c r="A175" s="138" t="s">
        <v>2971</v>
      </c>
      <c r="B175" s="138" t="s">
        <v>2989</v>
      </c>
      <c r="C175" s="138" t="s">
        <v>430</v>
      </c>
      <c r="D175" s="138" t="s">
        <v>595</v>
      </c>
      <c r="E175" s="138" t="s">
        <v>429</v>
      </c>
      <c r="F175" s="135">
        <v>2</v>
      </c>
      <c r="G175" s="135">
        <v>2</v>
      </c>
      <c r="H175" s="135">
        <v>1</v>
      </c>
      <c r="I175" s="135">
        <v>2</v>
      </c>
      <c r="J175" s="135">
        <v>3</v>
      </c>
      <c r="K175" s="135">
        <v>1</v>
      </c>
      <c r="L175" s="136">
        <f t="shared" si="6"/>
        <v>1.8333333333333333</v>
      </c>
      <c r="M175" s="137" t="str">
        <f t="shared" si="7"/>
        <v>Very good quality</v>
      </c>
      <c r="N175" s="67"/>
      <c r="O175" s="67"/>
      <c r="P175" s="67"/>
      <c r="Q175" s="67"/>
      <c r="R175" s="67"/>
      <c r="S175" s="67"/>
      <c r="T175" s="67"/>
      <c r="U175" s="67"/>
      <c r="V175" s="67"/>
      <c r="W175" s="67"/>
      <c r="X175" s="67"/>
      <c r="Y175" s="67"/>
      <c r="Z175" s="67"/>
      <c r="AA175" s="67"/>
    </row>
    <row r="176" spans="1:27" ht="15">
      <c r="A176" s="138" t="s">
        <v>2971</v>
      </c>
      <c r="B176" s="138" t="s">
        <v>2990</v>
      </c>
      <c r="C176" s="138" t="s">
        <v>430</v>
      </c>
      <c r="D176" s="138" t="s">
        <v>595</v>
      </c>
      <c r="E176" s="138" t="s">
        <v>429</v>
      </c>
      <c r="F176" s="135">
        <v>2</v>
      </c>
      <c r="G176" s="135">
        <v>2</v>
      </c>
      <c r="H176" s="135">
        <v>1</v>
      </c>
      <c r="I176" s="135">
        <v>2</v>
      </c>
      <c r="J176" s="135">
        <v>3</v>
      </c>
      <c r="K176" s="135">
        <v>1</v>
      </c>
      <c r="L176" s="136">
        <f t="shared" si="6"/>
        <v>1.8333333333333333</v>
      </c>
      <c r="M176" s="137" t="str">
        <f t="shared" si="7"/>
        <v>Very good quality</v>
      </c>
    </row>
    <row r="177" spans="1:13" ht="15">
      <c r="A177" s="138" t="s">
        <v>2971</v>
      </c>
      <c r="B177" s="138" t="s">
        <v>2991</v>
      </c>
      <c r="C177" s="138" t="s">
        <v>430</v>
      </c>
      <c r="D177" s="138" t="s">
        <v>595</v>
      </c>
      <c r="E177" s="138" t="s">
        <v>429</v>
      </c>
      <c r="F177" s="135">
        <v>2</v>
      </c>
      <c r="G177" s="135">
        <v>2</v>
      </c>
      <c r="H177" s="135">
        <v>1</v>
      </c>
      <c r="I177" s="135">
        <v>2</v>
      </c>
      <c r="J177" s="135">
        <v>3</v>
      </c>
      <c r="K177" s="135">
        <v>1</v>
      </c>
      <c r="L177" s="136">
        <f t="shared" si="6"/>
        <v>1.8333333333333333</v>
      </c>
      <c r="M177" s="137" t="str">
        <f t="shared" si="7"/>
        <v>Very good quality</v>
      </c>
    </row>
    <row r="178" spans="1:13" ht="15">
      <c r="A178" s="138" t="s">
        <v>2971</v>
      </c>
      <c r="B178" s="138" t="s">
        <v>1220</v>
      </c>
      <c r="C178" s="138" t="s">
        <v>430</v>
      </c>
      <c r="D178" s="138" t="s">
        <v>595</v>
      </c>
      <c r="E178" s="138" t="s">
        <v>429</v>
      </c>
      <c r="F178" s="135">
        <v>2</v>
      </c>
      <c r="G178" s="135">
        <v>2</v>
      </c>
      <c r="H178" s="135">
        <v>1</v>
      </c>
      <c r="I178" s="135">
        <v>2</v>
      </c>
      <c r="J178" s="135">
        <v>3</v>
      </c>
      <c r="K178" s="135">
        <v>1</v>
      </c>
      <c r="L178" s="136">
        <f t="shared" si="6"/>
        <v>1.8333333333333333</v>
      </c>
      <c r="M178" s="137" t="str">
        <f t="shared" si="7"/>
        <v>Very good quality</v>
      </c>
    </row>
    <row r="179" spans="1:13" ht="15">
      <c r="A179" s="138" t="s">
        <v>2971</v>
      </c>
      <c r="B179" s="138" t="s">
        <v>1221</v>
      </c>
      <c r="C179" s="138" t="s">
        <v>430</v>
      </c>
      <c r="D179" s="138" t="s">
        <v>595</v>
      </c>
      <c r="E179" s="138" t="s">
        <v>429</v>
      </c>
      <c r="F179" s="135">
        <v>2</v>
      </c>
      <c r="G179" s="135">
        <v>2</v>
      </c>
      <c r="H179" s="135">
        <v>1</v>
      </c>
      <c r="I179" s="135">
        <v>2</v>
      </c>
      <c r="J179" s="135">
        <v>3</v>
      </c>
      <c r="K179" s="135">
        <v>1</v>
      </c>
      <c r="L179" s="136">
        <f t="shared" si="6"/>
        <v>1.8333333333333333</v>
      </c>
      <c r="M179" s="137" t="str">
        <f t="shared" si="7"/>
        <v>Very good quality</v>
      </c>
    </row>
    <row r="180" spans="1:13" ht="15">
      <c r="A180" s="138" t="s">
        <v>2971</v>
      </c>
      <c r="B180" s="138" t="s">
        <v>1222</v>
      </c>
      <c r="C180" s="138" t="s">
        <v>430</v>
      </c>
      <c r="D180" s="138" t="s">
        <v>595</v>
      </c>
      <c r="E180" s="138" t="s">
        <v>429</v>
      </c>
      <c r="F180" s="135">
        <v>2</v>
      </c>
      <c r="G180" s="135">
        <v>2</v>
      </c>
      <c r="H180" s="135">
        <v>1</v>
      </c>
      <c r="I180" s="135">
        <v>2</v>
      </c>
      <c r="J180" s="135">
        <v>3</v>
      </c>
      <c r="K180" s="135">
        <v>1</v>
      </c>
      <c r="L180" s="136">
        <f t="shared" si="6"/>
        <v>1.8333333333333333</v>
      </c>
      <c r="M180" s="137" t="str">
        <f t="shared" si="7"/>
        <v>Very good quality</v>
      </c>
    </row>
    <row r="181" spans="1:13" ht="15">
      <c r="A181" s="138" t="s">
        <v>2971</v>
      </c>
      <c r="B181" s="138" t="s">
        <v>2992</v>
      </c>
      <c r="C181" s="138" t="s">
        <v>430</v>
      </c>
      <c r="D181" s="138" t="s">
        <v>595</v>
      </c>
      <c r="E181" s="138" t="s">
        <v>429</v>
      </c>
      <c r="F181" s="135">
        <v>2</v>
      </c>
      <c r="G181" s="135">
        <v>2</v>
      </c>
      <c r="H181" s="135">
        <v>1</v>
      </c>
      <c r="I181" s="135">
        <v>2</v>
      </c>
      <c r="J181" s="135">
        <v>3</v>
      </c>
      <c r="K181" s="135">
        <v>1</v>
      </c>
      <c r="L181" s="136">
        <f t="shared" si="6"/>
        <v>1.8333333333333333</v>
      </c>
      <c r="M181" s="137" t="str">
        <f t="shared" si="7"/>
        <v>Very good quality</v>
      </c>
    </row>
    <row r="182" spans="1:13" ht="15">
      <c r="A182" s="138" t="s">
        <v>2971</v>
      </c>
      <c r="B182" s="138" t="s">
        <v>2993</v>
      </c>
      <c r="C182" s="138" t="s">
        <v>430</v>
      </c>
      <c r="D182" s="138" t="s">
        <v>595</v>
      </c>
      <c r="E182" s="138" t="s">
        <v>429</v>
      </c>
      <c r="F182" s="135">
        <v>2</v>
      </c>
      <c r="G182" s="135">
        <v>2</v>
      </c>
      <c r="H182" s="135">
        <v>1</v>
      </c>
      <c r="I182" s="135">
        <v>2</v>
      </c>
      <c r="J182" s="135">
        <v>3</v>
      </c>
      <c r="K182" s="135">
        <v>1</v>
      </c>
      <c r="L182" s="136">
        <f t="shared" si="6"/>
        <v>1.8333333333333333</v>
      </c>
      <c r="M182" s="137" t="str">
        <f t="shared" si="7"/>
        <v>Very good quality</v>
      </c>
    </row>
    <row r="183" spans="1:13" ht="15">
      <c r="A183" s="138" t="s">
        <v>2971</v>
      </c>
      <c r="B183" s="138" t="s">
        <v>2994</v>
      </c>
      <c r="C183" s="138" t="s">
        <v>430</v>
      </c>
      <c r="D183" s="138" t="s">
        <v>595</v>
      </c>
      <c r="E183" s="138" t="s">
        <v>429</v>
      </c>
      <c r="F183" s="135">
        <v>2</v>
      </c>
      <c r="G183" s="135">
        <v>2</v>
      </c>
      <c r="H183" s="135">
        <v>1</v>
      </c>
      <c r="I183" s="135">
        <v>2</v>
      </c>
      <c r="J183" s="135">
        <v>3</v>
      </c>
      <c r="K183" s="135">
        <v>1</v>
      </c>
      <c r="L183" s="136">
        <f t="shared" si="6"/>
        <v>1.8333333333333333</v>
      </c>
      <c r="M183" s="137" t="str">
        <f t="shared" si="7"/>
        <v>Very good quality</v>
      </c>
    </row>
    <row r="184" spans="1:13" ht="15">
      <c r="A184" s="138" t="s">
        <v>2971</v>
      </c>
      <c r="B184" s="138" t="s">
        <v>2995</v>
      </c>
      <c r="C184" s="138" t="s">
        <v>430</v>
      </c>
      <c r="D184" s="138" t="s">
        <v>595</v>
      </c>
      <c r="E184" s="138" t="s">
        <v>429</v>
      </c>
      <c r="F184" s="135">
        <v>2</v>
      </c>
      <c r="G184" s="135">
        <v>2</v>
      </c>
      <c r="H184" s="135">
        <v>1</v>
      </c>
      <c r="I184" s="135">
        <v>2</v>
      </c>
      <c r="J184" s="135">
        <v>3</v>
      </c>
      <c r="K184" s="135">
        <v>1</v>
      </c>
      <c r="L184" s="136">
        <f t="shared" si="6"/>
        <v>1.8333333333333333</v>
      </c>
      <c r="M184" s="137" t="str">
        <f t="shared" si="7"/>
        <v>Very good quality</v>
      </c>
    </row>
    <row r="185" spans="1:13" ht="15">
      <c r="A185" s="138" t="s">
        <v>2971</v>
      </c>
      <c r="B185" s="138" t="s">
        <v>1223</v>
      </c>
      <c r="C185" s="138" t="s">
        <v>430</v>
      </c>
      <c r="D185" s="138" t="s">
        <v>595</v>
      </c>
      <c r="E185" s="138" t="s">
        <v>429</v>
      </c>
      <c r="F185" s="135">
        <v>2</v>
      </c>
      <c r="G185" s="135">
        <v>2</v>
      </c>
      <c r="H185" s="135">
        <v>1</v>
      </c>
      <c r="I185" s="135">
        <v>2</v>
      </c>
      <c r="J185" s="135">
        <v>3</v>
      </c>
      <c r="K185" s="135">
        <v>1</v>
      </c>
      <c r="L185" s="136">
        <f t="shared" si="6"/>
        <v>1.8333333333333333</v>
      </c>
      <c r="M185" s="137" t="str">
        <f t="shared" si="7"/>
        <v>Very good quality</v>
      </c>
    </row>
    <row r="186" spans="1:13" ht="15">
      <c r="A186" s="138" t="s">
        <v>2971</v>
      </c>
      <c r="B186" s="138" t="s">
        <v>1224</v>
      </c>
      <c r="C186" s="138" t="s">
        <v>430</v>
      </c>
      <c r="D186" s="138" t="s">
        <v>595</v>
      </c>
      <c r="E186" s="138" t="s">
        <v>429</v>
      </c>
      <c r="F186" s="135">
        <v>2</v>
      </c>
      <c r="G186" s="135">
        <v>2</v>
      </c>
      <c r="H186" s="135">
        <v>1</v>
      </c>
      <c r="I186" s="135">
        <v>2</v>
      </c>
      <c r="J186" s="135">
        <v>3</v>
      </c>
      <c r="K186" s="135">
        <v>1</v>
      </c>
      <c r="L186" s="136">
        <f t="shared" si="6"/>
        <v>1.8333333333333333</v>
      </c>
      <c r="M186" s="137" t="str">
        <f t="shared" si="7"/>
        <v>Very good quality</v>
      </c>
    </row>
    <row r="187" spans="1:13" ht="15">
      <c r="A187" s="138" t="s">
        <v>2971</v>
      </c>
      <c r="B187" s="138" t="s">
        <v>1225</v>
      </c>
      <c r="C187" s="138" t="s">
        <v>430</v>
      </c>
      <c r="D187" s="138" t="s">
        <v>595</v>
      </c>
      <c r="E187" s="138" t="s">
        <v>429</v>
      </c>
      <c r="F187" s="135">
        <v>2</v>
      </c>
      <c r="G187" s="135">
        <v>2</v>
      </c>
      <c r="H187" s="135">
        <v>1</v>
      </c>
      <c r="I187" s="135">
        <v>2</v>
      </c>
      <c r="J187" s="135">
        <v>3</v>
      </c>
      <c r="K187" s="135">
        <v>1</v>
      </c>
      <c r="L187" s="136">
        <f t="shared" ref="L187:L241" si="8">AVERAGE(F187:K187)</f>
        <v>1.8333333333333333</v>
      </c>
      <c r="M187" s="137" t="str">
        <f t="shared" ref="M187:M247" si="9">IF(L187&lt;=1.6,"Excellent quality",IF(AND(L187&gt;1.6,L187&lt;=2),"Very good quality",IF(AND(L187&gt;2,L187&lt;=3),"Good quality",IF(AND(L187&gt;3,L187&lt;=4),"Fair quality","Poor quality"))))</f>
        <v>Very good quality</v>
      </c>
    </row>
    <row r="188" spans="1:13" ht="15">
      <c r="A188" s="138" t="s">
        <v>2971</v>
      </c>
      <c r="B188" s="138" t="s">
        <v>2996</v>
      </c>
      <c r="C188" s="138" t="s">
        <v>430</v>
      </c>
      <c r="D188" s="138" t="s">
        <v>595</v>
      </c>
      <c r="E188" s="138" t="s">
        <v>429</v>
      </c>
      <c r="F188" s="135">
        <v>2</v>
      </c>
      <c r="G188" s="135">
        <v>2</v>
      </c>
      <c r="H188" s="135">
        <v>1</v>
      </c>
      <c r="I188" s="135">
        <v>2</v>
      </c>
      <c r="J188" s="135">
        <v>3</v>
      </c>
      <c r="K188" s="135">
        <v>1</v>
      </c>
      <c r="L188" s="136">
        <f t="shared" si="8"/>
        <v>1.8333333333333333</v>
      </c>
      <c r="M188" s="137" t="str">
        <f t="shared" si="9"/>
        <v>Very good quality</v>
      </c>
    </row>
    <row r="189" spans="1:13" ht="15">
      <c r="A189" s="138" t="s">
        <v>2971</v>
      </c>
      <c r="B189" s="138" t="s">
        <v>2997</v>
      </c>
      <c r="C189" s="138" t="s">
        <v>430</v>
      </c>
      <c r="D189" s="138" t="s">
        <v>595</v>
      </c>
      <c r="E189" s="138" t="s">
        <v>429</v>
      </c>
      <c r="F189" s="135">
        <v>2</v>
      </c>
      <c r="G189" s="135">
        <v>2</v>
      </c>
      <c r="H189" s="135">
        <v>1</v>
      </c>
      <c r="I189" s="135">
        <v>2</v>
      </c>
      <c r="J189" s="135">
        <v>3</v>
      </c>
      <c r="K189" s="135">
        <v>1</v>
      </c>
      <c r="L189" s="136">
        <f t="shared" si="8"/>
        <v>1.8333333333333333</v>
      </c>
      <c r="M189" s="137" t="str">
        <f t="shared" si="9"/>
        <v>Very good quality</v>
      </c>
    </row>
    <row r="190" spans="1:13" ht="15">
      <c r="A190" s="138" t="s">
        <v>2971</v>
      </c>
      <c r="B190" s="138" t="s">
        <v>2998</v>
      </c>
      <c r="C190" s="138" t="s">
        <v>430</v>
      </c>
      <c r="D190" s="138" t="s">
        <v>595</v>
      </c>
      <c r="E190" s="138" t="s">
        <v>429</v>
      </c>
      <c r="F190" s="135">
        <v>2</v>
      </c>
      <c r="G190" s="135">
        <v>2</v>
      </c>
      <c r="H190" s="135">
        <v>1</v>
      </c>
      <c r="I190" s="135">
        <v>2</v>
      </c>
      <c r="J190" s="135">
        <v>3</v>
      </c>
      <c r="K190" s="135">
        <v>1</v>
      </c>
      <c r="L190" s="136">
        <f t="shared" si="8"/>
        <v>1.8333333333333333</v>
      </c>
      <c r="M190" s="137" t="str">
        <f t="shared" si="9"/>
        <v>Very good quality</v>
      </c>
    </row>
    <row r="191" spans="1:13" ht="15">
      <c r="A191" s="138" t="s">
        <v>2971</v>
      </c>
      <c r="B191" s="138" t="s">
        <v>2999</v>
      </c>
      <c r="C191" s="138" t="s">
        <v>430</v>
      </c>
      <c r="D191" s="138" t="s">
        <v>595</v>
      </c>
      <c r="E191" s="138" t="s">
        <v>429</v>
      </c>
      <c r="F191" s="135">
        <v>2</v>
      </c>
      <c r="G191" s="135">
        <v>2</v>
      </c>
      <c r="H191" s="135">
        <v>1</v>
      </c>
      <c r="I191" s="135">
        <v>2</v>
      </c>
      <c r="J191" s="135">
        <v>3</v>
      </c>
      <c r="K191" s="135">
        <v>1</v>
      </c>
      <c r="L191" s="136">
        <f t="shared" si="8"/>
        <v>1.8333333333333333</v>
      </c>
      <c r="M191" s="137" t="str">
        <f t="shared" si="9"/>
        <v>Very good quality</v>
      </c>
    </row>
    <row r="192" spans="1:13" ht="15">
      <c r="A192" s="138" t="s">
        <v>2971</v>
      </c>
      <c r="B192" s="138" t="s">
        <v>1226</v>
      </c>
      <c r="C192" s="138" t="s">
        <v>430</v>
      </c>
      <c r="D192" s="138" t="s">
        <v>595</v>
      </c>
      <c r="E192" s="138" t="s">
        <v>429</v>
      </c>
      <c r="F192" s="135">
        <v>2</v>
      </c>
      <c r="G192" s="135">
        <v>2</v>
      </c>
      <c r="H192" s="135">
        <v>1</v>
      </c>
      <c r="I192" s="135">
        <v>2</v>
      </c>
      <c r="J192" s="135">
        <v>3</v>
      </c>
      <c r="K192" s="135">
        <v>1</v>
      </c>
      <c r="L192" s="136">
        <f t="shared" si="8"/>
        <v>1.8333333333333333</v>
      </c>
      <c r="M192" s="137" t="str">
        <f t="shared" si="9"/>
        <v>Very good quality</v>
      </c>
    </row>
    <row r="193" spans="1:13" ht="15">
      <c r="A193" s="138" t="s">
        <v>3404</v>
      </c>
      <c r="B193" s="138" t="s">
        <v>2442</v>
      </c>
      <c r="C193" s="138" t="s">
        <v>430</v>
      </c>
      <c r="D193" s="138" t="s">
        <v>595</v>
      </c>
      <c r="E193" s="138" t="s">
        <v>429</v>
      </c>
      <c r="F193" s="135" t="e">
        <v>#N/A</v>
      </c>
      <c r="G193" s="135" t="e">
        <v>#N/A</v>
      </c>
      <c r="H193" s="135" t="e">
        <v>#N/A</v>
      </c>
      <c r="I193" s="135" t="e">
        <v>#N/A</v>
      </c>
      <c r="J193" s="135" t="e">
        <v>#N/A</v>
      </c>
      <c r="K193" s="135" t="e">
        <v>#N/A</v>
      </c>
      <c r="L193" s="136" t="e">
        <f t="shared" si="8"/>
        <v>#N/A</v>
      </c>
      <c r="M193" s="137" t="e">
        <f t="shared" si="9"/>
        <v>#N/A</v>
      </c>
    </row>
    <row r="194" spans="1:13" ht="15">
      <c r="A194" s="138" t="s">
        <v>921</v>
      </c>
      <c r="B194" s="138" t="s">
        <v>915</v>
      </c>
      <c r="C194" s="138" t="s">
        <v>430</v>
      </c>
      <c r="D194" s="138" t="s">
        <v>595</v>
      </c>
      <c r="E194" s="138" t="s">
        <v>429</v>
      </c>
      <c r="F194" s="135">
        <v>2</v>
      </c>
      <c r="G194" s="135">
        <v>3</v>
      </c>
      <c r="H194" s="135">
        <v>2</v>
      </c>
      <c r="I194" s="135">
        <v>2</v>
      </c>
      <c r="J194" s="135">
        <v>3</v>
      </c>
      <c r="K194" s="135">
        <v>1</v>
      </c>
      <c r="L194" s="136">
        <f t="shared" si="8"/>
        <v>2.1666666666666665</v>
      </c>
      <c r="M194" s="137" t="str">
        <f t="shared" si="9"/>
        <v>Good quality</v>
      </c>
    </row>
    <row r="195" spans="1:13" ht="15">
      <c r="A195" s="138" t="s">
        <v>921</v>
      </c>
      <c r="B195" s="138" t="s">
        <v>2445</v>
      </c>
      <c r="C195" s="138" t="s">
        <v>430</v>
      </c>
      <c r="D195" s="138" t="s">
        <v>595</v>
      </c>
      <c r="E195" s="138" t="s">
        <v>429</v>
      </c>
      <c r="F195" s="135">
        <v>2</v>
      </c>
      <c r="G195" s="135">
        <v>3</v>
      </c>
      <c r="H195" s="135">
        <v>2</v>
      </c>
      <c r="I195" s="135">
        <v>2</v>
      </c>
      <c r="J195" s="135">
        <v>3</v>
      </c>
      <c r="K195" s="135">
        <v>1</v>
      </c>
      <c r="L195" s="136">
        <f t="shared" si="8"/>
        <v>2.1666666666666665</v>
      </c>
      <c r="M195" s="137" t="str">
        <f t="shared" si="9"/>
        <v>Good quality</v>
      </c>
    </row>
    <row r="196" spans="1:13" ht="15">
      <c r="A196" s="138" t="s">
        <v>921</v>
      </c>
      <c r="B196" s="138" t="s">
        <v>916</v>
      </c>
      <c r="C196" s="138" t="s">
        <v>430</v>
      </c>
      <c r="D196" s="138" t="s">
        <v>595</v>
      </c>
      <c r="E196" s="138" t="s">
        <v>429</v>
      </c>
      <c r="F196" s="135">
        <v>2</v>
      </c>
      <c r="G196" s="135">
        <v>3</v>
      </c>
      <c r="H196" s="135">
        <v>2</v>
      </c>
      <c r="I196" s="135">
        <v>2</v>
      </c>
      <c r="J196" s="135">
        <v>3</v>
      </c>
      <c r="K196" s="135">
        <v>1</v>
      </c>
      <c r="L196" s="136">
        <f t="shared" si="8"/>
        <v>2.1666666666666665</v>
      </c>
      <c r="M196" s="137" t="str">
        <f t="shared" si="9"/>
        <v>Good quality</v>
      </c>
    </row>
    <row r="197" spans="1:13" ht="15">
      <c r="A197" s="138" t="s">
        <v>921</v>
      </c>
      <c r="B197" s="138" t="s">
        <v>917</v>
      </c>
      <c r="C197" s="138" t="s">
        <v>430</v>
      </c>
      <c r="D197" s="138" t="s">
        <v>595</v>
      </c>
      <c r="E197" s="138" t="s">
        <v>429</v>
      </c>
      <c r="F197" s="135">
        <v>2</v>
      </c>
      <c r="G197" s="135">
        <v>3</v>
      </c>
      <c r="H197" s="135">
        <v>2</v>
      </c>
      <c r="I197" s="135">
        <v>2</v>
      </c>
      <c r="J197" s="135">
        <v>3</v>
      </c>
      <c r="K197" s="135">
        <v>1</v>
      </c>
      <c r="L197" s="136">
        <f t="shared" si="8"/>
        <v>2.1666666666666665</v>
      </c>
      <c r="M197" s="137" t="str">
        <f t="shared" si="9"/>
        <v>Good quality</v>
      </c>
    </row>
    <row r="198" spans="1:13" ht="15">
      <c r="A198" s="138" t="s">
        <v>2446</v>
      </c>
      <c r="B198" s="138" t="s">
        <v>1228</v>
      </c>
      <c r="C198" s="138" t="s">
        <v>430</v>
      </c>
      <c r="D198" s="138" t="s">
        <v>595</v>
      </c>
      <c r="E198" s="138" t="s">
        <v>429</v>
      </c>
      <c r="F198" s="135">
        <v>2</v>
      </c>
      <c r="G198" s="135">
        <v>2</v>
      </c>
      <c r="H198" s="135">
        <v>3</v>
      </c>
      <c r="I198" s="135">
        <v>2</v>
      </c>
      <c r="J198" s="135">
        <v>2</v>
      </c>
      <c r="K198" s="135">
        <v>1</v>
      </c>
      <c r="L198" s="136">
        <f t="shared" si="8"/>
        <v>2</v>
      </c>
      <c r="M198" s="137" t="str">
        <f t="shared" si="9"/>
        <v>Very good quality</v>
      </c>
    </row>
    <row r="199" spans="1:13" ht="15">
      <c r="A199" s="138" t="s">
        <v>2446</v>
      </c>
      <c r="B199" s="138" t="s">
        <v>1229</v>
      </c>
      <c r="C199" s="138" t="s">
        <v>430</v>
      </c>
      <c r="D199" s="138" t="s">
        <v>595</v>
      </c>
      <c r="E199" s="138" t="s">
        <v>429</v>
      </c>
      <c r="F199" s="135">
        <v>2</v>
      </c>
      <c r="G199" s="135">
        <v>2</v>
      </c>
      <c r="H199" s="135">
        <v>3</v>
      </c>
      <c r="I199" s="135">
        <v>2</v>
      </c>
      <c r="J199" s="135">
        <v>2</v>
      </c>
      <c r="K199" s="135">
        <v>1</v>
      </c>
      <c r="L199" s="136">
        <f t="shared" si="8"/>
        <v>2</v>
      </c>
      <c r="M199" s="137" t="str">
        <f t="shared" si="9"/>
        <v>Very good quality</v>
      </c>
    </row>
    <row r="200" spans="1:13" ht="15">
      <c r="A200" s="138" t="s">
        <v>2446</v>
      </c>
      <c r="B200" s="138" t="s">
        <v>1230</v>
      </c>
      <c r="C200" s="138" t="s">
        <v>430</v>
      </c>
      <c r="D200" s="138" t="s">
        <v>595</v>
      </c>
      <c r="E200" s="138" t="s">
        <v>429</v>
      </c>
      <c r="F200" s="135">
        <v>2</v>
      </c>
      <c r="G200" s="135">
        <v>2</v>
      </c>
      <c r="H200" s="135">
        <v>3</v>
      </c>
      <c r="I200" s="135">
        <v>2</v>
      </c>
      <c r="J200" s="135">
        <v>2</v>
      </c>
      <c r="K200" s="135">
        <v>1</v>
      </c>
      <c r="L200" s="136">
        <f t="shared" si="8"/>
        <v>2</v>
      </c>
      <c r="M200" s="137" t="str">
        <f t="shared" si="9"/>
        <v>Very good quality</v>
      </c>
    </row>
    <row r="201" spans="1:13" ht="15">
      <c r="A201" s="138" t="s">
        <v>2449</v>
      </c>
      <c r="B201" s="138" t="s">
        <v>1231</v>
      </c>
      <c r="C201" s="138" t="s">
        <v>430</v>
      </c>
      <c r="D201" s="138" t="s">
        <v>595</v>
      </c>
      <c r="E201" s="138" t="s">
        <v>429</v>
      </c>
      <c r="F201" s="135">
        <v>3</v>
      </c>
      <c r="G201" s="135">
        <v>1</v>
      </c>
      <c r="H201" s="135">
        <v>2</v>
      </c>
      <c r="I201" s="135">
        <v>2</v>
      </c>
      <c r="J201" s="135">
        <v>3</v>
      </c>
      <c r="K201" s="135">
        <v>1</v>
      </c>
      <c r="L201" s="136">
        <f t="shared" si="8"/>
        <v>2</v>
      </c>
      <c r="M201" s="137" t="str">
        <f t="shared" si="9"/>
        <v>Very good quality</v>
      </c>
    </row>
    <row r="202" spans="1:13" ht="15">
      <c r="A202" s="138" t="s">
        <v>2449</v>
      </c>
      <c r="B202" s="138" t="s">
        <v>1232</v>
      </c>
      <c r="C202" s="138" t="s">
        <v>430</v>
      </c>
      <c r="D202" s="138" t="s">
        <v>595</v>
      </c>
      <c r="E202" s="138" t="s">
        <v>429</v>
      </c>
      <c r="F202" s="135">
        <v>1</v>
      </c>
      <c r="G202" s="135">
        <v>2</v>
      </c>
      <c r="H202" s="135">
        <v>3</v>
      </c>
      <c r="I202" s="135">
        <v>2</v>
      </c>
      <c r="J202" s="135">
        <v>2</v>
      </c>
      <c r="K202" s="135">
        <v>1</v>
      </c>
      <c r="L202" s="136">
        <f t="shared" si="8"/>
        <v>1.8333333333333333</v>
      </c>
      <c r="M202" s="137" t="str">
        <f t="shared" si="9"/>
        <v>Very good quality</v>
      </c>
    </row>
    <row r="203" spans="1:13" ht="15">
      <c r="A203" s="138" t="s">
        <v>2449</v>
      </c>
      <c r="B203" s="138" t="s">
        <v>1233</v>
      </c>
      <c r="C203" s="138" t="s">
        <v>430</v>
      </c>
      <c r="D203" s="138" t="s">
        <v>595</v>
      </c>
      <c r="E203" s="138" t="s">
        <v>429</v>
      </c>
      <c r="F203" s="135">
        <v>2</v>
      </c>
      <c r="G203" s="135">
        <v>1</v>
      </c>
      <c r="H203" s="135">
        <v>2</v>
      </c>
      <c r="I203" s="135">
        <v>2</v>
      </c>
      <c r="J203" s="135">
        <v>2</v>
      </c>
      <c r="K203" s="135">
        <v>1</v>
      </c>
      <c r="L203" s="136">
        <f t="shared" si="8"/>
        <v>1.6666666666666667</v>
      </c>
      <c r="M203" s="137" t="str">
        <f t="shared" si="9"/>
        <v>Very good quality</v>
      </c>
    </row>
    <row r="204" spans="1:13" ht="15">
      <c r="A204" s="138" t="s">
        <v>2434</v>
      </c>
      <c r="B204" s="138" t="s">
        <v>1234</v>
      </c>
      <c r="C204" s="138" t="s">
        <v>436</v>
      </c>
      <c r="D204" s="138" t="s">
        <v>594</v>
      </c>
      <c r="E204" s="138" t="s">
        <v>429</v>
      </c>
      <c r="F204" s="135">
        <v>2</v>
      </c>
      <c r="G204" s="135">
        <v>2</v>
      </c>
      <c r="H204" s="135">
        <v>1</v>
      </c>
      <c r="I204" s="135">
        <v>2</v>
      </c>
      <c r="J204" s="135">
        <v>2</v>
      </c>
      <c r="K204" s="135">
        <v>1</v>
      </c>
      <c r="L204" s="136">
        <f t="shared" si="8"/>
        <v>1.6666666666666667</v>
      </c>
      <c r="M204" s="137" t="str">
        <f t="shared" si="9"/>
        <v>Very good quality</v>
      </c>
    </row>
    <row r="205" spans="1:13" ht="15">
      <c r="A205" s="138" t="s">
        <v>2434</v>
      </c>
      <c r="B205" s="138" t="s">
        <v>1235</v>
      </c>
      <c r="C205" s="138" t="s">
        <v>436</v>
      </c>
      <c r="D205" s="138" t="s">
        <v>594</v>
      </c>
      <c r="E205" s="138" t="s">
        <v>429</v>
      </c>
      <c r="F205" s="135">
        <v>2</v>
      </c>
      <c r="G205" s="135">
        <v>2</v>
      </c>
      <c r="H205" s="135">
        <v>1</v>
      </c>
      <c r="I205" s="135">
        <v>2</v>
      </c>
      <c r="J205" s="135">
        <v>2</v>
      </c>
      <c r="K205" s="135">
        <v>1</v>
      </c>
      <c r="L205" s="136">
        <f t="shared" si="8"/>
        <v>1.6666666666666667</v>
      </c>
      <c r="M205" s="137" t="str">
        <f t="shared" si="9"/>
        <v>Very good quality</v>
      </c>
    </row>
    <row r="206" spans="1:13" ht="15">
      <c r="A206" s="138" t="s">
        <v>2434</v>
      </c>
      <c r="B206" s="138" t="s">
        <v>1236</v>
      </c>
      <c r="C206" s="138" t="s">
        <v>436</v>
      </c>
      <c r="D206" s="138" t="s">
        <v>594</v>
      </c>
      <c r="E206" s="138" t="s">
        <v>429</v>
      </c>
      <c r="F206" s="135">
        <v>2</v>
      </c>
      <c r="G206" s="135">
        <v>2</v>
      </c>
      <c r="H206" s="135">
        <v>1</v>
      </c>
      <c r="I206" s="135">
        <v>2</v>
      </c>
      <c r="J206" s="135">
        <v>2</v>
      </c>
      <c r="K206" s="135">
        <v>1</v>
      </c>
      <c r="L206" s="136">
        <f t="shared" si="8"/>
        <v>1.6666666666666667</v>
      </c>
      <c r="M206" s="137" t="str">
        <f t="shared" si="9"/>
        <v>Very good quality</v>
      </c>
    </row>
    <row r="207" spans="1:13" ht="15">
      <c r="A207" s="138" t="s">
        <v>2451</v>
      </c>
      <c r="B207" s="138" t="s">
        <v>1237</v>
      </c>
      <c r="C207" s="138" t="s">
        <v>430</v>
      </c>
      <c r="D207" s="138" t="s">
        <v>594</v>
      </c>
      <c r="E207" s="138" t="s">
        <v>429</v>
      </c>
      <c r="F207" s="135">
        <v>3</v>
      </c>
      <c r="G207" s="135">
        <v>3</v>
      </c>
      <c r="H207" s="135">
        <v>2</v>
      </c>
      <c r="I207" s="135">
        <v>3</v>
      </c>
      <c r="J207" s="135">
        <v>3</v>
      </c>
      <c r="K207" s="135">
        <v>1</v>
      </c>
      <c r="L207" s="136">
        <f t="shared" si="8"/>
        <v>2.5</v>
      </c>
      <c r="M207" s="137" t="str">
        <f t="shared" si="9"/>
        <v>Good quality</v>
      </c>
    </row>
    <row r="208" spans="1:13" ht="15">
      <c r="A208" s="138" t="s">
        <v>3014</v>
      </c>
      <c r="B208" s="138" t="s">
        <v>3015</v>
      </c>
      <c r="C208" s="138" t="s">
        <v>430</v>
      </c>
      <c r="D208" s="138" t="s">
        <v>595</v>
      </c>
      <c r="E208" s="138" t="s">
        <v>429</v>
      </c>
      <c r="F208" s="135">
        <v>2</v>
      </c>
      <c r="G208" s="135">
        <v>2</v>
      </c>
      <c r="H208" s="135">
        <v>1</v>
      </c>
      <c r="I208" s="135">
        <v>2</v>
      </c>
      <c r="J208" s="135">
        <v>3</v>
      </c>
      <c r="K208" s="135">
        <v>1</v>
      </c>
      <c r="L208" s="136">
        <f t="shared" si="8"/>
        <v>1.8333333333333333</v>
      </c>
      <c r="M208" s="137" t="str">
        <f t="shared" si="9"/>
        <v>Very good quality</v>
      </c>
    </row>
    <row r="209" spans="1:13" ht="15">
      <c r="A209" s="138" t="s">
        <v>3014</v>
      </c>
      <c r="B209" s="138" t="s">
        <v>2454</v>
      </c>
      <c r="C209" s="138" t="s">
        <v>430</v>
      </c>
      <c r="D209" s="138" t="s">
        <v>595</v>
      </c>
      <c r="E209" s="138" t="s">
        <v>429</v>
      </c>
      <c r="F209" s="135">
        <v>2</v>
      </c>
      <c r="G209" s="135">
        <v>2</v>
      </c>
      <c r="H209" s="135">
        <v>1</v>
      </c>
      <c r="I209" s="135">
        <v>2</v>
      </c>
      <c r="J209" s="135">
        <v>3</v>
      </c>
      <c r="K209" s="135">
        <v>1</v>
      </c>
      <c r="L209" s="136">
        <f t="shared" si="8"/>
        <v>1.8333333333333333</v>
      </c>
      <c r="M209" s="137" t="str">
        <f t="shared" si="9"/>
        <v>Very good quality</v>
      </c>
    </row>
    <row r="210" spans="1:13" ht="15">
      <c r="A210" s="138" t="s">
        <v>3014</v>
      </c>
      <c r="B210" s="138" t="s">
        <v>3016</v>
      </c>
      <c r="C210" s="138" t="s">
        <v>430</v>
      </c>
      <c r="D210" s="138" t="s">
        <v>595</v>
      </c>
      <c r="E210" s="138" t="s">
        <v>429</v>
      </c>
      <c r="F210" s="135">
        <v>2</v>
      </c>
      <c r="G210" s="135">
        <v>2</v>
      </c>
      <c r="H210" s="135">
        <v>1</v>
      </c>
      <c r="I210" s="135">
        <v>2</v>
      </c>
      <c r="J210" s="135">
        <v>3</v>
      </c>
      <c r="K210" s="135">
        <v>1</v>
      </c>
      <c r="L210" s="136">
        <f t="shared" si="8"/>
        <v>1.8333333333333333</v>
      </c>
      <c r="M210" s="137" t="str">
        <f t="shared" si="9"/>
        <v>Very good quality</v>
      </c>
    </row>
    <row r="211" spans="1:13" ht="15">
      <c r="A211" s="138" t="s">
        <v>3014</v>
      </c>
      <c r="B211" s="138" t="s">
        <v>3017</v>
      </c>
      <c r="C211" s="138" t="s">
        <v>430</v>
      </c>
      <c r="D211" s="138" t="s">
        <v>595</v>
      </c>
      <c r="E211" s="138" t="s">
        <v>429</v>
      </c>
      <c r="F211" s="135">
        <v>2</v>
      </c>
      <c r="G211" s="135">
        <v>2</v>
      </c>
      <c r="H211" s="135">
        <v>1</v>
      </c>
      <c r="I211" s="135">
        <v>2</v>
      </c>
      <c r="J211" s="135">
        <v>3</v>
      </c>
      <c r="K211" s="135">
        <v>1</v>
      </c>
      <c r="L211" s="136">
        <f t="shared" si="8"/>
        <v>1.8333333333333333</v>
      </c>
      <c r="M211" s="137" t="str">
        <f t="shared" si="9"/>
        <v>Very good quality</v>
      </c>
    </row>
    <row r="212" spans="1:13" ht="15">
      <c r="A212" s="138" t="s">
        <v>3014</v>
      </c>
      <c r="B212" s="138" t="s">
        <v>3018</v>
      </c>
      <c r="C212" s="138" t="s">
        <v>430</v>
      </c>
      <c r="D212" s="138" t="s">
        <v>595</v>
      </c>
      <c r="E212" s="138" t="s">
        <v>429</v>
      </c>
      <c r="F212" s="135">
        <v>2</v>
      </c>
      <c r="G212" s="135">
        <v>2</v>
      </c>
      <c r="H212" s="135">
        <v>1</v>
      </c>
      <c r="I212" s="135">
        <v>2</v>
      </c>
      <c r="J212" s="135">
        <v>3</v>
      </c>
      <c r="K212" s="135">
        <v>1</v>
      </c>
      <c r="L212" s="136">
        <f t="shared" si="8"/>
        <v>1.8333333333333333</v>
      </c>
      <c r="M212" s="137" t="str">
        <f t="shared" si="9"/>
        <v>Very good quality</v>
      </c>
    </row>
    <row r="213" spans="1:13" ht="15">
      <c r="A213" s="138" t="s">
        <v>3014</v>
      </c>
      <c r="B213" s="138" t="s">
        <v>3019</v>
      </c>
      <c r="C213" s="138" t="s">
        <v>430</v>
      </c>
      <c r="D213" s="138" t="s">
        <v>595</v>
      </c>
      <c r="E213" s="138" t="s">
        <v>429</v>
      </c>
      <c r="F213" s="135">
        <v>2</v>
      </c>
      <c r="G213" s="135">
        <v>2</v>
      </c>
      <c r="H213" s="135">
        <v>1</v>
      </c>
      <c r="I213" s="135">
        <v>2</v>
      </c>
      <c r="J213" s="135">
        <v>3</v>
      </c>
      <c r="K213" s="135">
        <v>1</v>
      </c>
      <c r="L213" s="136">
        <f t="shared" si="8"/>
        <v>1.8333333333333333</v>
      </c>
      <c r="M213" s="137" t="str">
        <f t="shared" si="9"/>
        <v>Very good quality</v>
      </c>
    </row>
    <row r="214" spans="1:13" ht="15">
      <c r="A214" s="138" t="s">
        <v>3014</v>
      </c>
      <c r="B214" s="138" t="s">
        <v>3020</v>
      </c>
      <c r="C214" s="138" t="s">
        <v>430</v>
      </c>
      <c r="D214" s="138" t="s">
        <v>595</v>
      </c>
      <c r="E214" s="138" t="s">
        <v>429</v>
      </c>
      <c r="F214" s="135">
        <v>2</v>
      </c>
      <c r="G214" s="135">
        <v>2</v>
      </c>
      <c r="H214" s="135">
        <v>1</v>
      </c>
      <c r="I214" s="135">
        <v>2</v>
      </c>
      <c r="J214" s="135">
        <v>3</v>
      </c>
      <c r="K214" s="135">
        <v>1</v>
      </c>
      <c r="L214" s="136">
        <f t="shared" si="8"/>
        <v>1.8333333333333333</v>
      </c>
      <c r="M214" s="137" t="str">
        <f t="shared" si="9"/>
        <v>Very good quality</v>
      </c>
    </row>
    <row r="215" spans="1:13" ht="15">
      <c r="A215" s="138" t="s">
        <v>2455</v>
      </c>
      <c r="B215" s="138" t="s">
        <v>1240</v>
      </c>
      <c r="C215" s="138" t="s">
        <v>430</v>
      </c>
      <c r="D215" s="138" t="s">
        <v>595</v>
      </c>
      <c r="E215" s="138" t="s">
        <v>429</v>
      </c>
      <c r="F215" s="135">
        <v>2</v>
      </c>
      <c r="G215" s="135">
        <v>3</v>
      </c>
      <c r="H215" s="135">
        <v>2</v>
      </c>
      <c r="I215" s="135">
        <v>2</v>
      </c>
      <c r="J215" s="135">
        <v>3</v>
      </c>
      <c r="K215" s="135">
        <v>1</v>
      </c>
      <c r="L215" s="136">
        <f t="shared" si="8"/>
        <v>2.1666666666666665</v>
      </c>
      <c r="M215" s="137" t="str">
        <f t="shared" si="9"/>
        <v>Good quality</v>
      </c>
    </row>
    <row r="216" spans="1:13" ht="15">
      <c r="A216" s="138" t="s">
        <v>2455</v>
      </c>
      <c r="B216" s="138" t="s">
        <v>1241</v>
      </c>
      <c r="C216" s="138" t="s">
        <v>430</v>
      </c>
      <c r="D216" s="138" t="s">
        <v>595</v>
      </c>
      <c r="E216" s="138" t="s">
        <v>429</v>
      </c>
      <c r="F216" s="135">
        <v>2</v>
      </c>
      <c r="G216" s="135">
        <v>3</v>
      </c>
      <c r="H216" s="135">
        <v>2</v>
      </c>
      <c r="I216" s="135">
        <v>2</v>
      </c>
      <c r="J216" s="135">
        <v>3</v>
      </c>
      <c r="K216" s="135">
        <v>1</v>
      </c>
      <c r="L216" s="136">
        <f t="shared" si="8"/>
        <v>2.1666666666666665</v>
      </c>
      <c r="M216" s="137" t="str">
        <f t="shared" si="9"/>
        <v>Good quality</v>
      </c>
    </row>
    <row r="217" spans="1:13" ht="15">
      <c r="A217" s="138" t="s">
        <v>2456</v>
      </c>
      <c r="B217" s="138" t="s">
        <v>1242</v>
      </c>
      <c r="C217" s="138" t="s">
        <v>430</v>
      </c>
      <c r="D217" s="138" t="s">
        <v>594</v>
      </c>
      <c r="E217" s="138" t="s">
        <v>429</v>
      </c>
      <c r="F217" s="135">
        <v>2</v>
      </c>
      <c r="G217" s="135">
        <v>3</v>
      </c>
      <c r="H217" s="135">
        <v>2</v>
      </c>
      <c r="I217" s="135">
        <v>2</v>
      </c>
      <c r="J217" s="135">
        <v>3</v>
      </c>
      <c r="K217" s="135">
        <v>1</v>
      </c>
      <c r="L217" s="136">
        <f t="shared" si="8"/>
        <v>2.1666666666666665</v>
      </c>
      <c r="M217" s="137" t="str">
        <f t="shared" si="9"/>
        <v>Good quality</v>
      </c>
    </row>
    <row r="218" spans="1:13" ht="15">
      <c r="A218" s="138" t="s">
        <v>2456</v>
      </c>
      <c r="B218" s="138" t="s">
        <v>1243</v>
      </c>
      <c r="C218" s="138" t="s">
        <v>430</v>
      </c>
      <c r="D218" s="138" t="s">
        <v>594</v>
      </c>
      <c r="E218" s="138" t="s">
        <v>429</v>
      </c>
      <c r="F218" s="135">
        <v>2</v>
      </c>
      <c r="G218" s="135">
        <v>3</v>
      </c>
      <c r="H218" s="135">
        <v>2</v>
      </c>
      <c r="I218" s="135">
        <v>2</v>
      </c>
      <c r="J218" s="135">
        <v>3</v>
      </c>
      <c r="K218" s="135">
        <v>1</v>
      </c>
      <c r="L218" s="136">
        <f t="shared" si="8"/>
        <v>2.1666666666666665</v>
      </c>
      <c r="M218" s="137" t="str">
        <f t="shared" si="9"/>
        <v>Good quality</v>
      </c>
    </row>
    <row r="219" spans="1:13" ht="15">
      <c r="A219" s="138" t="s">
        <v>2456</v>
      </c>
      <c r="B219" s="138" t="s">
        <v>1244</v>
      </c>
      <c r="C219" s="138" t="s">
        <v>430</v>
      </c>
      <c r="D219" s="138" t="s">
        <v>594</v>
      </c>
      <c r="E219" s="138" t="s">
        <v>429</v>
      </c>
      <c r="F219" s="135">
        <v>2</v>
      </c>
      <c r="G219" s="135">
        <v>3</v>
      </c>
      <c r="H219" s="135">
        <v>2</v>
      </c>
      <c r="I219" s="135">
        <v>2</v>
      </c>
      <c r="J219" s="135">
        <v>3</v>
      </c>
      <c r="K219" s="135">
        <v>1</v>
      </c>
      <c r="L219" s="136">
        <f t="shared" si="8"/>
        <v>2.1666666666666665</v>
      </c>
      <c r="M219" s="137" t="str">
        <f t="shared" si="9"/>
        <v>Good quality</v>
      </c>
    </row>
    <row r="220" spans="1:13" ht="15">
      <c r="A220" s="138" t="s">
        <v>2456</v>
      </c>
      <c r="B220" s="138" t="s">
        <v>1245</v>
      </c>
      <c r="C220" s="138" t="s">
        <v>430</v>
      </c>
      <c r="D220" s="138" t="s">
        <v>594</v>
      </c>
      <c r="E220" s="138" t="s">
        <v>429</v>
      </c>
      <c r="F220" s="135">
        <v>2</v>
      </c>
      <c r="G220" s="135">
        <v>3</v>
      </c>
      <c r="H220" s="135">
        <v>2</v>
      </c>
      <c r="I220" s="135">
        <v>2</v>
      </c>
      <c r="J220" s="135">
        <v>3</v>
      </c>
      <c r="K220" s="135">
        <v>1</v>
      </c>
      <c r="L220" s="136">
        <f t="shared" si="8"/>
        <v>2.1666666666666665</v>
      </c>
      <c r="M220" s="137" t="str">
        <f t="shared" si="9"/>
        <v>Good quality</v>
      </c>
    </row>
    <row r="221" spans="1:13" ht="15">
      <c r="A221" s="138" t="s">
        <v>2456</v>
      </c>
      <c r="B221" s="138" t="s">
        <v>1246</v>
      </c>
      <c r="C221" s="138" t="s">
        <v>430</v>
      </c>
      <c r="D221" s="138" t="s">
        <v>594</v>
      </c>
      <c r="E221" s="138" t="s">
        <v>429</v>
      </c>
      <c r="F221" s="135">
        <v>2</v>
      </c>
      <c r="G221" s="135">
        <v>3</v>
      </c>
      <c r="H221" s="135">
        <v>2</v>
      </c>
      <c r="I221" s="135">
        <v>2</v>
      </c>
      <c r="J221" s="135">
        <v>3</v>
      </c>
      <c r="K221" s="135">
        <v>1</v>
      </c>
      <c r="L221" s="136">
        <f t="shared" si="8"/>
        <v>2.1666666666666665</v>
      </c>
      <c r="M221" s="137" t="str">
        <f t="shared" si="9"/>
        <v>Good quality</v>
      </c>
    </row>
    <row r="222" spans="1:13" ht="15">
      <c r="A222" s="138" t="s">
        <v>2456</v>
      </c>
      <c r="B222" s="138" t="s">
        <v>1247</v>
      </c>
      <c r="C222" s="138" t="s">
        <v>430</v>
      </c>
      <c r="D222" s="138" t="s">
        <v>594</v>
      </c>
      <c r="E222" s="138" t="s">
        <v>429</v>
      </c>
      <c r="F222" s="135">
        <v>2</v>
      </c>
      <c r="G222" s="135">
        <v>3</v>
      </c>
      <c r="H222" s="135">
        <v>2</v>
      </c>
      <c r="I222" s="135">
        <v>2</v>
      </c>
      <c r="J222" s="135">
        <v>3</v>
      </c>
      <c r="K222" s="135">
        <v>1</v>
      </c>
      <c r="L222" s="136">
        <f t="shared" si="8"/>
        <v>2.1666666666666665</v>
      </c>
      <c r="M222" s="137" t="str">
        <f t="shared" si="9"/>
        <v>Good quality</v>
      </c>
    </row>
    <row r="223" spans="1:13" ht="15">
      <c r="A223" s="138" t="s">
        <v>2425</v>
      </c>
      <c r="B223" s="138" t="s">
        <v>1248</v>
      </c>
      <c r="C223" s="138" t="s">
        <v>430</v>
      </c>
      <c r="D223" s="138" t="s">
        <v>595</v>
      </c>
      <c r="E223" s="138" t="s">
        <v>429</v>
      </c>
      <c r="F223" s="135">
        <v>1</v>
      </c>
      <c r="G223" s="135">
        <v>2</v>
      </c>
      <c r="H223" s="135">
        <v>3</v>
      </c>
      <c r="I223" s="135">
        <v>2</v>
      </c>
      <c r="J223" s="135">
        <v>2</v>
      </c>
      <c r="K223" s="135">
        <v>1</v>
      </c>
      <c r="L223" s="136">
        <f t="shared" si="8"/>
        <v>1.8333333333333333</v>
      </c>
      <c r="M223" s="137" t="str">
        <f t="shared" si="9"/>
        <v>Very good quality</v>
      </c>
    </row>
    <row r="224" spans="1:13" ht="15">
      <c r="A224" s="138" t="s">
        <v>2425</v>
      </c>
      <c r="B224" s="138" t="s">
        <v>1249</v>
      </c>
      <c r="C224" s="138" t="s">
        <v>430</v>
      </c>
      <c r="D224" s="138" t="s">
        <v>595</v>
      </c>
      <c r="E224" s="138" t="s">
        <v>429</v>
      </c>
      <c r="F224" s="135">
        <v>1</v>
      </c>
      <c r="G224" s="135">
        <v>2</v>
      </c>
      <c r="H224" s="135">
        <v>3</v>
      </c>
      <c r="I224" s="135">
        <v>2</v>
      </c>
      <c r="J224" s="135">
        <v>2</v>
      </c>
      <c r="K224" s="135">
        <v>1</v>
      </c>
      <c r="L224" s="136">
        <f t="shared" si="8"/>
        <v>1.8333333333333333</v>
      </c>
      <c r="M224" s="137" t="str">
        <f t="shared" si="9"/>
        <v>Very good quality</v>
      </c>
    </row>
    <row r="225" spans="1:13" ht="15">
      <c r="A225" s="138" t="s">
        <v>2425</v>
      </c>
      <c r="B225" s="138" t="s">
        <v>1250</v>
      </c>
      <c r="C225" s="138" t="s">
        <v>430</v>
      </c>
      <c r="D225" s="138" t="s">
        <v>595</v>
      </c>
      <c r="E225" s="138" t="s">
        <v>429</v>
      </c>
      <c r="F225" s="135">
        <v>1</v>
      </c>
      <c r="G225" s="135">
        <v>2</v>
      </c>
      <c r="H225" s="135">
        <v>3</v>
      </c>
      <c r="I225" s="135">
        <v>2</v>
      </c>
      <c r="J225" s="135">
        <v>2</v>
      </c>
      <c r="K225" s="135">
        <v>1</v>
      </c>
      <c r="L225" s="136">
        <f t="shared" si="8"/>
        <v>1.8333333333333333</v>
      </c>
      <c r="M225" s="137" t="str">
        <f t="shared" si="9"/>
        <v>Very good quality</v>
      </c>
    </row>
    <row r="226" spans="1:13" ht="15">
      <c r="A226" s="138" t="s">
        <v>2425</v>
      </c>
      <c r="B226" s="138" t="s">
        <v>1251</v>
      </c>
      <c r="C226" s="138" t="s">
        <v>430</v>
      </c>
      <c r="D226" s="138" t="s">
        <v>595</v>
      </c>
      <c r="E226" s="138" t="s">
        <v>429</v>
      </c>
      <c r="F226" s="135">
        <v>1</v>
      </c>
      <c r="G226" s="135">
        <v>2</v>
      </c>
      <c r="H226" s="135">
        <v>3</v>
      </c>
      <c r="I226" s="135">
        <v>2</v>
      </c>
      <c r="J226" s="135">
        <v>2</v>
      </c>
      <c r="K226" s="135">
        <v>1</v>
      </c>
      <c r="L226" s="136">
        <f t="shared" si="8"/>
        <v>1.8333333333333333</v>
      </c>
      <c r="M226" s="137" t="str">
        <f t="shared" si="9"/>
        <v>Very good quality</v>
      </c>
    </row>
    <row r="227" spans="1:13" ht="15">
      <c r="A227" s="138" t="s">
        <v>2425</v>
      </c>
      <c r="B227" s="138" t="s">
        <v>1252</v>
      </c>
      <c r="C227" s="138" t="s">
        <v>430</v>
      </c>
      <c r="D227" s="138" t="s">
        <v>595</v>
      </c>
      <c r="E227" s="138" t="s">
        <v>429</v>
      </c>
      <c r="F227" s="135">
        <v>1</v>
      </c>
      <c r="G227" s="135">
        <v>2</v>
      </c>
      <c r="H227" s="135">
        <v>3</v>
      </c>
      <c r="I227" s="135">
        <v>2</v>
      </c>
      <c r="J227" s="135">
        <v>2</v>
      </c>
      <c r="K227" s="135">
        <v>1</v>
      </c>
      <c r="L227" s="136">
        <f t="shared" si="8"/>
        <v>1.8333333333333333</v>
      </c>
      <c r="M227" s="137" t="str">
        <f t="shared" si="9"/>
        <v>Very good quality</v>
      </c>
    </row>
    <row r="228" spans="1:13" ht="15">
      <c r="A228" s="138" t="s">
        <v>2425</v>
      </c>
      <c r="B228" s="138" t="s">
        <v>1253</v>
      </c>
      <c r="C228" s="138" t="s">
        <v>430</v>
      </c>
      <c r="D228" s="138" t="s">
        <v>595</v>
      </c>
      <c r="E228" s="138" t="s">
        <v>429</v>
      </c>
      <c r="F228" s="135">
        <v>1</v>
      </c>
      <c r="G228" s="135">
        <v>2</v>
      </c>
      <c r="H228" s="135">
        <v>3</v>
      </c>
      <c r="I228" s="135">
        <v>2</v>
      </c>
      <c r="J228" s="135">
        <v>2</v>
      </c>
      <c r="K228" s="135">
        <v>1</v>
      </c>
      <c r="L228" s="136">
        <f t="shared" si="8"/>
        <v>1.8333333333333333</v>
      </c>
      <c r="M228" s="137" t="str">
        <f t="shared" si="9"/>
        <v>Very good quality</v>
      </c>
    </row>
    <row r="229" spans="1:13" ht="15">
      <c r="A229" s="138" t="s">
        <v>2425</v>
      </c>
      <c r="B229" s="138" t="s">
        <v>1254</v>
      </c>
      <c r="C229" s="138" t="s">
        <v>430</v>
      </c>
      <c r="D229" s="138" t="s">
        <v>595</v>
      </c>
      <c r="E229" s="138" t="s">
        <v>429</v>
      </c>
      <c r="F229" s="135">
        <v>1</v>
      </c>
      <c r="G229" s="135">
        <v>2</v>
      </c>
      <c r="H229" s="135">
        <v>3</v>
      </c>
      <c r="I229" s="135">
        <v>2</v>
      </c>
      <c r="J229" s="135">
        <v>2</v>
      </c>
      <c r="K229" s="135">
        <v>1</v>
      </c>
      <c r="L229" s="136">
        <f t="shared" si="8"/>
        <v>1.8333333333333333</v>
      </c>
      <c r="M229" s="137" t="str">
        <f t="shared" si="9"/>
        <v>Very good quality</v>
      </c>
    </row>
    <row r="230" spans="1:13" ht="15">
      <c r="A230" s="138" t="s">
        <v>2425</v>
      </c>
      <c r="B230" s="138" t="s">
        <v>1255</v>
      </c>
      <c r="C230" s="138" t="s">
        <v>430</v>
      </c>
      <c r="D230" s="138" t="s">
        <v>595</v>
      </c>
      <c r="E230" s="138" t="s">
        <v>429</v>
      </c>
      <c r="F230" s="135">
        <v>1</v>
      </c>
      <c r="G230" s="135">
        <v>2</v>
      </c>
      <c r="H230" s="135">
        <v>3</v>
      </c>
      <c r="I230" s="135">
        <v>2</v>
      </c>
      <c r="J230" s="135">
        <v>2</v>
      </c>
      <c r="K230" s="135">
        <v>1</v>
      </c>
      <c r="L230" s="136">
        <f t="shared" si="8"/>
        <v>1.8333333333333333</v>
      </c>
      <c r="M230" s="137" t="str">
        <f t="shared" si="9"/>
        <v>Very good quality</v>
      </c>
    </row>
    <row r="231" spans="1:13" ht="15">
      <c r="A231" s="138" t="s">
        <v>2458</v>
      </c>
      <c r="B231" s="138" t="s">
        <v>982</v>
      </c>
      <c r="C231" s="138" t="s">
        <v>430</v>
      </c>
      <c r="D231" s="138" t="s">
        <v>595</v>
      </c>
      <c r="E231" s="138" t="s">
        <v>429</v>
      </c>
      <c r="F231" s="135">
        <v>3</v>
      </c>
      <c r="G231" s="135">
        <v>2</v>
      </c>
      <c r="H231" s="135">
        <v>3</v>
      </c>
      <c r="I231" s="135">
        <v>3</v>
      </c>
      <c r="J231" s="135">
        <v>3</v>
      </c>
      <c r="K231" s="135">
        <v>1</v>
      </c>
      <c r="L231" s="136">
        <f t="shared" si="8"/>
        <v>2.5</v>
      </c>
      <c r="M231" s="137" t="str">
        <f t="shared" si="9"/>
        <v>Good quality</v>
      </c>
    </row>
    <row r="232" spans="1:13" ht="15">
      <c r="A232" s="138" t="s">
        <v>2459</v>
      </c>
      <c r="B232" s="138" t="s">
        <v>1257</v>
      </c>
      <c r="C232" s="138" t="s">
        <v>430</v>
      </c>
      <c r="D232" s="138" t="s">
        <v>594</v>
      </c>
      <c r="E232" s="138" t="s">
        <v>429</v>
      </c>
      <c r="F232" s="135">
        <v>3</v>
      </c>
      <c r="G232" s="135">
        <v>2</v>
      </c>
      <c r="H232" s="135">
        <v>2</v>
      </c>
      <c r="I232" s="135">
        <v>3</v>
      </c>
      <c r="J232" s="135">
        <v>3</v>
      </c>
      <c r="K232" s="135">
        <v>1</v>
      </c>
      <c r="L232" s="136">
        <f t="shared" si="8"/>
        <v>2.3333333333333335</v>
      </c>
      <c r="M232" s="137" t="str">
        <f t="shared" si="9"/>
        <v>Good quality</v>
      </c>
    </row>
    <row r="233" spans="1:13" ht="15">
      <c r="A233" s="138" t="s">
        <v>2462</v>
      </c>
      <c r="B233" s="138" t="s">
        <v>1259</v>
      </c>
      <c r="C233" s="138" t="s">
        <v>430</v>
      </c>
      <c r="D233" s="138" t="s">
        <v>594</v>
      </c>
      <c r="E233" s="138" t="s">
        <v>429</v>
      </c>
      <c r="F233" s="135">
        <v>4</v>
      </c>
      <c r="G233" s="135">
        <v>4</v>
      </c>
      <c r="H233" s="135">
        <v>1</v>
      </c>
      <c r="I233" s="135">
        <v>2</v>
      </c>
      <c r="J233" s="135">
        <v>4</v>
      </c>
      <c r="K233" s="135">
        <v>1</v>
      </c>
      <c r="L233" s="136">
        <f t="shared" si="8"/>
        <v>2.6666666666666665</v>
      </c>
      <c r="M233" s="137" t="str">
        <f t="shared" si="9"/>
        <v>Good quality</v>
      </c>
    </row>
    <row r="234" spans="1:13" ht="15">
      <c r="A234" s="138" t="s">
        <v>2462</v>
      </c>
      <c r="B234" s="138" t="s">
        <v>1260</v>
      </c>
      <c r="C234" s="138" t="s">
        <v>430</v>
      </c>
      <c r="D234" s="138" t="s">
        <v>594</v>
      </c>
      <c r="E234" s="138" t="s">
        <v>429</v>
      </c>
      <c r="F234" s="135">
        <v>4</v>
      </c>
      <c r="G234" s="135">
        <v>4</v>
      </c>
      <c r="H234" s="135">
        <v>1</v>
      </c>
      <c r="I234" s="135">
        <v>2</v>
      </c>
      <c r="J234" s="135">
        <v>4</v>
      </c>
      <c r="K234" s="135">
        <v>1</v>
      </c>
      <c r="L234" s="136">
        <f t="shared" si="8"/>
        <v>2.6666666666666665</v>
      </c>
      <c r="M234" s="137" t="str">
        <f t="shared" si="9"/>
        <v>Good quality</v>
      </c>
    </row>
    <row r="235" spans="1:13" ht="15">
      <c r="A235" s="138" t="s">
        <v>2462</v>
      </c>
      <c r="B235" s="138" t="s">
        <v>1261</v>
      </c>
      <c r="C235" s="138" t="s">
        <v>430</v>
      </c>
      <c r="D235" s="138" t="s">
        <v>594</v>
      </c>
      <c r="E235" s="138" t="s">
        <v>429</v>
      </c>
      <c r="F235" s="135">
        <v>5</v>
      </c>
      <c r="G235" s="135">
        <v>5</v>
      </c>
      <c r="H235" s="135">
        <v>1</v>
      </c>
      <c r="I235" s="135">
        <v>2</v>
      </c>
      <c r="J235" s="135">
        <v>4</v>
      </c>
      <c r="K235" s="135">
        <v>1</v>
      </c>
      <c r="L235" s="136">
        <f t="shared" si="8"/>
        <v>3</v>
      </c>
      <c r="M235" s="137" t="str">
        <f t="shared" si="9"/>
        <v>Good quality</v>
      </c>
    </row>
    <row r="236" spans="1:13" ht="15">
      <c r="A236" s="138" t="s">
        <v>2462</v>
      </c>
      <c r="B236" s="138" t="s">
        <v>1262</v>
      </c>
      <c r="C236" s="138" t="s">
        <v>430</v>
      </c>
      <c r="D236" s="138" t="s">
        <v>594</v>
      </c>
      <c r="E236" s="138" t="s">
        <v>429</v>
      </c>
      <c r="F236" s="135">
        <v>3</v>
      </c>
      <c r="G236" s="135">
        <v>4</v>
      </c>
      <c r="H236" s="135">
        <v>1</v>
      </c>
      <c r="I236" s="135">
        <v>2</v>
      </c>
      <c r="J236" s="135">
        <v>4</v>
      </c>
      <c r="K236" s="135">
        <v>1</v>
      </c>
      <c r="L236" s="136">
        <f t="shared" si="8"/>
        <v>2.5</v>
      </c>
      <c r="M236" s="137" t="str">
        <f t="shared" si="9"/>
        <v>Good quality</v>
      </c>
    </row>
    <row r="237" spans="1:13" ht="15">
      <c r="A237" s="138" t="s">
        <v>1086</v>
      </c>
      <c r="B237" s="138" t="s">
        <v>967</v>
      </c>
      <c r="C237" s="138" t="s">
        <v>430</v>
      </c>
      <c r="D237" s="138" t="s">
        <v>595</v>
      </c>
      <c r="E237" s="138" t="s">
        <v>429</v>
      </c>
      <c r="F237" s="135">
        <v>2</v>
      </c>
      <c r="G237" s="135">
        <v>4</v>
      </c>
      <c r="H237" s="135">
        <v>2</v>
      </c>
      <c r="I237" s="135">
        <v>2</v>
      </c>
      <c r="J237" s="135">
        <v>3</v>
      </c>
      <c r="K237" s="135">
        <v>1</v>
      </c>
      <c r="L237" s="136">
        <f t="shared" si="8"/>
        <v>2.3333333333333335</v>
      </c>
      <c r="M237" s="137" t="str">
        <f t="shared" si="9"/>
        <v>Good quality</v>
      </c>
    </row>
    <row r="238" spans="1:13" ht="15">
      <c r="A238" s="138" t="s">
        <v>1086</v>
      </c>
      <c r="B238" s="138" t="s">
        <v>968</v>
      </c>
      <c r="C238" s="138" t="s">
        <v>430</v>
      </c>
      <c r="D238" s="138" t="s">
        <v>595</v>
      </c>
      <c r="E238" s="138" t="s">
        <v>429</v>
      </c>
      <c r="F238" s="135">
        <v>2</v>
      </c>
      <c r="G238" s="135">
        <v>2</v>
      </c>
      <c r="H238" s="135">
        <v>3</v>
      </c>
      <c r="I238" s="135">
        <v>2</v>
      </c>
      <c r="J238" s="135">
        <v>3</v>
      </c>
      <c r="K238" s="135">
        <v>1</v>
      </c>
      <c r="L238" s="136">
        <f t="shared" si="8"/>
        <v>2.1666666666666665</v>
      </c>
      <c r="M238" s="137" t="str">
        <f t="shared" si="9"/>
        <v>Good quality</v>
      </c>
    </row>
    <row r="239" spans="1:13" ht="15">
      <c r="A239" s="138" t="s">
        <v>1086</v>
      </c>
      <c r="B239" s="138" t="s">
        <v>966</v>
      </c>
      <c r="C239" s="138" t="s">
        <v>430</v>
      </c>
      <c r="D239" s="138" t="s">
        <v>595</v>
      </c>
      <c r="E239" s="138" t="s">
        <v>429</v>
      </c>
      <c r="F239" s="135">
        <v>2</v>
      </c>
      <c r="G239" s="135">
        <v>2</v>
      </c>
      <c r="H239" s="135">
        <v>3</v>
      </c>
      <c r="I239" s="135">
        <v>2</v>
      </c>
      <c r="J239" s="135">
        <v>3</v>
      </c>
      <c r="K239" s="135">
        <v>1</v>
      </c>
      <c r="L239" s="136">
        <f t="shared" si="8"/>
        <v>2.1666666666666665</v>
      </c>
      <c r="M239" s="137" t="str">
        <f t="shared" si="9"/>
        <v>Good quality</v>
      </c>
    </row>
    <row r="240" spans="1:13" ht="15">
      <c r="A240" s="138" t="s">
        <v>1086</v>
      </c>
      <c r="B240" s="138" t="s">
        <v>965</v>
      </c>
      <c r="C240" s="138" t="s">
        <v>430</v>
      </c>
      <c r="D240" s="138" t="s">
        <v>595</v>
      </c>
      <c r="E240" s="138" t="s">
        <v>429</v>
      </c>
      <c r="F240" s="135">
        <v>2</v>
      </c>
      <c r="G240" s="135">
        <v>3</v>
      </c>
      <c r="H240" s="135">
        <v>3</v>
      </c>
      <c r="I240" s="135">
        <v>2</v>
      </c>
      <c r="J240" s="135">
        <v>3</v>
      </c>
      <c r="K240" s="135">
        <v>1</v>
      </c>
      <c r="L240" s="136">
        <f t="shared" si="8"/>
        <v>2.3333333333333335</v>
      </c>
      <c r="M240" s="137" t="str">
        <f t="shared" si="9"/>
        <v>Good quality</v>
      </c>
    </row>
    <row r="241" spans="1:13" ht="15">
      <c r="A241" s="138" t="s">
        <v>2948</v>
      </c>
      <c r="B241" s="138" t="s">
        <v>3317</v>
      </c>
      <c r="C241" s="138" t="s">
        <v>430</v>
      </c>
      <c r="D241" s="138" t="s">
        <v>595</v>
      </c>
      <c r="E241" s="138" t="s">
        <v>429</v>
      </c>
      <c r="F241" s="135">
        <v>2</v>
      </c>
      <c r="G241" s="135">
        <v>2</v>
      </c>
      <c r="H241" s="135">
        <v>2</v>
      </c>
      <c r="I241" s="135">
        <v>1</v>
      </c>
      <c r="J241" s="135">
        <v>2</v>
      </c>
      <c r="K241" s="135">
        <v>1</v>
      </c>
      <c r="L241" s="136">
        <f t="shared" si="8"/>
        <v>1.6666666666666667</v>
      </c>
      <c r="M241" s="137" t="str">
        <f t="shared" si="9"/>
        <v>Very good quality</v>
      </c>
    </row>
    <row r="242" spans="1:13" ht="15">
      <c r="A242" s="138" t="s">
        <v>2948</v>
      </c>
      <c r="B242" s="138" t="s">
        <v>3318</v>
      </c>
      <c r="C242" s="138" t="s">
        <v>430</v>
      </c>
      <c r="D242" s="138" t="s">
        <v>595</v>
      </c>
      <c r="E242" s="138" t="s">
        <v>429</v>
      </c>
      <c r="F242" s="135">
        <v>2</v>
      </c>
      <c r="G242" s="135">
        <v>2</v>
      </c>
      <c r="H242" s="135">
        <v>2</v>
      </c>
      <c r="I242" s="135">
        <v>1</v>
      </c>
      <c r="J242" s="135">
        <v>2</v>
      </c>
      <c r="K242" s="135">
        <v>1</v>
      </c>
      <c r="L242" s="136">
        <f t="shared" ref="L242:L250" si="10">AVERAGE(F242:K242)</f>
        <v>1.6666666666666667</v>
      </c>
      <c r="M242" s="137" t="str">
        <f t="shared" si="9"/>
        <v>Very good quality</v>
      </c>
    </row>
    <row r="243" spans="1:13" ht="15">
      <c r="A243" s="138" t="s">
        <v>2948</v>
      </c>
      <c r="B243" s="138" t="s">
        <v>3319</v>
      </c>
      <c r="C243" s="138" t="s">
        <v>430</v>
      </c>
      <c r="D243" s="138" t="s">
        <v>595</v>
      </c>
      <c r="E243" s="138" t="s">
        <v>429</v>
      </c>
      <c r="F243" s="135">
        <v>2</v>
      </c>
      <c r="G243" s="135">
        <v>2</v>
      </c>
      <c r="H243" s="135">
        <v>2</v>
      </c>
      <c r="I243" s="135">
        <v>1</v>
      </c>
      <c r="J243" s="135">
        <v>2</v>
      </c>
      <c r="K243" s="135">
        <v>1</v>
      </c>
      <c r="L243" s="136">
        <f t="shared" si="10"/>
        <v>1.6666666666666667</v>
      </c>
      <c r="M243" s="137" t="str">
        <f t="shared" si="9"/>
        <v>Very good quality</v>
      </c>
    </row>
    <row r="244" spans="1:13" ht="15">
      <c r="A244" s="138" t="s">
        <v>2948</v>
      </c>
      <c r="B244" s="138" t="s">
        <v>3320</v>
      </c>
      <c r="C244" s="138" t="s">
        <v>430</v>
      </c>
      <c r="D244" s="138" t="s">
        <v>595</v>
      </c>
      <c r="E244" s="138" t="s">
        <v>429</v>
      </c>
      <c r="F244" s="135">
        <v>2</v>
      </c>
      <c r="G244" s="135">
        <v>2</v>
      </c>
      <c r="H244" s="135">
        <v>2</v>
      </c>
      <c r="I244" s="135">
        <v>1</v>
      </c>
      <c r="J244" s="135">
        <v>2</v>
      </c>
      <c r="K244" s="135">
        <v>1</v>
      </c>
      <c r="L244" s="136">
        <f t="shared" si="10"/>
        <v>1.6666666666666667</v>
      </c>
      <c r="M244" s="137" t="str">
        <f t="shared" si="9"/>
        <v>Very good quality</v>
      </c>
    </row>
    <row r="245" spans="1:13" ht="15">
      <c r="A245" s="138" t="s">
        <v>2948</v>
      </c>
      <c r="B245" s="138" t="s">
        <v>3321</v>
      </c>
      <c r="C245" s="138" t="s">
        <v>430</v>
      </c>
      <c r="D245" s="138" t="s">
        <v>595</v>
      </c>
      <c r="E245" s="138" t="s">
        <v>429</v>
      </c>
      <c r="F245" s="135">
        <v>2</v>
      </c>
      <c r="G245" s="135">
        <v>2</v>
      </c>
      <c r="H245" s="135">
        <v>2</v>
      </c>
      <c r="I245" s="135">
        <v>1</v>
      </c>
      <c r="J245" s="135">
        <v>2</v>
      </c>
      <c r="K245" s="135">
        <v>1</v>
      </c>
      <c r="L245" s="136">
        <f t="shared" si="10"/>
        <v>1.6666666666666667</v>
      </c>
      <c r="M245" s="137" t="str">
        <f t="shared" si="9"/>
        <v>Very good quality</v>
      </c>
    </row>
    <row r="246" spans="1:13" ht="15">
      <c r="A246" s="138" t="s">
        <v>2948</v>
      </c>
      <c r="B246" s="138" t="s">
        <v>3322</v>
      </c>
      <c r="C246" s="138" t="s">
        <v>430</v>
      </c>
      <c r="D246" s="138" t="s">
        <v>595</v>
      </c>
      <c r="E246" s="138" t="s">
        <v>429</v>
      </c>
      <c r="F246" s="135">
        <v>2</v>
      </c>
      <c r="G246" s="135">
        <v>2</v>
      </c>
      <c r="H246" s="135">
        <v>2</v>
      </c>
      <c r="I246" s="135">
        <v>1</v>
      </c>
      <c r="J246" s="135">
        <v>2</v>
      </c>
      <c r="K246" s="135">
        <v>1</v>
      </c>
      <c r="L246" s="136">
        <f t="shared" si="10"/>
        <v>1.6666666666666667</v>
      </c>
      <c r="M246" s="137" t="str">
        <f t="shared" si="9"/>
        <v>Very good quality</v>
      </c>
    </row>
    <row r="247" spans="1:13" ht="15">
      <c r="A247" s="138" t="s">
        <v>2948</v>
      </c>
      <c r="B247" s="138" t="s">
        <v>3323</v>
      </c>
      <c r="C247" s="138" t="s">
        <v>430</v>
      </c>
      <c r="D247" s="138" t="s">
        <v>595</v>
      </c>
      <c r="E247" s="138" t="s">
        <v>429</v>
      </c>
      <c r="F247" s="135">
        <v>2</v>
      </c>
      <c r="G247" s="135">
        <v>2</v>
      </c>
      <c r="H247" s="135">
        <v>2</v>
      </c>
      <c r="I247" s="135">
        <v>1</v>
      </c>
      <c r="J247" s="135">
        <v>2</v>
      </c>
      <c r="K247" s="135">
        <v>1</v>
      </c>
      <c r="L247" s="136">
        <f t="shared" si="10"/>
        <v>1.6666666666666667</v>
      </c>
      <c r="M247" s="137" t="str">
        <f t="shared" si="9"/>
        <v>Very good quality</v>
      </c>
    </row>
    <row r="248" spans="1:13" ht="15">
      <c r="A248" s="138" t="s">
        <v>2948</v>
      </c>
      <c r="B248" s="138" t="s">
        <v>3324</v>
      </c>
      <c r="C248" s="138" t="s">
        <v>430</v>
      </c>
      <c r="D248" s="67" t="s">
        <v>595</v>
      </c>
      <c r="E248" s="67" t="s">
        <v>429</v>
      </c>
      <c r="F248" s="135">
        <v>2</v>
      </c>
      <c r="G248" s="135">
        <v>2</v>
      </c>
      <c r="H248" s="135">
        <v>2</v>
      </c>
      <c r="I248" s="135">
        <v>1</v>
      </c>
      <c r="J248" s="135">
        <v>2</v>
      </c>
      <c r="K248" s="135">
        <v>1</v>
      </c>
      <c r="L248" s="136">
        <f t="shared" si="10"/>
        <v>1.6666666666666667</v>
      </c>
      <c r="M248" s="137" t="str">
        <f t="shared" ref="M248:M311" si="11">IF(L248&lt;=1.6,"Excellent quality",IF(AND(L248&gt;1.6,L248&lt;=2),"Very good quality",IF(AND(L248&gt;2,L248&lt;=3),"Good quality",IF(AND(L248&gt;3,L248&lt;=4),"Fair quality","Poor quality"))))</f>
        <v>Very good quality</v>
      </c>
    </row>
    <row r="249" spans="1:13" ht="15">
      <c r="A249" s="138" t="s">
        <v>2948</v>
      </c>
      <c r="B249" s="138" t="s">
        <v>3325</v>
      </c>
      <c r="C249" s="138" t="s">
        <v>430</v>
      </c>
      <c r="D249" s="138" t="s">
        <v>595</v>
      </c>
      <c r="E249" s="138" t="s">
        <v>429</v>
      </c>
      <c r="F249" s="135">
        <v>2</v>
      </c>
      <c r="G249" s="135">
        <v>2</v>
      </c>
      <c r="H249" s="135">
        <v>2</v>
      </c>
      <c r="I249" s="135">
        <v>1</v>
      </c>
      <c r="J249" s="135">
        <v>2</v>
      </c>
      <c r="K249" s="135">
        <v>1</v>
      </c>
      <c r="L249" s="136">
        <f t="shared" si="10"/>
        <v>1.6666666666666667</v>
      </c>
      <c r="M249" s="137" t="str">
        <f t="shared" si="11"/>
        <v>Very good quality</v>
      </c>
    </row>
    <row r="250" spans="1:13" ht="15">
      <c r="A250" s="138" t="s">
        <v>2948</v>
      </c>
      <c r="B250" s="138" t="s">
        <v>3326</v>
      </c>
      <c r="C250" s="138" t="s">
        <v>430</v>
      </c>
      <c r="D250" s="138" t="s">
        <v>595</v>
      </c>
      <c r="E250" s="138" t="s">
        <v>429</v>
      </c>
      <c r="F250" s="135">
        <v>2</v>
      </c>
      <c r="G250" s="135">
        <v>2</v>
      </c>
      <c r="H250" s="135">
        <v>2</v>
      </c>
      <c r="I250" s="135">
        <v>1</v>
      </c>
      <c r="J250" s="135">
        <v>2</v>
      </c>
      <c r="K250" s="135">
        <v>1</v>
      </c>
      <c r="L250" s="136">
        <f t="shared" si="10"/>
        <v>1.6666666666666667</v>
      </c>
      <c r="M250" s="137" t="str">
        <f t="shared" si="11"/>
        <v>Very good quality</v>
      </c>
    </row>
    <row r="251" spans="1:13" ht="15">
      <c r="A251" s="138" t="s">
        <v>3405</v>
      </c>
      <c r="B251" s="138" t="s">
        <v>1263</v>
      </c>
      <c r="C251" s="138" t="s">
        <v>430</v>
      </c>
      <c r="D251" s="138" t="s">
        <v>595</v>
      </c>
      <c r="E251" s="138" t="s">
        <v>429</v>
      </c>
      <c r="F251" s="135">
        <v>2</v>
      </c>
      <c r="G251" s="135">
        <v>2</v>
      </c>
      <c r="H251" s="135">
        <v>2</v>
      </c>
      <c r="I251" s="135">
        <v>1</v>
      </c>
      <c r="J251" s="135">
        <v>3</v>
      </c>
      <c r="K251" s="135">
        <v>1</v>
      </c>
      <c r="L251" s="136">
        <f t="shared" ref="L251:L311" si="12">AVERAGE(F251:K251)</f>
        <v>1.8333333333333333</v>
      </c>
      <c r="M251" s="137" t="str">
        <f t="shared" si="11"/>
        <v>Very good quality</v>
      </c>
    </row>
    <row r="252" spans="1:13" ht="15">
      <c r="A252" s="138" t="s">
        <v>3405</v>
      </c>
      <c r="B252" s="138" t="s">
        <v>1264</v>
      </c>
      <c r="C252" s="138" t="s">
        <v>430</v>
      </c>
      <c r="D252" s="138" t="s">
        <v>595</v>
      </c>
      <c r="E252" s="138" t="s">
        <v>429</v>
      </c>
      <c r="F252" s="135">
        <v>2</v>
      </c>
      <c r="G252" s="135">
        <v>2</v>
      </c>
      <c r="H252" s="135">
        <v>2</v>
      </c>
      <c r="I252" s="135">
        <v>1</v>
      </c>
      <c r="J252" s="135">
        <v>3</v>
      </c>
      <c r="K252" s="135">
        <v>1</v>
      </c>
      <c r="L252" s="136">
        <f t="shared" si="12"/>
        <v>1.8333333333333333</v>
      </c>
      <c r="M252" s="137" t="str">
        <f t="shared" si="11"/>
        <v>Very good quality</v>
      </c>
    </row>
    <row r="253" spans="1:13" ht="15">
      <c r="A253" s="138" t="s">
        <v>3405</v>
      </c>
      <c r="B253" s="138" t="s">
        <v>1265</v>
      </c>
      <c r="C253" s="138" t="s">
        <v>430</v>
      </c>
      <c r="D253" s="138" t="s">
        <v>595</v>
      </c>
      <c r="E253" s="138" t="s">
        <v>429</v>
      </c>
      <c r="F253" s="135">
        <v>2</v>
      </c>
      <c r="G253" s="135">
        <v>2</v>
      </c>
      <c r="H253" s="135">
        <v>2</v>
      </c>
      <c r="I253" s="135">
        <v>1</v>
      </c>
      <c r="J253" s="135">
        <v>3</v>
      </c>
      <c r="K253" s="135">
        <v>1</v>
      </c>
      <c r="L253" s="136">
        <f t="shared" si="12"/>
        <v>1.8333333333333333</v>
      </c>
      <c r="M253" s="137" t="str">
        <f t="shared" si="11"/>
        <v>Very good quality</v>
      </c>
    </row>
    <row r="254" spans="1:13" ht="15">
      <c r="A254" s="138" t="s">
        <v>3405</v>
      </c>
      <c r="B254" s="138" t="s">
        <v>1266</v>
      </c>
      <c r="C254" s="138" t="s">
        <v>430</v>
      </c>
      <c r="D254" s="138" t="s">
        <v>595</v>
      </c>
      <c r="E254" s="138" t="s">
        <v>429</v>
      </c>
      <c r="F254" s="135">
        <v>2</v>
      </c>
      <c r="G254" s="135">
        <v>2</v>
      </c>
      <c r="H254" s="135">
        <v>2</v>
      </c>
      <c r="I254" s="135">
        <v>1</v>
      </c>
      <c r="J254" s="135">
        <v>3</v>
      </c>
      <c r="K254" s="135">
        <v>1</v>
      </c>
      <c r="L254" s="136">
        <f t="shared" si="12"/>
        <v>1.8333333333333333</v>
      </c>
      <c r="M254" s="137" t="str">
        <f t="shared" si="11"/>
        <v>Very good quality</v>
      </c>
    </row>
    <row r="255" spans="1:13" ht="15">
      <c r="A255" s="138" t="s">
        <v>3405</v>
      </c>
      <c r="B255" s="138" t="s">
        <v>1267</v>
      </c>
      <c r="C255" s="138" t="s">
        <v>430</v>
      </c>
      <c r="D255" s="138" t="s">
        <v>595</v>
      </c>
      <c r="E255" s="138" t="s">
        <v>429</v>
      </c>
      <c r="F255" s="135">
        <v>2</v>
      </c>
      <c r="G255" s="135">
        <v>2</v>
      </c>
      <c r="H255" s="135">
        <v>2</v>
      </c>
      <c r="I255" s="135">
        <v>1</v>
      </c>
      <c r="J255" s="135">
        <v>3</v>
      </c>
      <c r="K255" s="135">
        <v>1</v>
      </c>
      <c r="L255" s="136">
        <f t="shared" si="12"/>
        <v>1.8333333333333333</v>
      </c>
      <c r="M255" s="137" t="str">
        <f t="shared" si="11"/>
        <v>Very good quality</v>
      </c>
    </row>
    <row r="256" spans="1:13" ht="15">
      <c r="A256" s="138" t="s">
        <v>3405</v>
      </c>
      <c r="B256" s="138" t="s">
        <v>1268</v>
      </c>
      <c r="C256" s="138" t="s">
        <v>430</v>
      </c>
      <c r="D256" s="138" t="s">
        <v>595</v>
      </c>
      <c r="E256" s="138" t="s">
        <v>429</v>
      </c>
      <c r="F256" s="135">
        <v>2</v>
      </c>
      <c r="G256" s="135">
        <v>2</v>
      </c>
      <c r="H256" s="135">
        <v>2</v>
      </c>
      <c r="I256" s="135">
        <v>1</v>
      </c>
      <c r="J256" s="135">
        <v>3</v>
      </c>
      <c r="K256" s="135">
        <v>1</v>
      </c>
      <c r="L256" s="136">
        <f t="shared" si="12"/>
        <v>1.8333333333333333</v>
      </c>
      <c r="M256" s="137" t="str">
        <f t="shared" si="11"/>
        <v>Very good quality</v>
      </c>
    </row>
    <row r="257" spans="1:13" ht="15">
      <c r="A257" s="138" t="s">
        <v>3405</v>
      </c>
      <c r="B257" s="138" t="s">
        <v>1269</v>
      </c>
      <c r="C257" s="138" t="s">
        <v>430</v>
      </c>
      <c r="D257" s="138" t="s">
        <v>595</v>
      </c>
      <c r="E257" s="138" t="s">
        <v>429</v>
      </c>
      <c r="F257" s="135">
        <v>2</v>
      </c>
      <c r="G257" s="135">
        <v>2</v>
      </c>
      <c r="H257" s="135">
        <v>2</v>
      </c>
      <c r="I257" s="135">
        <v>1</v>
      </c>
      <c r="J257" s="135">
        <v>3</v>
      </c>
      <c r="K257" s="135">
        <v>1</v>
      </c>
      <c r="L257" s="136">
        <f t="shared" si="12"/>
        <v>1.8333333333333333</v>
      </c>
      <c r="M257" s="137" t="str">
        <f t="shared" si="11"/>
        <v>Very good quality</v>
      </c>
    </row>
    <row r="258" spans="1:13" ht="15">
      <c r="A258" s="138" t="s">
        <v>3405</v>
      </c>
      <c r="B258" s="138" t="s">
        <v>1270</v>
      </c>
      <c r="C258" s="138" t="s">
        <v>430</v>
      </c>
      <c r="D258" s="138" t="s">
        <v>595</v>
      </c>
      <c r="E258" s="138" t="s">
        <v>429</v>
      </c>
      <c r="F258" s="135">
        <v>2</v>
      </c>
      <c r="G258" s="135">
        <v>2</v>
      </c>
      <c r="H258" s="135">
        <v>2</v>
      </c>
      <c r="I258" s="135">
        <v>1</v>
      </c>
      <c r="J258" s="135">
        <v>3</v>
      </c>
      <c r="K258" s="135">
        <v>1</v>
      </c>
      <c r="L258" s="136">
        <f t="shared" si="12"/>
        <v>1.8333333333333333</v>
      </c>
      <c r="M258" s="137" t="str">
        <f t="shared" si="11"/>
        <v>Very good quality</v>
      </c>
    </row>
    <row r="259" spans="1:13" ht="15">
      <c r="A259" s="138" t="s">
        <v>3405</v>
      </c>
      <c r="B259" s="138" t="s">
        <v>1271</v>
      </c>
      <c r="C259" s="138" t="s">
        <v>430</v>
      </c>
      <c r="D259" s="138" t="s">
        <v>595</v>
      </c>
      <c r="E259" s="138" t="s">
        <v>429</v>
      </c>
      <c r="F259" s="135">
        <v>2</v>
      </c>
      <c r="G259" s="135">
        <v>2</v>
      </c>
      <c r="H259" s="135">
        <v>2</v>
      </c>
      <c r="I259" s="135">
        <v>1</v>
      </c>
      <c r="J259" s="135">
        <v>3</v>
      </c>
      <c r="K259" s="135">
        <v>1</v>
      </c>
      <c r="L259" s="136">
        <f t="shared" si="12"/>
        <v>1.8333333333333333</v>
      </c>
      <c r="M259" s="137" t="str">
        <f t="shared" si="11"/>
        <v>Very good quality</v>
      </c>
    </row>
    <row r="260" spans="1:13" ht="15">
      <c r="A260" s="138" t="s">
        <v>3405</v>
      </c>
      <c r="B260" s="138" t="s">
        <v>1272</v>
      </c>
      <c r="C260" s="138" t="s">
        <v>430</v>
      </c>
      <c r="D260" s="138" t="s">
        <v>595</v>
      </c>
      <c r="E260" s="138" t="s">
        <v>429</v>
      </c>
      <c r="F260" s="135">
        <v>2</v>
      </c>
      <c r="G260" s="135">
        <v>2</v>
      </c>
      <c r="H260" s="135">
        <v>2</v>
      </c>
      <c r="I260" s="135">
        <v>1</v>
      </c>
      <c r="J260" s="135">
        <v>3</v>
      </c>
      <c r="K260" s="135">
        <v>1</v>
      </c>
      <c r="L260" s="136">
        <f t="shared" si="12"/>
        <v>1.8333333333333333</v>
      </c>
      <c r="M260" s="137" t="str">
        <f t="shared" si="11"/>
        <v>Very good quality</v>
      </c>
    </row>
    <row r="261" spans="1:13" ht="15">
      <c r="A261" s="138" t="s">
        <v>3405</v>
      </c>
      <c r="B261" s="138" t="s">
        <v>1273</v>
      </c>
      <c r="C261" s="138" t="s">
        <v>430</v>
      </c>
      <c r="D261" s="138" t="s">
        <v>595</v>
      </c>
      <c r="E261" s="138" t="s">
        <v>429</v>
      </c>
      <c r="F261" s="135">
        <v>2</v>
      </c>
      <c r="G261" s="135">
        <v>2</v>
      </c>
      <c r="H261" s="135">
        <v>2</v>
      </c>
      <c r="I261" s="135">
        <v>1</v>
      </c>
      <c r="J261" s="135">
        <v>3</v>
      </c>
      <c r="K261" s="135">
        <v>1</v>
      </c>
      <c r="L261" s="136">
        <f t="shared" si="12"/>
        <v>1.8333333333333333</v>
      </c>
      <c r="M261" s="137" t="str">
        <f t="shared" si="11"/>
        <v>Very good quality</v>
      </c>
    </row>
    <row r="262" spans="1:13" ht="15">
      <c r="A262" s="138" t="s">
        <v>3405</v>
      </c>
      <c r="B262" s="138" t="s">
        <v>1274</v>
      </c>
      <c r="C262" s="138" t="s">
        <v>430</v>
      </c>
      <c r="D262" s="138" t="s">
        <v>595</v>
      </c>
      <c r="E262" s="138" t="s">
        <v>429</v>
      </c>
      <c r="F262" s="135">
        <v>2</v>
      </c>
      <c r="G262" s="135">
        <v>2</v>
      </c>
      <c r="H262" s="135">
        <v>2</v>
      </c>
      <c r="I262" s="135">
        <v>1</v>
      </c>
      <c r="J262" s="135">
        <v>3</v>
      </c>
      <c r="K262" s="135">
        <v>1</v>
      </c>
      <c r="L262" s="136">
        <f t="shared" si="12"/>
        <v>1.8333333333333333</v>
      </c>
      <c r="M262" s="137" t="str">
        <f t="shared" si="11"/>
        <v>Very good quality</v>
      </c>
    </row>
    <row r="263" spans="1:13" ht="15">
      <c r="A263" s="138" t="s">
        <v>3405</v>
      </c>
      <c r="B263" s="138" t="s">
        <v>1275</v>
      </c>
      <c r="C263" s="138" t="s">
        <v>430</v>
      </c>
      <c r="D263" s="138" t="s">
        <v>595</v>
      </c>
      <c r="E263" s="138" t="s">
        <v>429</v>
      </c>
      <c r="F263" s="135">
        <v>2</v>
      </c>
      <c r="G263" s="135">
        <v>2</v>
      </c>
      <c r="H263" s="135">
        <v>2</v>
      </c>
      <c r="I263" s="135">
        <v>1</v>
      </c>
      <c r="J263" s="135">
        <v>3</v>
      </c>
      <c r="K263" s="135">
        <v>1</v>
      </c>
      <c r="L263" s="136">
        <f t="shared" si="12"/>
        <v>1.8333333333333333</v>
      </c>
      <c r="M263" s="137" t="str">
        <f t="shared" si="11"/>
        <v>Very good quality</v>
      </c>
    </row>
    <row r="264" spans="1:13" ht="15">
      <c r="A264" s="138" t="s">
        <v>3405</v>
      </c>
      <c r="B264" s="138" t="s">
        <v>1276</v>
      </c>
      <c r="C264" s="138" t="s">
        <v>430</v>
      </c>
      <c r="D264" s="138" t="s">
        <v>595</v>
      </c>
      <c r="E264" s="138" t="s">
        <v>429</v>
      </c>
      <c r="F264" s="135">
        <v>2</v>
      </c>
      <c r="G264" s="135">
        <v>2</v>
      </c>
      <c r="H264" s="135">
        <v>2</v>
      </c>
      <c r="I264" s="135">
        <v>1</v>
      </c>
      <c r="J264" s="135">
        <v>3</v>
      </c>
      <c r="K264" s="135">
        <v>1</v>
      </c>
      <c r="L264" s="136">
        <f t="shared" si="12"/>
        <v>1.8333333333333333</v>
      </c>
      <c r="M264" s="137" t="str">
        <f t="shared" si="11"/>
        <v>Very good quality</v>
      </c>
    </row>
    <row r="265" spans="1:13" ht="15">
      <c r="A265" s="138" t="s">
        <v>3405</v>
      </c>
      <c r="B265" s="138" t="s">
        <v>1277</v>
      </c>
      <c r="C265" s="138" t="s">
        <v>430</v>
      </c>
      <c r="D265" s="138" t="s">
        <v>595</v>
      </c>
      <c r="E265" s="138" t="s">
        <v>429</v>
      </c>
      <c r="F265" s="135">
        <v>2</v>
      </c>
      <c r="G265" s="135">
        <v>2</v>
      </c>
      <c r="H265" s="135">
        <v>2</v>
      </c>
      <c r="I265" s="135">
        <v>1</v>
      </c>
      <c r="J265" s="135">
        <v>3</v>
      </c>
      <c r="K265" s="135">
        <v>1</v>
      </c>
      <c r="L265" s="136">
        <f t="shared" si="12"/>
        <v>1.8333333333333333</v>
      </c>
      <c r="M265" s="137" t="str">
        <f t="shared" si="11"/>
        <v>Very good quality</v>
      </c>
    </row>
    <row r="266" spans="1:13" ht="15">
      <c r="A266" s="138" t="s">
        <v>3405</v>
      </c>
      <c r="B266" s="138" t="s">
        <v>1278</v>
      </c>
      <c r="C266" s="138" t="s">
        <v>430</v>
      </c>
      <c r="D266" s="138" t="s">
        <v>595</v>
      </c>
      <c r="E266" s="138" t="s">
        <v>429</v>
      </c>
      <c r="F266" s="135">
        <v>2</v>
      </c>
      <c r="G266" s="135">
        <v>2</v>
      </c>
      <c r="H266" s="135">
        <v>2</v>
      </c>
      <c r="I266" s="135">
        <v>1</v>
      </c>
      <c r="J266" s="135">
        <v>3</v>
      </c>
      <c r="K266" s="135">
        <v>1</v>
      </c>
      <c r="L266" s="136">
        <f t="shared" si="12"/>
        <v>1.8333333333333333</v>
      </c>
      <c r="M266" s="137" t="str">
        <f t="shared" si="11"/>
        <v>Very good quality</v>
      </c>
    </row>
    <row r="267" spans="1:13" ht="15">
      <c r="A267" s="138" t="s">
        <v>3405</v>
      </c>
      <c r="B267" s="138" t="s">
        <v>1279</v>
      </c>
      <c r="C267" s="138" t="s">
        <v>430</v>
      </c>
      <c r="D267" s="138" t="s">
        <v>595</v>
      </c>
      <c r="E267" s="138" t="s">
        <v>429</v>
      </c>
      <c r="F267" s="135">
        <v>2</v>
      </c>
      <c r="G267" s="135">
        <v>2</v>
      </c>
      <c r="H267" s="135">
        <v>2</v>
      </c>
      <c r="I267" s="135">
        <v>1</v>
      </c>
      <c r="J267" s="135">
        <v>3</v>
      </c>
      <c r="K267" s="135">
        <v>1</v>
      </c>
      <c r="L267" s="136">
        <f t="shared" si="12"/>
        <v>1.8333333333333333</v>
      </c>
      <c r="M267" s="137" t="str">
        <f t="shared" si="11"/>
        <v>Very good quality</v>
      </c>
    </row>
    <row r="268" spans="1:13" ht="15">
      <c r="A268" s="138" t="s">
        <v>3405</v>
      </c>
      <c r="B268" s="138" t="s">
        <v>1280</v>
      </c>
      <c r="C268" s="138" t="s">
        <v>430</v>
      </c>
      <c r="D268" s="138" t="s">
        <v>595</v>
      </c>
      <c r="E268" s="138" t="s">
        <v>429</v>
      </c>
      <c r="F268" s="135">
        <v>2</v>
      </c>
      <c r="G268" s="135">
        <v>2</v>
      </c>
      <c r="H268" s="135">
        <v>2</v>
      </c>
      <c r="I268" s="135">
        <v>1</v>
      </c>
      <c r="J268" s="135">
        <v>3</v>
      </c>
      <c r="K268" s="135">
        <v>1</v>
      </c>
      <c r="L268" s="136">
        <f t="shared" si="12"/>
        <v>1.8333333333333333</v>
      </c>
      <c r="M268" s="137" t="str">
        <f t="shared" si="11"/>
        <v>Very good quality</v>
      </c>
    </row>
    <row r="269" spans="1:13" ht="15">
      <c r="A269" s="138" t="s">
        <v>3405</v>
      </c>
      <c r="B269" s="138" t="s">
        <v>1281</v>
      </c>
      <c r="C269" s="138" t="s">
        <v>430</v>
      </c>
      <c r="D269" s="138" t="s">
        <v>595</v>
      </c>
      <c r="E269" s="138" t="s">
        <v>429</v>
      </c>
      <c r="F269" s="135">
        <v>2</v>
      </c>
      <c r="G269" s="135">
        <v>2</v>
      </c>
      <c r="H269" s="135">
        <v>2</v>
      </c>
      <c r="I269" s="135">
        <v>1</v>
      </c>
      <c r="J269" s="135">
        <v>3</v>
      </c>
      <c r="K269" s="135">
        <v>1</v>
      </c>
      <c r="L269" s="136">
        <f t="shared" si="12"/>
        <v>1.8333333333333333</v>
      </c>
      <c r="M269" s="137" t="str">
        <f t="shared" si="11"/>
        <v>Very good quality</v>
      </c>
    </row>
    <row r="270" spans="1:13" ht="15">
      <c r="A270" s="138" t="s">
        <v>3405</v>
      </c>
      <c r="B270" s="138" t="s">
        <v>1282</v>
      </c>
      <c r="C270" s="138" t="s">
        <v>430</v>
      </c>
      <c r="D270" s="138" t="s">
        <v>595</v>
      </c>
      <c r="E270" s="138" t="s">
        <v>429</v>
      </c>
      <c r="F270" s="135">
        <v>2</v>
      </c>
      <c r="G270" s="135">
        <v>2</v>
      </c>
      <c r="H270" s="135">
        <v>2</v>
      </c>
      <c r="I270" s="135">
        <v>1</v>
      </c>
      <c r="J270" s="135">
        <v>3</v>
      </c>
      <c r="K270" s="135">
        <v>1</v>
      </c>
      <c r="L270" s="136">
        <f t="shared" si="12"/>
        <v>1.8333333333333333</v>
      </c>
      <c r="M270" s="137" t="str">
        <f t="shared" si="11"/>
        <v>Very good quality</v>
      </c>
    </row>
    <row r="271" spans="1:13" ht="15">
      <c r="A271" s="138" t="s">
        <v>3405</v>
      </c>
      <c r="B271" s="138" t="s">
        <v>1283</v>
      </c>
      <c r="C271" s="138" t="s">
        <v>430</v>
      </c>
      <c r="D271" s="138" t="s">
        <v>595</v>
      </c>
      <c r="E271" s="138" t="s">
        <v>429</v>
      </c>
      <c r="F271" s="135">
        <v>2</v>
      </c>
      <c r="G271" s="135">
        <v>2</v>
      </c>
      <c r="H271" s="135">
        <v>2</v>
      </c>
      <c r="I271" s="135">
        <v>1</v>
      </c>
      <c r="J271" s="135">
        <v>3</v>
      </c>
      <c r="K271" s="135">
        <v>1</v>
      </c>
      <c r="L271" s="136">
        <f t="shared" si="12"/>
        <v>1.8333333333333333</v>
      </c>
      <c r="M271" s="137" t="str">
        <f t="shared" si="11"/>
        <v>Very good quality</v>
      </c>
    </row>
    <row r="272" spans="1:13" ht="15">
      <c r="A272" s="138" t="s">
        <v>3405</v>
      </c>
      <c r="B272" s="138" t="s">
        <v>1284</v>
      </c>
      <c r="C272" s="138" t="s">
        <v>430</v>
      </c>
      <c r="D272" s="138" t="s">
        <v>595</v>
      </c>
      <c r="E272" s="138" t="s">
        <v>429</v>
      </c>
      <c r="F272" s="135">
        <v>2</v>
      </c>
      <c r="G272" s="135">
        <v>2</v>
      </c>
      <c r="H272" s="135">
        <v>2</v>
      </c>
      <c r="I272" s="135">
        <v>1</v>
      </c>
      <c r="J272" s="135">
        <v>3</v>
      </c>
      <c r="K272" s="135">
        <v>1</v>
      </c>
      <c r="L272" s="136">
        <f t="shared" si="12"/>
        <v>1.8333333333333333</v>
      </c>
      <c r="M272" s="137" t="str">
        <f t="shared" si="11"/>
        <v>Very good quality</v>
      </c>
    </row>
    <row r="273" spans="1:13" ht="15">
      <c r="A273" s="138" t="s">
        <v>3405</v>
      </c>
      <c r="B273" s="138" t="s">
        <v>1285</v>
      </c>
      <c r="C273" s="138" t="s">
        <v>430</v>
      </c>
      <c r="D273" s="138" t="s">
        <v>595</v>
      </c>
      <c r="E273" s="138" t="s">
        <v>429</v>
      </c>
      <c r="F273" s="135">
        <v>2</v>
      </c>
      <c r="G273" s="135">
        <v>2</v>
      </c>
      <c r="H273" s="135">
        <v>2</v>
      </c>
      <c r="I273" s="135">
        <v>1</v>
      </c>
      <c r="J273" s="135">
        <v>3</v>
      </c>
      <c r="K273" s="135">
        <v>1</v>
      </c>
      <c r="L273" s="136">
        <f t="shared" si="12"/>
        <v>1.8333333333333333</v>
      </c>
      <c r="M273" s="137" t="str">
        <f t="shared" si="11"/>
        <v>Very good quality</v>
      </c>
    </row>
    <row r="274" spans="1:13" ht="15">
      <c r="A274" s="138" t="s">
        <v>3405</v>
      </c>
      <c r="B274" s="138" t="s">
        <v>1286</v>
      </c>
      <c r="C274" s="138" t="s">
        <v>430</v>
      </c>
      <c r="D274" s="138" t="s">
        <v>595</v>
      </c>
      <c r="E274" s="138" t="s">
        <v>429</v>
      </c>
      <c r="F274" s="135">
        <v>2</v>
      </c>
      <c r="G274" s="135">
        <v>2</v>
      </c>
      <c r="H274" s="135">
        <v>2</v>
      </c>
      <c r="I274" s="135">
        <v>1</v>
      </c>
      <c r="J274" s="135">
        <v>3</v>
      </c>
      <c r="K274" s="135">
        <v>1</v>
      </c>
      <c r="L274" s="136">
        <f t="shared" si="12"/>
        <v>1.8333333333333333</v>
      </c>
      <c r="M274" s="137" t="str">
        <f t="shared" si="11"/>
        <v>Very good quality</v>
      </c>
    </row>
    <row r="275" spans="1:13" ht="15">
      <c r="A275" s="138" t="s">
        <v>3405</v>
      </c>
      <c r="B275" s="138" t="s">
        <v>1287</v>
      </c>
      <c r="C275" s="138" t="s">
        <v>430</v>
      </c>
      <c r="D275" s="138" t="s">
        <v>595</v>
      </c>
      <c r="E275" s="138" t="s">
        <v>429</v>
      </c>
      <c r="F275" s="135">
        <v>2</v>
      </c>
      <c r="G275" s="135">
        <v>2</v>
      </c>
      <c r="H275" s="135">
        <v>2</v>
      </c>
      <c r="I275" s="135">
        <v>1</v>
      </c>
      <c r="J275" s="135">
        <v>3</v>
      </c>
      <c r="K275" s="135">
        <v>1</v>
      </c>
      <c r="L275" s="136">
        <f t="shared" si="12"/>
        <v>1.8333333333333333</v>
      </c>
      <c r="M275" s="137" t="str">
        <f t="shared" si="11"/>
        <v>Very good quality</v>
      </c>
    </row>
    <row r="276" spans="1:13" ht="15">
      <c r="A276" s="138" t="s">
        <v>3405</v>
      </c>
      <c r="B276" s="138" t="s">
        <v>1288</v>
      </c>
      <c r="C276" s="138" t="s">
        <v>430</v>
      </c>
      <c r="D276" s="138" t="s">
        <v>595</v>
      </c>
      <c r="E276" s="138" t="s">
        <v>429</v>
      </c>
      <c r="F276" s="135">
        <v>2</v>
      </c>
      <c r="G276" s="135">
        <v>2</v>
      </c>
      <c r="H276" s="135">
        <v>2</v>
      </c>
      <c r="I276" s="135">
        <v>1</v>
      </c>
      <c r="J276" s="135">
        <v>3</v>
      </c>
      <c r="K276" s="135">
        <v>1</v>
      </c>
      <c r="L276" s="136">
        <f t="shared" si="12"/>
        <v>1.8333333333333333</v>
      </c>
      <c r="M276" s="137" t="str">
        <f t="shared" si="11"/>
        <v>Very good quality</v>
      </c>
    </row>
    <row r="277" spans="1:13" ht="15">
      <c r="A277" s="138" t="s">
        <v>3405</v>
      </c>
      <c r="B277" s="138" t="s">
        <v>1289</v>
      </c>
      <c r="C277" s="138" t="s">
        <v>430</v>
      </c>
      <c r="D277" s="138" t="s">
        <v>595</v>
      </c>
      <c r="E277" s="138" t="s">
        <v>429</v>
      </c>
      <c r="F277" s="135">
        <v>2</v>
      </c>
      <c r="G277" s="135">
        <v>2</v>
      </c>
      <c r="H277" s="135">
        <v>2</v>
      </c>
      <c r="I277" s="135">
        <v>1</v>
      </c>
      <c r="J277" s="135">
        <v>3</v>
      </c>
      <c r="K277" s="135">
        <v>1</v>
      </c>
      <c r="L277" s="136">
        <f t="shared" si="12"/>
        <v>1.8333333333333333</v>
      </c>
      <c r="M277" s="137" t="str">
        <f t="shared" si="11"/>
        <v>Very good quality</v>
      </c>
    </row>
    <row r="278" spans="1:13" ht="15">
      <c r="A278" s="138" t="s">
        <v>3405</v>
      </c>
      <c r="B278" s="138" t="s">
        <v>1290</v>
      </c>
      <c r="C278" s="138" t="s">
        <v>430</v>
      </c>
      <c r="D278" s="138" t="s">
        <v>595</v>
      </c>
      <c r="E278" s="138" t="s">
        <v>429</v>
      </c>
      <c r="F278" s="135">
        <v>2</v>
      </c>
      <c r="G278" s="135">
        <v>2</v>
      </c>
      <c r="H278" s="135">
        <v>2</v>
      </c>
      <c r="I278" s="135">
        <v>1</v>
      </c>
      <c r="J278" s="135">
        <v>3</v>
      </c>
      <c r="K278" s="135">
        <v>1</v>
      </c>
      <c r="L278" s="136">
        <f t="shared" si="12"/>
        <v>1.8333333333333333</v>
      </c>
      <c r="M278" s="137" t="str">
        <f t="shared" si="11"/>
        <v>Very good quality</v>
      </c>
    </row>
    <row r="279" spans="1:13" ht="15">
      <c r="A279" s="138" t="s">
        <v>3405</v>
      </c>
      <c r="B279" s="138" t="s">
        <v>1291</v>
      </c>
      <c r="C279" s="138" t="s">
        <v>430</v>
      </c>
      <c r="D279" s="138" t="s">
        <v>595</v>
      </c>
      <c r="E279" s="138" t="s">
        <v>429</v>
      </c>
      <c r="F279" s="135">
        <v>2</v>
      </c>
      <c r="G279" s="135">
        <v>2</v>
      </c>
      <c r="H279" s="135">
        <v>2</v>
      </c>
      <c r="I279" s="135">
        <v>1</v>
      </c>
      <c r="J279" s="135">
        <v>3</v>
      </c>
      <c r="K279" s="135">
        <v>1</v>
      </c>
      <c r="L279" s="136">
        <f t="shared" si="12"/>
        <v>1.8333333333333333</v>
      </c>
      <c r="M279" s="137" t="str">
        <f t="shared" si="11"/>
        <v>Very good quality</v>
      </c>
    </row>
    <row r="280" spans="1:13" ht="15">
      <c r="A280" s="138" t="s">
        <v>3405</v>
      </c>
      <c r="B280" s="138" t="s">
        <v>1292</v>
      </c>
      <c r="C280" s="138" t="s">
        <v>430</v>
      </c>
      <c r="D280" s="138" t="s">
        <v>595</v>
      </c>
      <c r="E280" s="138" t="s">
        <v>429</v>
      </c>
      <c r="F280" s="135">
        <v>2</v>
      </c>
      <c r="G280" s="135">
        <v>2</v>
      </c>
      <c r="H280" s="135">
        <v>2</v>
      </c>
      <c r="I280" s="135">
        <v>1</v>
      </c>
      <c r="J280" s="135">
        <v>3</v>
      </c>
      <c r="K280" s="135">
        <v>1</v>
      </c>
      <c r="L280" s="136">
        <f t="shared" si="12"/>
        <v>1.8333333333333333</v>
      </c>
      <c r="M280" s="137" t="str">
        <f t="shared" si="11"/>
        <v>Very good quality</v>
      </c>
    </row>
    <row r="281" spans="1:13" ht="15">
      <c r="A281" s="138" t="s">
        <v>3405</v>
      </c>
      <c r="B281" s="138" t="s">
        <v>1293</v>
      </c>
      <c r="C281" s="138" t="s">
        <v>430</v>
      </c>
      <c r="D281" s="138" t="s">
        <v>595</v>
      </c>
      <c r="E281" s="138" t="s">
        <v>429</v>
      </c>
      <c r="F281" s="135">
        <v>2</v>
      </c>
      <c r="G281" s="135">
        <v>2</v>
      </c>
      <c r="H281" s="135">
        <v>2</v>
      </c>
      <c r="I281" s="135">
        <v>1</v>
      </c>
      <c r="J281" s="135">
        <v>3</v>
      </c>
      <c r="K281" s="135">
        <v>1</v>
      </c>
      <c r="L281" s="136">
        <f t="shared" si="12"/>
        <v>1.8333333333333333</v>
      </c>
      <c r="M281" s="137" t="str">
        <f t="shared" si="11"/>
        <v>Very good quality</v>
      </c>
    </row>
    <row r="282" spans="1:13" ht="15">
      <c r="A282" s="138" t="s">
        <v>3405</v>
      </c>
      <c r="B282" s="138" t="s">
        <v>1294</v>
      </c>
      <c r="C282" s="138" t="s">
        <v>430</v>
      </c>
      <c r="D282" s="138" t="s">
        <v>595</v>
      </c>
      <c r="E282" s="138" t="s">
        <v>429</v>
      </c>
      <c r="F282" s="135">
        <v>2</v>
      </c>
      <c r="G282" s="135">
        <v>2</v>
      </c>
      <c r="H282" s="135">
        <v>2</v>
      </c>
      <c r="I282" s="135">
        <v>1</v>
      </c>
      <c r="J282" s="135">
        <v>3</v>
      </c>
      <c r="K282" s="135">
        <v>1</v>
      </c>
      <c r="L282" s="136">
        <f t="shared" si="12"/>
        <v>1.8333333333333333</v>
      </c>
      <c r="M282" s="137" t="str">
        <f t="shared" si="11"/>
        <v>Very good quality</v>
      </c>
    </row>
    <row r="283" spans="1:13" ht="15">
      <c r="A283" s="138" t="s">
        <v>3405</v>
      </c>
      <c r="B283" s="138" t="s">
        <v>1295</v>
      </c>
      <c r="C283" s="138" t="s">
        <v>430</v>
      </c>
      <c r="D283" s="138" t="s">
        <v>595</v>
      </c>
      <c r="E283" s="138" t="s">
        <v>429</v>
      </c>
      <c r="F283" s="135">
        <v>2</v>
      </c>
      <c r="G283" s="135">
        <v>2</v>
      </c>
      <c r="H283" s="135">
        <v>2</v>
      </c>
      <c r="I283" s="135">
        <v>1</v>
      </c>
      <c r="J283" s="135">
        <v>3</v>
      </c>
      <c r="K283" s="135">
        <v>1</v>
      </c>
      <c r="L283" s="136">
        <f t="shared" si="12"/>
        <v>1.8333333333333333</v>
      </c>
      <c r="M283" s="137" t="str">
        <f t="shared" si="11"/>
        <v>Very good quality</v>
      </c>
    </row>
    <row r="284" spans="1:13" ht="15">
      <c r="A284" s="138" t="s">
        <v>3405</v>
      </c>
      <c r="B284" s="138" t="s">
        <v>1296</v>
      </c>
      <c r="C284" s="138" t="s">
        <v>430</v>
      </c>
      <c r="D284" s="138" t="s">
        <v>595</v>
      </c>
      <c r="E284" s="138" t="s">
        <v>429</v>
      </c>
      <c r="F284" s="135">
        <v>2</v>
      </c>
      <c r="G284" s="135">
        <v>2</v>
      </c>
      <c r="H284" s="135">
        <v>2</v>
      </c>
      <c r="I284" s="135">
        <v>1</v>
      </c>
      <c r="J284" s="135">
        <v>3</v>
      </c>
      <c r="K284" s="135">
        <v>1</v>
      </c>
      <c r="L284" s="136">
        <f t="shared" si="12"/>
        <v>1.8333333333333333</v>
      </c>
      <c r="M284" s="137" t="str">
        <f t="shared" si="11"/>
        <v>Very good quality</v>
      </c>
    </row>
    <row r="285" spans="1:13" ht="15">
      <c r="A285" s="138" t="s">
        <v>3405</v>
      </c>
      <c r="B285" s="138" t="s">
        <v>1297</v>
      </c>
      <c r="C285" s="138" t="s">
        <v>430</v>
      </c>
      <c r="D285" s="138" t="s">
        <v>595</v>
      </c>
      <c r="E285" s="138" t="s">
        <v>429</v>
      </c>
      <c r="F285" s="135">
        <v>2</v>
      </c>
      <c r="G285" s="135">
        <v>2</v>
      </c>
      <c r="H285" s="135">
        <v>2</v>
      </c>
      <c r="I285" s="135">
        <v>1</v>
      </c>
      <c r="J285" s="135">
        <v>3</v>
      </c>
      <c r="K285" s="135">
        <v>1</v>
      </c>
      <c r="L285" s="136">
        <f t="shared" si="12"/>
        <v>1.8333333333333333</v>
      </c>
      <c r="M285" s="137" t="str">
        <f t="shared" si="11"/>
        <v>Very good quality</v>
      </c>
    </row>
    <row r="286" spans="1:13" ht="15">
      <c r="A286" s="138" t="s">
        <v>3405</v>
      </c>
      <c r="B286" s="138" t="s">
        <v>1298</v>
      </c>
      <c r="C286" s="138" t="s">
        <v>430</v>
      </c>
      <c r="D286" s="138" t="s">
        <v>595</v>
      </c>
      <c r="E286" s="138" t="s">
        <v>429</v>
      </c>
      <c r="F286" s="135">
        <v>2</v>
      </c>
      <c r="G286" s="135">
        <v>2</v>
      </c>
      <c r="H286" s="135">
        <v>2</v>
      </c>
      <c r="I286" s="135">
        <v>1</v>
      </c>
      <c r="J286" s="135">
        <v>3</v>
      </c>
      <c r="K286" s="135">
        <v>1</v>
      </c>
      <c r="L286" s="136">
        <f t="shared" si="12"/>
        <v>1.8333333333333333</v>
      </c>
      <c r="M286" s="137" t="str">
        <f t="shared" si="11"/>
        <v>Very good quality</v>
      </c>
    </row>
    <row r="287" spans="1:13" ht="15">
      <c r="A287" s="138" t="s">
        <v>3405</v>
      </c>
      <c r="B287" s="138" t="s">
        <v>1299</v>
      </c>
      <c r="C287" s="138" t="s">
        <v>430</v>
      </c>
      <c r="D287" s="138" t="s">
        <v>595</v>
      </c>
      <c r="E287" s="138" t="s">
        <v>429</v>
      </c>
      <c r="F287" s="135">
        <v>2</v>
      </c>
      <c r="G287" s="135">
        <v>2</v>
      </c>
      <c r="H287" s="135">
        <v>2</v>
      </c>
      <c r="I287" s="135">
        <v>1</v>
      </c>
      <c r="J287" s="135">
        <v>3</v>
      </c>
      <c r="K287" s="135">
        <v>1</v>
      </c>
      <c r="L287" s="136">
        <f t="shared" si="12"/>
        <v>1.8333333333333333</v>
      </c>
      <c r="M287" s="137" t="str">
        <f t="shared" si="11"/>
        <v>Very good quality</v>
      </c>
    </row>
    <row r="288" spans="1:13" ht="15">
      <c r="A288" s="138" t="s">
        <v>3405</v>
      </c>
      <c r="B288" s="138" t="s">
        <v>1300</v>
      </c>
      <c r="C288" s="138" t="s">
        <v>430</v>
      </c>
      <c r="D288" s="138" t="s">
        <v>595</v>
      </c>
      <c r="E288" s="138" t="s">
        <v>429</v>
      </c>
      <c r="F288" s="135">
        <v>2</v>
      </c>
      <c r="G288" s="135">
        <v>2</v>
      </c>
      <c r="H288" s="135">
        <v>2</v>
      </c>
      <c r="I288" s="135">
        <v>1</v>
      </c>
      <c r="J288" s="135">
        <v>3</v>
      </c>
      <c r="K288" s="135">
        <v>1</v>
      </c>
      <c r="L288" s="136">
        <f t="shared" si="12"/>
        <v>1.8333333333333333</v>
      </c>
      <c r="M288" s="137" t="str">
        <f t="shared" si="11"/>
        <v>Very good quality</v>
      </c>
    </row>
    <row r="289" spans="1:13" ht="15">
      <c r="A289" s="138" t="s">
        <v>3405</v>
      </c>
      <c r="B289" s="138" t="s">
        <v>1301</v>
      </c>
      <c r="C289" s="138" t="s">
        <v>430</v>
      </c>
      <c r="D289" s="138" t="s">
        <v>595</v>
      </c>
      <c r="E289" s="138" t="s">
        <v>429</v>
      </c>
      <c r="F289" s="135">
        <v>2</v>
      </c>
      <c r="G289" s="135">
        <v>2</v>
      </c>
      <c r="H289" s="135">
        <v>2</v>
      </c>
      <c r="I289" s="135">
        <v>1</v>
      </c>
      <c r="J289" s="135">
        <v>3</v>
      </c>
      <c r="K289" s="135">
        <v>1</v>
      </c>
      <c r="L289" s="136">
        <f t="shared" si="12"/>
        <v>1.8333333333333333</v>
      </c>
      <c r="M289" s="137" t="str">
        <f t="shared" si="11"/>
        <v>Very good quality</v>
      </c>
    </row>
    <row r="290" spans="1:13" ht="15">
      <c r="A290" s="138" t="s">
        <v>3405</v>
      </c>
      <c r="B290" s="138" t="s">
        <v>1302</v>
      </c>
      <c r="C290" s="138" t="s">
        <v>430</v>
      </c>
      <c r="D290" s="138" t="s">
        <v>595</v>
      </c>
      <c r="E290" s="138" t="s">
        <v>429</v>
      </c>
      <c r="F290" s="135">
        <v>2</v>
      </c>
      <c r="G290" s="135">
        <v>2</v>
      </c>
      <c r="H290" s="135">
        <v>2</v>
      </c>
      <c r="I290" s="135">
        <v>1</v>
      </c>
      <c r="J290" s="135">
        <v>3</v>
      </c>
      <c r="K290" s="135">
        <v>1</v>
      </c>
      <c r="L290" s="136">
        <f t="shared" si="12"/>
        <v>1.8333333333333333</v>
      </c>
      <c r="M290" s="137" t="str">
        <f t="shared" si="11"/>
        <v>Very good quality</v>
      </c>
    </row>
    <row r="291" spans="1:13" ht="15">
      <c r="A291" s="138" t="s">
        <v>3405</v>
      </c>
      <c r="B291" s="138" t="s">
        <v>1303</v>
      </c>
      <c r="C291" s="138" t="s">
        <v>430</v>
      </c>
      <c r="D291" s="138" t="s">
        <v>595</v>
      </c>
      <c r="E291" s="138" t="s">
        <v>429</v>
      </c>
      <c r="F291" s="135">
        <v>2</v>
      </c>
      <c r="G291" s="135">
        <v>2</v>
      </c>
      <c r="H291" s="135">
        <v>2</v>
      </c>
      <c r="I291" s="135">
        <v>1</v>
      </c>
      <c r="J291" s="135">
        <v>3</v>
      </c>
      <c r="K291" s="135">
        <v>1</v>
      </c>
      <c r="L291" s="136">
        <f t="shared" si="12"/>
        <v>1.8333333333333333</v>
      </c>
      <c r="M291" s="137" t="str">
        <f t="shared" si="11"/>
        <v>Very good quality</v>
      </c>
    </row>
    <row r="292" spans="1:13" ht="15">
      <c r="A292" s="138" t="s">
        <v>3405</v>
      </c>
      <c r="B292" s="138" t="s">
        <v>1304</v>
      </c>
      <c r="C292" s="138" t="s">
        <v>430</v>
      </c>
      <c r="D292" s="138" t="s">
        <v>595</v>
      </c>
      <c r="E292" s="138" t="s">
        <v>429</v>
      </c>
      <c r="F292" s="135">
        <v>2</v>
      </c>
      <c r="G292" s="135">
        <v>2</v>
      </c>
      <c r="H292" s="135">
        <v>2</v>
      </c>
      <c r="I292" s="135">
        <v>1</v>
      </c>
      <c r="J292" s="135">
        <v>3</v>
      </c>
      <c r="K292" s="135">
        <v>1</v>
      </c>
      <c r="L292" s="136">
        <f t="shared" si="12"/>
        <v>1.8333333333333333</v>
      </c>
      <c r="M292" s="137" t="str">
        <f t="shared" si="11"/>
        <v>Very good quality</v>
      </c>
    </row>
    <row r="293" spans="1:13" ht="15">
      <c r="A293" s="138" t="s">
        <v>2463</v>
      </c>
      <c r="B293" s="138" t="s">
        <v>1305</v>
      </c>
      <c r="C293" s="138" t="s">
        <v>430</v>
      </c>
      <c r="D293" s="138" t="s">
        <v>595</v>
      </c>
      <c r="E293" s="138" t="s">
        <v>429</v>
      </c>
      <c r="F293" s="135">
        <v>1</v>
      </c>
      <c r="G293" s="135">
        <v>1</v>
      </c>
      <c r="H293" s="135">
        <v>3</v>
      </c>
      <c r="I293" s="135">
        <v>2</v>
      </c>
      <c r="J293" s="135">
        <v>2</v>
      </c>
      <c r="K293" s="135">
        <v>1</v>
      </c>
      <c r="L293" s="136">
        <f t="shared" si="12"/>
        <v>1.6666666666666667</v>
      </c>
      <c r="M293" s="137" t="str">
        <f t="shared" si="11"/>
        <v>Very good quality</v>
      </c>
    </row>
    <row r="294" spans="1:13" ht="15">
      <c r="A294" s="138" t="s">
        <v>2463</v>
      </c>
      <c r="B294" s="138" t="s">
        <v>1306</v>
      </c>
      <c r="C294" s="138" t="s">
        <v>430</v>
      </c>
      <c r="D294" s="138" t="s">
        <v>595</v>
      </c>
      <c r="E294" s="138" t="s">
        <v>429</v>
      </c>
      <c r="F294" s="135">
        <v>2</v>
      </c>
      <c r="G294" s="135">
        <v>2</v>
      </c>
      <c r="H294" s="135">
        <v>3</v>
      </c>
      <c r="I294" s="135">
        <v>2</v>
      </c>
      <c r="J294" s="135">
        <v>2</v>
      </c>
      <c r="K294" s="135">
        <v>1</v>
      </c>
      <c r="L294" s="136">
        <f t="shared" si="12"/>
        <v>2</v>
      </c>
      <c r="M294" s="137" t="str">
        <f t="shared" si="11"/>
        <v>Very good quality</v>
      </c>
    </row>
    <row r="295" spans="1:13" ht="15">
      <c r="A295" s="138" t="s">
        <v>2463</v>
      </c>
      <c r="B295" s="138" t="s">
        <v>1307</v>
      </c>
      <c r="C295" s="138" t="s">
        <v>430</v>
      </c>
      <c r="D295" s="138" t="s">
        <v>595</v>
      </c>
      <c r="E295" s="138" t="s">
        <v>429</v>
      </c>
      <c r="F295" s="135">
        <v>2</v>
      </c>
      <c r="G295" s="135">
        <v>2</v>
      </c>
      <c r="H295" s="135">
        <v>2</v>
      </c>
      <c r="I295" s="135">
        <v>2</v>
      </c>
      <c r="J295" s="135">
        <v>2</v>
      </c>
      <c r="K295" s="135">
        <v>1</v>
      </c>
      <c r="L295" s="136">
        <f t="shared" si="12"/>
        <v>1.8333333333333333</v>
      </c>
      <c r="M295" s="137" t="str">
        <f t="shared" si="11"/>
        <v>Very good quality</v>
      </c>
    </row>
    <row r="296" spans="1:13" ht="15">
      <c r="A296" s="138" t="s">
        <v>2463</v>
      </c>
      <c r="B296" s="138" t="s">
        <v>1308</v>
      </c>
      <c r="C296" s="138" t="s">
        <v>430</v>
      </c>
      <c r="D296" s="138" t="s">
        <v>595</v>
      </c>
      <c r="E296" s="138" t="s">
        <v>429</v>
      </c>
      <c r="F296" s="135">
        <v>2</v>
      </c>
      <c r="G296" s="135">
        <v>2</v>
      </c>
      <c r="H296" s="135">
        <v>3</v>
      </c>
      <c r="I296" s="135">
        <v>2</v>
      </c>
      <c r="J296" s="135">
        <v>2</v>
      </c>
      <c r="K296" s="135">
        <v>1</v>
      </c>
      <c r="L296" s="136">
        <f t="shared" si="12"/>
        <v>2</v>
      </c>
      <c r="M296" s="137" t="str">
        <f t="shared" si="11"/>
        <v>Very good quality</v>
      </c>
    </row>
    <row r="297" spans="1:13" ht="15">
      <c r="A297" s="138" t="s">
        <v>2463</v>
      </c>
      <c r="B297" s="138" t="s">
        <v>1309</v>
      </c>
      <c r="C297" s="138" t="s">
        <v>430</v>
      </c>
      <c r="D297" s="138" t="s">
        <v>595</v>
      </c>
      <c r="E297" s="138" t="s">
        <v>429</v>
      </c>
      <c r="F297" s="135">
        <v>2</v>
      </c>
      <c r="G297" s="135">
        <v>2</v>
      </c>
      <c r="H297" s="135">
        <v>2</v>
      </c>
      <c r="I297" s="135">
        <v>2</v>
      </c>
      <c r="J297" s="135">
        <v>2</v>
      </c>
      <c r="K297" s="135">
        <v>1</v>
      </c>
      <c r="L297" s="136">
        <f t="shared" si="12"/>
        <v>1.8333333333333333</v>
      </c>
      <c r="M297" s="137" t="str">
        <f t="shared" si="11"/>
        <v>Very good quality</v>
      </c>
    </row>
    <row r="298" spans="1:13" ht="15">
      <c r="A298" s="138" t="s">
        <v>3014</v>
      </c>
      <c r="B298" s="138" t="s">
        <v>3022</v>
      </c>
      <c r="C298" s="138" t="s">
        <v>430</v>
      </c>
      <c r="D298" s="138" t="s">
        <v>595</v>
      </c>
      <c r="E298" s="138" t="s">
        <v>429</v>
      </c>
      <c r="F298" s="135">
        <v>2</v>
      </c>
      <c r="G298" s="135">
        <v>2</v>
      </c>
      <c r="H298" s="135">
        <v>1</v>
      </c>
      <c r="I298" s="135">
        <v>2</v>
      </c>
      <c r="J298" s="135">
        <v>3</v>
      </c>
      <c r="K298" s="135">
        <v>1</v>
      </c>
      <c r="L298" s="136">
        <f t="shared" si="12"/>
        <v>1.8333333333333333</v>
      </c>
      <c r="M298" s="137" t="str">
        <f t="shared" si="11"/>
        <v>Very good quality</v>
      </c>
    </row>
    <row r="299" spans="1:13" ht="15">
      <c r="A299" s="138" t="s">
        <v>3014</v>
      </c>
      <c r="B299" s="138" t="s">
        <v>3023</v>
      </c>
      <c r="C299" s="138" t="s">
        <v>430</v>
      </c>
      <c r="D299" s="138" t="s">
        <v>595</v>
      </c>
      <c r="E299" s="138" t="s">
        <v>429</v>
      </c>
      <c r="F299" s="135">
        <v>2</v>
      </c>
      <c r="G299" s="135">
        <v>2</v>
      </c>
      <c r="H299" s="135">
        <v>1</v>
      </c>
      <c r="I299" s="135">
        <v>2</v>
      </c>
      <c r="J299" s="135">
        <v>3</v>
      </c>
      <c r="K299" s="135">
        <v>1</v>
      </c>
      <c r="L299" s="136">
        <f t="shared" si="12"/>
        <v>1.8333333333333333</v>
      </c>
      <c r="M299" s="137" t="str">
        <f t="shared" si="11"/>
        <v>Very good quality</v>
      </c>
    </row>
    <row r="300" spans="1:13" ht="15">
      <c r="A300" s="138" t="s">
        <v>3014</v>
      </c>
      <c r="B300" s="138" t="s">
        <v>3024</v>
      </c>
      <c r="C300" s="138" t="s">
        <v>430</v>
      </c>
      <c r="D300" s="138" t="s">
        <v>595</v>
      </c>
      <c r="E300" s="138" t="s">
        <v>429</v>
      </c>
      <c r="F300" s="135">
        <v>2</v>
      </c>
      <c r="G300" s="135">
        <v>2</v>
      </c>
      <c r="H300" s="135">
        <v>1</v>
      </c>
      <c r="I300" s="135">
        <v>2</v>
      </c>
      <c r="J300" s="135">
        <v>3</v>
      </c>
      <c r="K300" s="135">
        <v>1</v>
      </c>
      <c r="L300" s="136">
        <f t="shared" si="12"/>
        <v>1.8333333333333333</v>
      </c>
      <c r="M300" s="137" t="str">
        <f t="shared" si="11"/>
        <v>Very good quality</v>
      </c>
    </row>
    <row r="301" spans="1:13" ht="15">
      <c r="A301" s="138" t="s">
        <v>3014</v>
      </c>
      <c r="B301" s="138" t="s">
        <v>3025</v>
      </c>
      <c r="C301" s="138" t="s">
        <v>430</v>
      </c>
      <c r="D301" s="138" t="s">
        <v>595</v>
      </c>
      <c r="E301" s="138" t="s">
        <v>429</v>
      </c>
      <c r="F301" s="135">
        <v>2</v>
      </c>
      <c r="G301" s="135">
        <v>2</v>
      </c>
      <c r="H301" s="135">
        <v>1</v>
      </c>
      <c r="I301" s="135">
        <v>2</v>
      </c>
      <c r="J301" s="135">
        <v>3</v>
      </c>
      <c r="K301" s="135">
        <v>1</v>
      </c>
      <c r="L301" s="136">
        <f t="shared" si="12"/>
        <v>1.8333333333333333</v>
      </c>
      <c r="M301" s="137" t="str">
        <f t="shared" si="11"/>
        <v>Very good quality</v>
      </c>
    </row>
    <row r="302" spans="1:13" ht="15">
      <c r="A302" s="138" t="s">
        <v>3014</v>
      </c>
      <c r="B302" s="138" t="s">
        <v>3026</v>
      </c>
      <c r="C302" s="138" t="s">
        <v>430</v>
      </c>
      <c r="D302" s="138" t="s">
        <v>595</v>
      </c>
      <c r="E302" s="138" t="s">
        <v>429</v>
      </c>
      <c r="F302" s="135">
        <v>2</v>
      </c>
      <c r="G302" s="135">
        <v>2</v>
      </c>
      <c r="H302" s="135">
        <v>1</v>
      </c>
      <c r="I302" s="135">
        <v>2</v>
      </c>
      <c r="J302" s="135">
        <v>3</v>
      </c>
      <c r="K302" s="135">
        <v>1</v>
      </c>
      <c r="L302" s="136">
        <f t="shared" si="12"/>
        <v>1.8333333333333333</v>
      </c>
      <c r="M302" s="137" t="str">
        <f t="shared" si="11"/>
        <v>Very good quality</v>
      </c>
    </row>
    <row r="303" spans="1:13" ht="15">
      <c r="A303" s="138" t="s">
        <v>3014</v>
      </c>
      <c r="B303" s="138" t="s">
        <v>3027</v>
      </c>
      <c r="C303" s="138" t="s">
        <v>430</v>
      </c>
      <c r="D303" s="138" t="s">
        <v>595</v>
      </c>
      <c r="E303" s="138" t="s">
        <v>429</v>
      </c>
      <c r="F303" s="135">
        <v>2</v>
      </c>
      <c r="G303" s="135">
        <v>2</v>
      </c>
      <c r="H303" s="135">
        <v>1</v>
      </c>
      <c r="I303" s="135">
        <v>2</v>
      </c>
      <c r="J303" s="135">
        <v>3</v>
      </c>
      <c r="K303" s="135">
        <v>1</v>
      </c>
      <c r="L303" s="136">
        <f t="shared" si="12"/>
        <v>1.8333333333333333</v>
      </c>
      <c r="M303" s="137" t="str">
        <f t="shared" si="11"/>
        <v>Very good quality</v>
      </c>
    </row>
    <row r="304" spans="1:13" ht="15">
      <c r="A304" s="138" t="s">
        <v>3014</v>
      </c>
      <c r="B304" s="138" t="s">
        <v>3028</v>
      </c>
      <c r="C304" s="138" t="s">
        <v>430</v>
      </c>
      <c r="D304" s="138" t="s">
        <v>595</v>
      </c>
      <c r="E304" s="138" t="s">
        <v>429</v>
      </c>
      <c r="F304" s="135">
        <v>2</v>
      </c>
      <c r="G304" s="135">
        <v>2</v>
      </c>
      <c r="H304" s="135">
        <v>1</v>
      </c>
      <c r="I304" s="135">
        <v>2</v>
      </c>
      <c r="J304" s="135">
        <v>3</v>
      </c>
      <c r="K304" s="135">
        <v>1</v>
      </c>
      <c r="L304" s="136">
        <f t="shared" si="12"/>
        <v>1.8333333333333333</v>
      </c>
      <c r="M304" s="137" t="str">
        <f t="shared" si="11"/>
        <v>Very good quality</v>
      </c>
    </row>
    <row r="305" spans="1:13" ht="15">
      <c r="A305" s="138" t="s">
        <v>3014</v>
      </c>
      <c r="B305" s="138" t="s">
        <v>3029</v>
      </c>
      <c r="C305" s="138" t="s">
        <v>430</v>
      </c>
      <c r="D305" s="138" t="s">
        <v>595</v>
      </c>
      <c r="E305" s="138" t="s">
        <v>429</v>
      </c>
      <c r="F305" s="135">
        <v>2</v>
      </c>
      <c r="G305" s="135">
        <v>2</v>
      </c>
      <c r="H305" s="135">
        <v>1</v>
      </c>
      <c r="I305" s="135">
        <v>2</v>
      </c>
      <c r="J305" s="135">
        <v>3</v>
      </c>
      <c r="K305" s="135">
        <v>1</v>
      </c>
      <c r="L305" s="136">
        <f t="shared" si="12"/>
        <v>1.8333333333333333</v>
      </c>
      <c r="M305" s="137" t="str">
        <f t="shared" si="11"/>
        <v>Very good quality</v>
      </c>
    </row>
    <row r="306" spans="1:13" ht="15">
      <c r="A306" s="138" t="s">
        <v>3030</v>
      </c>
      <c r="B306" s="138" t="s">
        <v>1310</v>
      </c>
      <c r="C306" s="138" t="s">
        <v>430</v>
      </c>
      <c r="D306" s="138" t="s">
        <v>595</v>
      </c>
      <c r="E306" s="138" t="s">
        <v>429</v>
      </c>
      <c r="F306" s="135">
        <v>4</v>
      </c>
      <c r="G306" s="135">
        <v>4</v>
      </c>
      <c r="H306" s="135">
        <v>2</v>
      </c>
      <c r="I306" s="135">
        <v>2</v>
      </c>
      <c r="J306" s="135">
        <v>3</v>
      </c>
      <c r="K306" s="135">
        <v>1</v>
      </c>
      <c r="L306" s="136">
        <f t="shared" si="12"/>
        <v>2.6666666666666665</v>
      </c>
      <c r="M306" s="137" t="str">
        <f t="shared" si="11"/>
        <v>Good quality</v>
      </c>
    </row>
    <row r="307" spans="1:13" ht="15">
      <c r="A307" s="138" t="s">
        <v>3030</v>
      </c>
      <c r="B307" s="138" t="s">
        <v>3031</v>
      </c>
      <c r="C307" s="138" t="s">
        <v>430</v>
      </c>
      <c r="D307" s="138" t="s">
        <v>595</v>
      </c>
      <c r="E307" s="138" t="s">
        <v>429</v>
      </c>
      <c r="F307" s="135">
        <v>4</v>
      </c>
      <c r="G307" s="135">
        <v>4</v>
      </c>
      <c r="H307" s="135">
        <v>2</v>
      </c>
      <c r="I307" s="135">
        <v>2</v>
      </c>
      <c r="J307" s="135">
        <v>3</v>
      </c>
      <c r="K307" s="135">
        <v>1</v>
      </c>
      <c r="L307" s="136">
        <f t="shared" si="12"/>
        <v>2.6666666666666665</v>
      </c>
      <c r="M307" s="137" t="str">
        <f t="shared" si="11"/>
        <v>Good quality</v>
      </c>
    </row>
    <row r="308" spans="1:13" ht="15">
      <c r="A308" s="138" t="s">
        <v>3030</v>
      </c>
      <c r="B308" s="138" t="s">
        <v>3032</v>
      </c>
      <c r="C308" s="138" t="s">
        <v>430</v>
      </c>
      <c r="D308" s="138" t="s">
        <v>595</v>
      </c>
      <c r="E308" s="138" t="s">
        <v>429</v>
      </c>
      <c r="F308" s="135">
        <v>4</v>
      </c>
      <c r="G308" s="135">
        <v>4</v>
      </c>
      <c r="H308" s="135">
        <v>2</v>
      </c>
      <c r="I308" s="135">
        <v>2</v>
      </c>
      <c r="J308" s="135">
        <v>3</v>
      </c>
      <c r="K308" s="135">
        <v>1</v>
      </c>
      <c r="L308" s="136">
        <f t="shared" si="12"/>
        <v>2.6666666666666665</v>
      </c>
      <c r="M308" s="137" t="str">
        <f t="shared" si="11"/>
        <v>Good quality</v>
      </c>
    </row>
    <row r="309" spans="1:13" ht="15">
      <c r="A309" s="138" t="s">
        <v>3030</v>
      </c>
      <c r="B309" s="138" t="s">
        <v>3033</v>
      </c>
      <c r="C309" s="138" t="s">
        <v>430</v>
      </c>
      <c r="D309" s="138" t="s">
        <v>595</v>
      </c>
      <c r="E309" s="138" t="s">
        <v>429</v>
      </c>
      <c r="F309" s="135">
        <v>4</v>
      </c>
      <c r="G309" s="135">
        <v>4</v>
      </c>
      <c r="H309" s="135">
        <v>2</v>
      </c>
      <c r="I309" s="135">
        <v>2</v>
      </c>
      <c r="J309" s="135">
        <v>3</v>
      </c>
      <c r="K309" s="135">
        <v>1</v>
      </c>
      <c r="L309" s="136">
        <f t="shared" si="12"/>
        <v>2.6666666666666665</v>
      </c>
      <c r="M309" s="137" t="str">
        <f t="shared" si="11"/>
        <v>Good quality</v>
      </c>
    </row>
    <row r="310" spans="1:13" ht="15">
      <c r="A310" s="138" t="s">
        <v>3030</v>
      </c>
      <c r="B310" s="138" t="s">
        <v>3034</v>
      </c>
      <c r="C310" s="138" t="s">
        <v>430</v>
      </c>
      <c r="D310" s="138" t="s">
        <v>595</v>
      </c>
      <c r="E310" s="138" t="s">
        <v>429</v>
      </c>
      <c r="F310" s="135">
        <v>4</v>
      </c>
      <c r="G310" s="135">
        <v>4</v>
      </c>
      <c r="H310" s="135">
        <v>2</v>
      </c>
      <c r="I310" s="135">
        <v>2</v>
      </c>
      <c r="J310" s="135">
        <v>3</v>
      </c>
      <c r="K310" s="135">
        <v>1</v>
      </c>
      <c r="L310" s="136">
        <f t="shared" si="12"/>
        <v>2.6666666666666665</v>
      </c>
      <c r="M310" s="137" t="str">
        <f t="shared" si="11"/>
        <v>Good quality</v>
      </c>
    </row>
    <row r="311" spans="1:13" ht="15">
      <c r="A311" s="138" t="s">
        <v>3030</v>
      </c>
      <c r="B311" s="138" t="s">
        <v>3035</v>
      </c>
      <c r="C311" s="138" t="s">
        <v>430</v>
      </c>
      <c r="D311" s="138" t="s">
        <v>595</v>
      </c>
      <c r="E311" s="138" t="s">
        <v>429</v>
      </c>
      <c r="F311" s="135">
        <v>4</v>
      </c>
      <c r="G311" s="135">
        <v>4</v>
      </c>
      <c r="H311" s="135">
        <v>2</v>
      </c>
      <c r="I311" s="135">
        <v>2</v>
      </c>
      <c r="J311" s="135">
        <v>3</v>
      </c>
      <c r="K311" s="135">
        <v>1</v>
      </c>
      <c r="L311" s="136">
        <f t="shared" si="12"/>
        <v>2.6666666666666665</v>
      </c>
      <c r="M311" s="137" t="str">
        <f t="shared" si="11"/>
        <v>Good quality</v>
      </c>
    </row>
    <row r="312" spans="1:13" ht="15">
      <c r="A312" s="138" t="s">
        <v>3030</v>
      </c>
      <c r="B312" s="138" t="s">
        <v>1311</v>
      </c>
      <c r="C312" s="138" t="s">
        <v>430</v>
      </c>
      <c r="D312" s="138" t="s">
        <v>595</v>
      </c>
      <c r="E312" s="138" t="s">
        <v>429</v>
      </c>
      <c r="F312" s="135">
        <v>4</v>
      </c>
      <c r="G312" s="135">
        <v>4</v>
      </c>
      <c r="H312" s="135">
        <v>2</v>
      </c>
      <c r="I312" s="135">
        <v>2</v>
      </c>
      <c r="J312" s="135">
        <v>3</v>
      </c>
      <c r="K312" s="135">
        <v>1</v>
      </c>
      <c r="L312" s="136">
        <f t="shared" ref="L312:L374" si="13">AVERAGE(F312:K312)</f>
        <v>2.6666666666666665</v>
      </c>
      <c r="M312" s="137" t="str">
        <f t="shared" ref="M312:M374" si="14">IF(L312&lt;=1.6,"Excellent quality",IF(AND(L312&gt;1.6,L312&lt;=2),"Very good quality",IF(AND(L312&gt;2,L312&lt;=3),"Good quality",IF(AND(L312&gt;3,L312&lt;=4),"Fair quality","Poor quality"))))</f>
        <v>Good quality</v>
      </c>
    </row>
    <row r="313" spans="1:13" ht="15">
      <c r="A313" s="138" t="s">
        <v>3030</v>
      </c>
      <c r="B313" s="138" t="s">
        <v>1312</v>
      </c>
      <c r="C313" s="138" t="s">
        <v>430</v>
      </c>
      <c r="D313" s="138" t="s">
        <v>595</v>
      </c>
      <c r="E313" s="138" t="s">
        <v>429</v>
      </c>
      <c r="F313" s="135">
        <v>4</v>
      </c>
      <c r="G313" s="135">
        <v>4</v>
      </c>
      <c r="H313" s="135">
        <v>2</v>
      </c>
      <c r="I313" s="135">
        <v>2</v>
      </c>
      <c r="J313" s="135">
        <v>3</v>
      </c>
      <c r="K313" s="135">
        <v>1</v>
      </c>
      <c r="L313" s="136">
        <f t="shared" si="13"/>
        <v>2.6666666666666665</v>
      </c>
      <c r="M313" s="137" t="str">
        <f t="shared" si="14"/>
        <v>Good quality</v>
      </c>
    </row>
    <row r="314" spans="1:13" ht="15">
      <c r="A314" s="138" t="s">
        <v>3030</v>
      </c>
      <c r="B314" s="138" t="s">
        <v>3036</v>
      </c>
      <c r="C314" s="138" t="s">
        <v>430</v>
      </c>
      <c r="D314" s="138" t="s">
        <v>595</v>
      </c>
      <c r="E314" s="138" t="s">
        <v>429</v>
      </c>
      <c r="F314" s="135">
        <v>4</v>
      </c>
      <c r="G314" s="135">
        <v>4</v>
      </c>
      <c r="H314" s="135">
        <v>2</v>
      </c>
      <c r="I314" s="135">
        <v>2</v>
      </c>
      <c r="J314" s="135">
        <v>3</v>
      </c>
      <c r="K314" s="135">
        <v>1</v>
      </c>
      <c r="L314" s="136">
        <f t="shared" si="13"/>
        <v>2.6666666666666665</v>
      </c>
      <c r="M314" s="137" t="str">
        <f t="shared" si="14"/>
        <v>Good quality</v>
      </c>
    </row>
    <row r="315" spans="1:13" ht="15">
      <c r="A315" s="138" t="s">
        <v>3030</v>
      </c>
      <c r="B315" s="138" t="s">
        <v>3037</v>
      </c>
      <c r="C315" s="138" t="s">
        <v>430</v>
      </c>
      <c r="D315" s="138" t="s">
        <v>595</v>
      </c>
      <c r="E315" s="138" t="s">
        <v>429</v>
      </c>
      <c r="F315" s="135">
        <v>4</v>
      </c>
      <c r="G315" s="135">
        <v>4</v>
      </c>
      <c r="H315" s="135">
        <v>2</v>
      </c>
      <c r="I315" s="135">
        <v>2</v>
      </c>
      <c r="J315" s="135">
        <v>3</v>
      </c>
      <c r="K315" s="135">
        <v>1</v>
      </c>
      <c r="L315" s="136">
        <f t="shared" si="13"/>
        <v>2.6666666666666665</v>
      </c>
      <c r="M315" s="137" t="str">
        <f t="shared" si="14"/>
        <v>Good quality</v>
      </c>
    </row>
    <row r="316" spans="1:13" ht="15">
      <c r="A316" s="138" t="s">
        <v>3030</v>
      </c>
      <c r="B316" s="138" t="s">
        <v>3038</v>
      </c>
      <c r="C316" s="138" t="s">
        <v>430</v>
      </c>
      <c r="D316" s="138" t="s">
        <v>595</v>
      </c>
      <c r="E316" s="138" t="s">
        <v>429</v>
      </c>
      <c r="F316" s="135">
        <v>4</v>
      </c>
      <c r="G316" s="135">
        <v>4</v>
      </c>
      <c r="H316" s="135">
        <v>2</v>
      </c>
      <c r="I316" s="135">
        <v>2</v>
      </c>
      <c r="J316" s="135">
        <v>3</v>
      </c>
      <c r="K316" s="135">
        <v>1</v>
      </c>
      <c r="L316" s="136">
        <f t="shared" si="13"/>
        <v>2.6666666666666665</v>
      </c>
      <c r="M316" s="137" t="str">
        <f t="shared" si="14"/>
        <v>Good quality</v>
      </c>
    </row>
    <row r="317" spans="1:13" ht="15">
      <c r="A317" s="138" t="s">
        <v>3030</v>
      </c>
      <c r="B317" s="138" t="s">
        <v>3039</v>
      </c>
      <c r="C317" s="138" t="s">
        <v>430</v>
      </c>
      <c r="D317" s="138" t="s">
        <v>595</v>
      </c>
      <c r="E317" s="138" t="s">
        <v>429</v>
      </c>
      <c r="F317" s="135">
        <v>4</v>
      </c>
      <c r="G317" s="135">
        <v>4</v>
      </c>
      <c r="H317" s="135">
        <v>2</v>
      </c>
      <c r="I317" s="135">
        <v>2</v>
      </c>
      <c r="J317" s="135">
        <v>3</v>
      </c>
      <c r="K317" s="135">
        <v>1</v>
      </c>
      <c r="L317" s="136">
        <f t="shared" si="13"/>
        <v>2.6666666666666665</v>
      </c>
      <c r="M317" s="137" t="str">
        <f t="shared" si="14"/>
        <v>Good quality</v>
      </c>
    </row>
    <row r="318" spans="1:13" ht="15">
      <c r="A318" s="138" t="s">
        <v>3030</v>
      </c>
      <c r="B318" s="138" t="s">
        <v>3040</v>
      </c>
      <c r="C318" s="138" t="s">
        <v>430</v>
      </c>
      <c r="D318" s="138" t="s">
        <v>595</v>
      </c>
      <c r="E318" s="138" t="s">
        <v>429</v>
      </c>
      <c r="F318" s="135">
        <v>4</v>
      </c>
      <c r="G318" s="135">
        <v>4</v>
      </c>
      <c r="H318" s="135">
        <v>2</v>
      </c>
      <c r="I318" s="135">
        <v>2</v>
      </c>
      <c r="J318" s="135">
        <v>3</v>
      </c>
      <c r="K318" s="135">
        <v>1</v>
      </c>
      <c r="L318" s="136">
        <f t="shared" si="13"/>
        <v>2.6666666666666665</v>
      </c>
      <c r="M318" s="137" t="str">
        <f t="shared" si="14"/>
        <v>Good quality</v>
      </c>
    </row>
    <row r="319" spans="1:13" ht="15">
      <c r="A319" s="138" t="s">
        <v>3030</v>
      </c>
      <c r="B319" s="138" t="s">
        <v>1313</v>
      </c>
      <c r="C319" s="138" t="s">
        <v>430</v>
      </c>
      <c r="D319" s="138" t="s">
        <v>595</v>
      </c>
      <c r="E319" s="138" t="s">
        <v>429</v>
      </c>
      <c r="F319" s="135">
        <v>4</v>
      </c>
      <c r="G319" s="135">
        <v>4</v>
      </c>
      <c r="H319" s="135">
        <v>2</v>
      </c>
      <c r="I319" s="135">
        <v>2</v>
      </c>
      <c r="J319" s="135">
        <v>3</v>
      </c>
      <c r="K319" s="135">
        <v>1</v>
      </c>
      <c r="L319" s="136">
        <f t="shared" si="13"/>
        <v>2.6666666666666665</v>
      </c>
      <c r="M319" s="137" t="str">
        <f t="shared" si="14"/>
        <v>Good quality</v>
      </c>
    </row>
    <row r="320" spans="1:13" ht="15">
      <c r="A320" s="138" t="s">
        <v>3030</v>
      </c>
      <c r="B320" s="138" t="s">
        <v>1314</v>
      </c>
      <c r="C320" s="138" t="s">
        <v>430</v>
      </c>
      <c r="D320" s="138" t="s">
        <v>595</v>
      </c>
      <c r="E320" s="138" t="s">
        <v>429</v>
      </c>
      <c r="F320" s="135">
        <v>4</v>
      </c>
      <c r="G320" s="135">
        <v>4</v>
      </c>
      <c r="H320" s="135">
        <v>2</v>
      </c>
      <c r="I320" s="135">
        <v>2</v>
      </c>
      <c r="J320" s="135">
        <v>3</v>
      </c>
      <c r="K320" s="135">
        <v>1</v>
      </c>
      <c r="L320" s="136">
        <f t="shared" si="13"/>
        <v>2.6666666666666665</v>
      </c>
      <c r="M320" s="137" t="str">
        <f t="shared" si="14"/>
        <v>Good quality</v>
      </c>
    </row>
    <row r="321" spans="1:13" ht="15">
      <c r="A321" s="138" t="s">
        <v>3030</v>
      </c>
      <c r="B321" s="138" t="s">
        <v>3041</v>
      </c>
      <c r="C321" s="138" t="s">
        <v>430</v>
      </c>
      <c r="D321" s="138" t="s">
        <v>595</v>
      </c>
      <c r="E321" s="138" t="s">
        <v>429</v>
      </c>
      <c r="F321" s="135">
        <v>4</v>
      </c>
      <c r="G321" s="135">
        <v>4</v>
      </c>
      <c r="H321" s="135">
        <v>2</v>
      </c>
      <c r="I321" s="135">
        <v>2</v>
      </c>
      <c r="J321" s="135">
        <v>3</v>
      </c>
      <c r="K321" s="135">
        <v>1</v>
      </c>
      <c r="L321" s="136">
        <f t="shared" si="13"/>
        <v>2.6666666666666665</v>
      </c>
      <c r="M321" s="137" t="str">
        <f t="shared" si="14"/>
        <v>Good quality</v>
      </c>
    </row>
    <row r="322" spans="1:13" ht="15">
      <c r="A322" s="138" t="s">
        <v>3030</v>
      </c>
      <c r="B322" s="138" t="s">
        <v>3042</v>
      </c>
      <c r="C322" s="138" t="s">
        <v>430</v>
      </c>
      <c r="D322" s="138" t="s">
        <v>595</v>
      </c>
      <c r="E322" s="138" t="s">
        <v>429</v>
      </c>
      <c r="F322" s="135">
        <v>4</v>
      </c>
      <c r="G322" s="135">
        <v>4</v>
      </c>
      <c r="H322" s="135">
        <v>2</v>
      </c>
      <c r="I322" s="135">
        <v>2</v>
      </c>
      <c r="J322" s="135">
        <v>3</v>
      </c>
      <c r="K322" s="135">
        <v>1</v>
      </c>
      <c r="L322" s="136">
        <f t="shared" si="13"/>
        <v>2.6666666666666665</v>
      </c>
      <c r="M322" s="137" t="str">
        <f t="shared" si="14"/>
        <v>Good quality</v>
      </c>
    </row>
    <row r="323" spans="1:13" ht="15">
      <c r="A323" s="138" t="s">
        <v>3030</v>
      </c>
      <c r="B323" s="138" t="s">
        <v>3043</v>
      </c>
      <c r="C323" s="138" t="s">
        <v>430</v>
      </c>
      <c r="D323" s="138" t="s">
        <v>595</v>
      </c>
      <c r="E323" s="138" t="s">
        <v>429</v>
      </c>
      <c r="F323" s="135">
        <v>4</v>
      </c>
      <c r="G323" s="135">
        <v>4</v>
      </c>
      <c r="H323" s="135">
        <v>2</v>
      </c>
      <c r="I323" s="135">
        <v>2</v>
      </c>
      <c r="J323" s="135">
        <v>3</v>
      </c>
      <c r="K323" s="135">
        <v>1</v>
      </c>
      <c r="L323" s="136">
        <f t="shared" si="13"/>
        <v>2.6666666666666665</v>
      </c>
      <c r="M323" s="137" t="str">
        <f t="shared" si="14"/>
        <v>Good quality</v>
      </c>
    </row>
    <row r="324" spans="1:13" ht="15">
      <c r="A324" s="138" t="s">
        <v>3030</v>
      </c>
      <c r="B324" s="138" t="s">
        <v>3044</v>
      </c>
      <c r="C324" s="138" t="s">
        <v>430</v>
      </c>
      <c r="D324" s="138" t="s">
        <v>595</v>
      </c>
      <c r="E324" s="138" t="s">
        <v>429</v>
      </c>
      <c r="F324" s="135">
        <v>4</v>
      </c>
      <c r="G324" s="135">
        <v>4</v>
      </c>
      <c r="H324" s="135">
        <v>2</v>
      </c>
      <c r="I324" s="135">
        <v>2</v>
      </c>
      <c r="J324" s="135">
        <v>3</v>
      </c>
      <c r="K324" s="135">
        <v>1</v>
      </c>
      <c r="L324" s="136">
        <f t="shared" si="13"/>
        <v>2.6666666666666665</v>
      </c>
      <c r="M324" s="137" t="str">
        <f t="shared" si="14"/>
        <v>Good quality</v>
      </c>
    </row>
    <row r="325" spans="1:13" ht="15">
      <c r="A325" s="138" t="s">
        <v>3030</v>
      </c>
      <c r="B325" s="138" t="s">
        <v>3045</v>
      </c>
      <c r="C325" s="138" t="s">
        <v>430</v>
      </c>
      <c r="D325" s="138" t="s">
        <v>595</v>
      </c>
      <c r="E325" s="138" t="s">
        <v>429</v>
      </c>
      <c r="F325" s="135">
        <v>4</v>
      </c>
      <c r="G325" s="135">
        <v>4</v>
      </c>
      <c r="H325" s="135">
        <v>2</v>
      </c>
      <c r="I325" s="135">
        <v>2</v>
      </c>
      <c r="J325" s="135">
        <v>3</v>
      </c>
      <c r="K325" s="135">
        <v>1</v>
      </c>
      <c r="L325" s="136">
        <f t="shared" si="13"/>
        <v>2.6666666666666665</v>
      </c>
      <c r="M325" s="137" t="str">
        <f t="shared" si="14"/>
        <v>Good quality</v>
      </c>
    </row>
    <row r="326" spans="1:13" ht="15">
      <c r="A326" s="138" t="s">
        <v>3030</v>
      </c>
      <c r="B326" s="138" t="s">
        <v>1315</v>
      </c>
      <c r="C326" s="138" t="s">
        <v>430</v>
      </c>
      <c r="D326" s="138" t="s">
        <v>595</v>
      </c>
      <c r="E326" s="138" t="s">
        <v>429</v>
      </c>
      <c r="F326" s="135">
        <v>4</v>
      </c>
      <c r="G326" s="135">
        <v>4</v>
      </c>
      <c r="H326" s="135">
        <v>2</v>
      </c>
      <c r="I326" s="135">
        <v>2</v>
      </c>
      <c r="J326" s="135">
        <v>3</v>
      </c>
      <c r="K326" s="135">
        <v>1</v>
      </c>
      <c r="L326" s="136">
        <f t="shared" si="13"/>
        <v>2.6666666666666665</v>
      </c>
      <c r="M326" s="137" t="str">
        <f t="shared" si="14"/>
        <v>Good quality</v>
      </c>
    </row>
    <row r="327" spans="1:13" ht="15">
      <c r="A327" s="138" t="s">
        <v>3030</v>
      </c>
      <c r="B327" s="138" t="s">
        <v>1316</v>
      </c>
      <c r="C327" s="138" t="s">
        <v>430</v>
      </c>
      <c r="D327" s="138" t="s">
        <v>595</v>
      </c>
      <c r="E327" s="138" t="s">
        <v>429</v>
      </c>
      <c r="F327" s="135">
        <v>4</v>
      </c>
      <c r="G327" s="135">
        <v>4</v>
      </c>
      <c r="H327" s="135">
        <v>2</v>
      </c>
      <c r="I327" s="135">
        <v>2</v>
      </c>
      <c r="J327" s="135">
        <v>3</v>
      </c>
      <c r="K327" s="135">
        <v>1</v>
      </c>
      <c r="L327" s="136">
        <f t="shared" si="13"/>
        <v>2.6666666666666665</v>
      </c>
      <c r="M327" s="137" t="str">
        <f t="shared" si="14"/>
        <v>Good quality</v>
      </c>
    </row>
    <row r="328" spans="1:13" ht="15">
      <c r="A328" s="138" t="s">
        <v>3030</v>
      </c>
      <c r="B328" s="138" t="s">
        <v>3046</v>
      </c>
      <c r="C328" s="138" t="s">
        <v>430</v>
      </c>
      <c r="D328" s="138" t="s">
        <v>595</v>
      </c>
      <c r="E328" s="138" t="s">
        <v>429</v>
      </c>
      <c r="F328" s="135">
        <v>4</v>
      </c>
      <c r="G328" s="135">
        <v>4</v>
      </c>
      <c r="H328" s="135">
        <v>2</v>
      </c>
      <c r="I328" s="135">
        <v>2</v>
      </c>
      <c r="J328" s="135">
        <v>3</v>
      </c>
      <c r="K328" s="135">
        <v>1</v>
      </c>
      <c r="L328" s="136">
        <f t="shared" si="13"/>
        <v>2.6666666666666665</v>
      </c>
      <c r="M328" s="137" t="str">
        <f t="shared" si="14"/>
        <v>Good quality</v>
      </c>
    </row>
    <row r="329" spans="1:13" ht="15">
      <c r="A329" s="138" t="s">
        <v>3030</v>
      </c>
      <c r="B329" s="138" t="s">
        <v>3047</v>
      </c>
      <c r="C329" s="138" t="s">
        <v>430</v>
      </c>
      <c r="D329" s="138" t="s">
        <v>595</v>
      </c>
      <c r="E329" s="138" t="s">
        <v>429</v>
      </c>
      <c r="F329" s="135">
        <v>4</v>
      </c>
      <c r="G329" s="135">
        <v>4</v>
      </c>
      <c r="H329" s="135">
        <v>2</v>
      </c>
      <c r="I329" s="135">
        <v>2</v>
      </c>
      <c r="J329" s="135">
        <v>3</v>
      </c>
      <c r="K329" s="135">
        <v>1</v>
      </c>
      <c r="L329" s="136">
        <f t="shared" si="13"/>
        <v>2.6666666666666665</v>
      </c>
      <c r="M329" s="137" t="str">
        <f t="shared" si="14"/>
        <v>Good quality</v>
      </c>
    </row>
    <row r="330" spans="1:13" ht="15">
      <c r="A330" s="138" t="s">
        <v>3030</v>
      </c>
      <c r="B330" s="138" t="s">
        <v>3048</v>
      </c>
      <c r="C330" s="138" t="s">
        <v>430</v>
      </c>
      <c r="D330" s="138" t="s">
        <v>595</v>
      </c>
      <c r="E330" s="138" t="s">
        <v>429</v>
      </c>
      <c r="F330" s="135">
        <v>4</v>
      </c>
      <c r="G330" s="135">
        <v>4</v>
      </c>
      <c r="H330" s="135">
        <v>2</v>
      </c>
      <c r="I330" s="135">
        <v>2</v>
      </c>
      <c r="J330" s="135">
        <v>3</v>
      </c>
      <c r="K330" s="135">
        <v>1</v>
      </c>
      <c r="L330" s="136">
        <f t="shared" si="13"/>
        <v>2.6666666666666665</v>
      </c>
      <c r="M330" s="137" t="str">
        <f t="shared" si="14"/>
        <v>Good quality</v>
      </c>
    </row>
    <row r="331" spans="1:13" ht="15">
      <c r="A331" s="138" t="s">
        <v>3030</v>
      </c>
      <c r="B331" s="138" t="s">
        <v>3049</v>
      </c>
      <c r="C331" s="138" t="s">
        <v>430</v>
      </c>
      <c r="D331" s="138" t="s">
        <v>595</v>
      </c>
      <c r="E331" s="138" t="s">
        <v>429</v>
      </c>
      <c r="F331" s="135">
        <v>4</v>
      </c>
      <c r="G331" s="135">
        <v>4</v>
      </c>
      <c r="H331" s="135">
        <v>2</v>
      </c>
      <c r="I331" s="135">
        <v>2</v>
      </c>
      <c r="J331" s="135">
        <v>3</v>
      </c>
      <c r="K331" s="135">
        <v>1</v>
      </c>
      <c r="L331" s="136">
        <f t="shared" si="13"/>
        <v>2.6666666666666665</v>
      </c>
      <c r="M331" s="137" t="str">
        <f t="shared" si="14"/>
        <v>Good quality</v>
      </c>
    </row>
    <row r="332" spans="1:13" ht="15">
      <c r="A332" s="138" t="s">
        <v>3030</v>
      </c>
      <c r="B332" s="138" t="s">
        <v>3050</v>
      </c>
      <c r="C332" s="138" t="s">
        <v>430</v>
      </c>
      <c r="D332" s="138" t="s">
        <v>595</v>
      </c>
      <c r="E332" s="138" t="s">
        <v>429</v>
      </c>
      <c r="F332" s="135">
        <v>4</v>
      </c>
      <c r="G332" s="135">
        <v>4</v>
      </c>
      <c r="H332" s="135">
        <v>2</v>
      </c>
      <c r="I332" s="135">
        <v>2</v>
      </c>
      <c r="J332" s="135">
        <v>3</v>
      </c>
      <c r="K332" s="135">
        <v>1</v>
      </c>
      <c r="L332" s="136">
        <f t="shared" si="13"/>
        <v>2.6666666666666665</v>
      </c>
      <c r="M332" s="137" t="str">
        <f t="shared" si="14"/>
        <v>Good quality</v>
      </c>
    </row>
    <row r="333" spans="1:13" ht="15">
      <c r="A333" s="138" t="s">
        <v>3030</v>
      </c>
      <c r="B333" s="138" t="s">
        <v>1317</v>
      </c>
      <c r="C333" s="138" t="s">
        <v>430</v>
      </c>
      <c r="D333" s="138" t="s">
        <v>595</v>
      </c>
      <c r="E333" s="138" t="s">
        <v>429</v>
      </c>
      <c r="F333" s="135">
        <v>4</v>
      </c>
      <c r="G333" s="135">
        <v>4</v>
      </c>
      <c r="H333" s="135">
        <v>2</v>
      </c>
      <c r="I333" s="135">
        <v>2</v>
      </c>
      <c r="J333" s="135">
        <v>3</v>
      </c>
      <c r="K333" s="135">
        <v>1</v>
      </c>
      <c r="L333" s="136">
        <f t="shared" si="13"/>
        <v>2.6666666666666665</v>
      </c>
      <c r="M333" s="137" t="str">
        <f t="shared" si="14"/>
        <v>Good quality</v>
      </c>
    </row>
    <row r="334" spans="1:13" ht="15">
      <c r="A334" s="138" t="s">
        <v>3030</v>
      </c>
      <c r="B334" s="138" t="s">
        <v>1318</v>
      </c>
      <c r="C334" s="138" t="s">
        <v>430</v>
      </c>
      <c r="D334" s="138" t="s">
        <v>595</v>
      </c>
      <c r="E334" s="138" t="s">
        <v>429</v>
      </c>
      <c r="F334" s="135">
        <v>4</v>
      </c>
      <c r="G334" s="135">
        <v>4</v>
      </c>
      <c r="H334" s="135">
        <v>2</v>
      </c>
      <c r="I334" s="135">
        <v>2</v>
      </c>
      <c r="J334" s="135">
        <v>3</v>
      </c>
      <c r="K334" s="135">
        <v>1</v>
      </c>
      <c r="L334" s="136">
        <f t="shared" si="13"/>
        <v>2.6666666666666665</v>
      </c>
      <c r="M334" s="137" t="str">
        <f t="shared" si="14"/>
        <v>Good quality</v>
      </c>
    </row>
    <row r="335" spans="1:13" ht="15">
      <c r="A335" s="138" t="s">
        <v>3030</v>
      </c>
      <c r="B335" s="138" t="s">
        <v>3051</v>
      </c>
      <c r="C335" s="138" t="s">
        <v>430</v>
      </c>
      <c r="D335" s="138" t="s">
        <v>595</v>
      </c>
      <c r="E335" s="138" t="s">
        <v>429</v>
      </c>
      <c r="F335" s="135">
        <v>4</v>
      </c>
      <c r="G335" s="135">
        <v>4</v>
      </c>
      <c r="H335" s="135">
        <v>2</v>
      </c>
      <c r="I335" s="135">
        <v>2</v>
      </c>
      <c r="J335" s="135">
        <v>3</v>
      </c>
      <c r="K335" s="135">
        <v>1</v>
      </c>
      <c r="L335" s="136">
        <f t="shared" si="13"/>
        <v>2.6666666666666665</v>
      </c>
      <c r="M335" s="137" t="str">
        <f t="shared" si="14"/>
        <v>Good quality</v>
      </c>
    </row>
    <row r="336" spans="1:13" ht="15">
      <c r="A336" s="138" t="s">
        <v>3030</v>
      </c>
      <c r="B336" s="138" t="s">
        <v>3052</v>
      </c>
      <c r="C336" s="138" t="s">
        <v>430</v>
      </c>
      <c r="D336" s="138" t="s">
        <v>595</v>
      </c>
      <c r="E336" s="138" t="s">
        <v>429</v>
      </c>
      <c r="F336" s="135">
        <v>4</v>
      </c>
      <c r="G336" s="135">
        <v>4</v>
      </c>
      <c r="H336" s="135">
        <v>2</v>
      </c>
      <c r="I336" s="135">
        <v>2</v>
      </c>
      <c r="J336" s="135">
        <v>3</v>
      </c>
      <c r="K336" s="135">
        <v>1</v>
      </c>
      <c r="L336" s="136">
        <f t="shared" si="13"/>
        <v>2.6666666666666665</v>
      </c>
      <c r="M336" s="137" t="str">
        <f t="shared" si="14"/>
        <v>Good quality</v>
      </c>
    </row>
    <row r="337" spans="1:13" ht="15">
      <c r="A337" s="138" t="s">
        <v>3030</v>
      </c>
      <c r="B337" s="138" t="s">
        <v>3053</v>
      </c>
      <c r="C337" s="138" t="s">
        <v>430</v>
      </c>
      <c r="D337" s="138" t="s">
        <v>595</v>
      </c>
      <c r="E337" s="138" t="s">
        <v>429</v>
      </c>
      <c r="F337" s="135">
        <v>4</v>
      </c>
      <c r="G337" s="135">
        <v>4</v>
      </c>
      <c r="H337" s="135">
        <v>2</v>
      </c>
      <c r="I337" s="135">
        <v>2</v>
      </c>
      <c r="J337" s="135">
        <v>3</v>
      </c>
      <c r="K337" s="135">
        <v>1</v>
      </c>
      <c r="L337" s="136">
        <f t="shared" si="13"/>
        <v>2.6666666666666665</v>
      </c>
      <c r="M337" s="137" t="str">
        <f t="shared" si="14"/>
        <v>Good quality</v>
      </c>
    </row>
    <row r="338" spans="1:13" ht="15">
      <c r="A338" s="138" t="s">
        <v>3030</v>
      </c>
      <c r="B338" s="138" t="s">
        <v>1319</v>
      </c>
      <c r="C338" s="138" t="s">
        <v>430</v>
      </c>
      <c r="D338" s="138" t="s">
        <v>595</v>
      </c>
      <c r="E338" s="138" t="s">
        <v>429</v>
      </c>
      <c r="F338" s="135">
        <v>2</v>
      </c>
      <c r="G338" s="135">
        <v>2</v>
      </c>
      <c r="H338" s="135">
        <v>3</v>
      </c>
      <c r="I338" s="135">
        <v>2</v>
      </c>
      <c r="J338" s="135">
        <v>3</v>
      </c>
      <c r="K338" s="135">
        <v>1</v>
      </c>
      <c r="L338" s="136">
        <f t="shared" si="13"/>
        <v>2.1666666666666665</v>
      </c>
      <c r="M338" s="137" t="str">
        <f t="shared" si="14"/>
        <v>Good quality</v>
      </c>
    </row>
    <row r="339" spans="1:13" ht="15">
      <c r="A339" s="138" t="s">
        <v>3030</v>
      </c>
      <c r="B339" s="138" t="s">
        <v>3054</v>
      </c>
      <c r="C339" s="138" t="s">
        <v>430</v>
      </c>
      <c r="D339" s="138" t="s">
        <v>595</v>
      </c>
      <c r="E339" s="138" t="s">
        <v>429</v>
      </c>
      <c r="F339" s="135">
        <v>4</v>
      </c>
      <c r="G339" s="135">
        <v>4</v>
      </c>
      <c r="H339" s="135">
        <v>2</v>
      </c>
      <c r="I339" s="135">
        <v>2</v>
      </c>
      <c r="J339" s="135">
        <v>3</v>
      </c>
      <c r="K339" s="135">
        <v>1</v>
      </c>
      <c r="L339" s="136">
        <f t="shared" si="13"/>
        <v>2.6666666666666665</v>
      </c>
      <c r="M339" s="137" t="str">
        <f t="shared" si="14"/>
        <v>Good quality</v>
      </c>
    </row>
    <row r="340" spans="1:13" ht="15">
      <c r="A340" s="138" t="s">
        <v>3030</v>
      </c>
      <c r="B340" s="138" t="s">
        <v>3055</v>
      </c>
      <c r="C340" s="138" t="s">
        <v>430</v>
      </c>
      <c r="D340" s="138" t="s">
        <v>595</v>
      </c>
      <c r="E340" s="138" t="s">
        <v>429</v>
      </c>
      <c r="F340" s="135">
        <v>4</v>
      </c>
      <c r="G340" s="135">
        <v>4</v>
      </c>
      <c r="H340" s="135">
        <v>2</v>
      </c>
      <c r="I340" s="135">
        <v>2</v>
      </c>
      <c r="J340" s="135">
        <v>3</v>
      </c>
      <c r="K340" s="135">
        <v>1</v>
      </c>
      <c r="L340" s="136">
        <f t="shared" si="13"/>
        <v>2.6666666666666665</v>
      </c>
      <c r="M340" s="137" t="str">
        <f t="shared" si="14"/>
        <v>Good quality</v>
      </c>
    </row>
    <row r="341" spans="1:13" ht="15">
      <c r="A341" s="138" t="s">
        <v>3030</v>
      </c>
      <c r="B341" s="138" t="s">
        <v>1320</v>
      </c>
      <c r="C341" s="138" t="s">
        <v>430</v>
      </c>
      <c r="D341" s="138" t="s">
        <v>595</v>
      </c>
      <c r="E341" s="138" t="s">
        <v>429</v>
      </c>
      <c r="F341" s="135">
        <v>4</v>
      </c>
      <c r="G341" s="135">
        <v>4</v>
      </c>
      <c r="H341" s="135">
        <v>2</v>
      </c>
      <c r="I341" s="135">
        <v>2</v>
      </c>
      <c r="J341" s="135">
        <v>3</v>
      </c>
      <c r="K341" s="135">
        <v>1</v>
      </c>
      <c r="L341" s="136">
        <f t="shared" si="13"/>
        <v>2.6666666666666665</v>
      </c>
      <c r="M341" s="137" t="str">
        <f t="shared" si="14"/>
        <v>Good quality</v>
      </c>
    </row>
    <row r="342" spans="1:13" ht="15">
      <c r="A342" s="138" t="s">
        <v>2465</v>
      </c>
      <c r="B342" s="138" t="s">
        <v>1326</v>
      </c>
      <c r="C342" s="138" t="s">
        <v>430</v>
      </c>
      <c r="D342" s="138" t="s">
        <v>595</v>
      </c>
      <c r="E342" s="138" t="s">
        <v>429</v>
      </c>
      <c r="F342" s="135">
        <v>2</v>
      </c>
      <c r="G342" s="135">
        <v>2</v>
      </c>
      <c r="H342" s="135">
        <v>2</v>
      </c>
      <c r="I342" s="135">
        <v>2</v>
      </c>
      <c r="J342" s="135">
        <v>2</v>
      </c>
      <c r="K342" s="135">
        <v>1</v>
      </c>
      <c r="L342" s="136">
        <f t="shared" si="13"/>
        <v>1.8333333333333333</v>
      </c>
      <c r="M342" s="137" t="str">
        <f t="shared" si="14"/>
        <v>Very good quality</v>
      </c>
    </row>
    <row r="343" spans="1:13" ht="15">
      <c r="A343" s="138" t="s">
        <v>2465</v>
      </c>
      <c r="B343" s="138" t="s">
        <v>1327</v>
      </c>
      <c r="C343" s="138" t="s">
        <v>430</v>
      </c>
      <c r="D343" s="138" t="s">
        <v>595</v>
      </c>
      <c r="E343" s="138" t="s">
        <v>429</v>
      </c>
      <c r="F343" s="135">
        <v>2</v>
      </c>
      <c r="G343" s="135">
        <v>2</v>
      </c>
      <c r="H343" s="135">
        <v>2</v>
      </c>
      <c r="I343" s="135">
        <v>2</v>
      </c>
      <c r="J343" s="135">
        <v>2</v>
      </c>
      <c r="K343" s="135">
        <v>1</v>
      </c>
      <c r="L343" s="136">
        <f t="shared" si="13"/>
        <v>1.8333333333333333</v>
      </c>
      <c r="M343" s="137" t="str">
        <f t="shared" si="14"/>
        <v>Very good quality</v>
      </c>
    </row>
    <row r="344" spans="1:13" ht="15">
      <c r="A344" s="138" t="s">
        <v>2465</v>
      </c>
      <c r="B344" s="138" t="s">
        <v>1328</v>
      </c>
      <c r="C344" s="138" t="s">
        <v>430</v>
      </c>
      <c r="D344" s="138" t="s">
        <v>595</v>
      </c>
      <c r="E344" s="138" t="s">
        <v>429</v>
      </c>
      <c r="F344" s="135">
        <v>2</v>
      </c>
      <c r="G344" s="135">
        <v>2</v>
      </c>
      <c r="H344" s="135">
        <v>2</v>
      </c>
      <c r="I344" s="135">
        <v>2</v>
      </c>
      <c r="J344" s="135">
        <v>2</v>
      </c>
      <c r="K344" s="135">
        <v>1</v>
      </c>
      <c r="L344" s="136">
        <f t="shared" si="13"/>
        <v>1.8333333333333333</v>
      </c>
      <c r="M344" s="137" t="str">
        <f t="shared" si="14"/>
        <v>Very good quality</v>
      </c>
    </row>
    <row r="345" spans="1:13" ht="15">
      <c r="A345" s="138" t="s">
        <v>2465</v>
      </c>
      <c r="B345" s="138" t="s">
        <v>1329</v>
      </c>
      <c r="C345" s="138" t="s">
        <v>430</v>
      </c>
      <c r="D345" s="138" t="s">
        <v>595</v>
      </c>
      <c r="E345" s="138" t="s">
        <v>429</v>
      </c>
      <c r="F345" s="135">
        <v>1</v>
      </c>
      <c r="G345" s="135">
        <v>2</v>
      </c>
      <c r="H345" s="135">
        <v>3</v>
      </c>
      <c r="I345" s="135">
        <v>2</v>
      </c>
      <c r="J345" s="135">
        <v>2</v>
      </c>
      <c r="K345" s="135">
        <v>1</v>
      </c>
      <c r="L345" s="136">
        <f t="shared" si="13"/>
        <v>1.8333333333333333</v>
      </c>
      <c r="M345" s="137" t="str">
        <f t="shared" si="14"/>
        <v>Very good quality</v>
      </c>
    </row>
    <row r="346" spans="1:13" ht="15">
      <c r="A346" s="138" t="s">
        <v>2467</v>
      </c>
      <c r="B346" s="138" t="s">
        <v>1330</v>
      </c>
      <c r="C346" s="138" t="s">
        <v>430</v>
      </c>
      <c r="D346" s="138" t="s">
        <v>595</v>
      </c>
      <c r="E346" s="138" t="s">
        <v>429</v>
      </c>
      <c r="F346" s="135">
        <v>1</v>
      </c>
      <c r="G346" s="135">
        <v>1</v>
      </c>
      <c r="H346" s="135">
        <v>2</v>
      </c>
      <c r="I346" s="135">
        <v>2</v>
      </c>
      <c r="J346" s="135">
        <v>3</v>
      </c>
      <c r="K346" s="135">
        <v>1</v>
      </c>
      <c r="L346" s="136">
        <f t="shared" si="13"/>
        <v>1.6666666666666667</v>
      </c>
      <c r="M346" s="137" t="str">
        <f t="shared" si="14"/>
        <v>Very good quality</v>
      </c>
    </row>
    <row r="347" spans="1:13" ht="15">
      <c r="A347" s="138" t="s">
        <v>2467</v>
      </c>
      <c r="B347" s="138" t="s">
        <v>1331</v>
      </c>
      <c r="C347" s="138" t="s">
        <v>430</v>
      </c>
      <c r="D347" s="138" t="s">
        <v>595</v>
      </c>
      <c r="E347" s="138" t="s">
        <v>429</v>
      </c>
      <c r="F347" s="135">
        <v>1</v>
      </c>
      <c r="G347" s="135">
        <v>1</v>
      </c>
      <c r="H347" s="135">
        <v>2</v>
      </c>
      <c r="I347" s="135">
        <v>2</v>
      </c>
      <c r="J347" s="135">
        <v>3</v>
      </c>
      <c r="K347" s="135">
        <v>1</v>
      </c>
      <c r="L347" s="136">
        <f t="shared" si="13"/>
        <v>1.6666666666666667</v>
      </c>
      <c r="M347" s="137" t="str">
        <f t="shared" si="14"/>
        <v>Very good quality</v>
      </c>
    </row>
    <row r="348" spans="1:13" ht="15">
      <c r="A348" s="138" t="s">
        <v>2467</v>
      </c>
      <c r="B348" s="138" t="s">
        <v>1332</v>
      </c>
      <c r="C348" s="138" t="s">
        <v>430</v>
      </c>
      <c r="D348" s="138" t="s">
        <v>595</v>
      </c>
      <c r="E348" s="138" t="s">
        <v>429</v>
      </c>
      <c r="F348" s="135">
        <v>1</v>
      </c>
      <c r="G348" s="135">
        <v>1</v>
      </c>
      <c r="H348" s="135">
        <v>2</v>
      </c>
      <c r="I348" s="135">
        <v>2</v>
      </c>
      <c r="J348" s="135">
        <v>3</v>
      </c>
      <c r="K348" s="135">
        <v>1</v>
      </c>
      <c r="L348" s="136">
        <f t="shared" si="13"/>
        <v>1.6666666666666667</v>
      </c>
      <c r="M348" s="137" t="str">
        <f t="shared" si="14"/>
        <v>Very good quality</v>
      </c>
    </row>
    <row r="349" spans="1:13" ht="15">
      <c r="A349" s="138" t="s">
        <v>2467</v>
      </c>
      <c r="B349" s="138" t="s">
        <v>1333</v>
      </c>
      <c r="C349" s="138" t="s">
        <v>430</v>
      </c>
      <c r="D349" s="138" t="s">
        <v>595</v>
      </c>
      <c r="E349" s="138" t="s">
        <v>429</v>
      </c>
      <c r="F349" s="135">
        <v>1</v>
      </c>
      <c r="G349" s="135">
        <v>1</v>
      </c>
      <c r="H349" s="135">
        <v>2</v>
      </c>
      <c r="I349" s="135">
        <v>2</v>
      </c>
      <c r="J349" s="135">
        <v>3</v>
      </c>
      <c r="K349" s="135">
        <v>1</v>
      </c>
      <c r="L349" s="136">
        <f t="shared" si="13"/>
        <v>1.6666666666666667</v>
      </c>
      <c r="M349" s="137" t="str">
        <f t="shared" si="14"/>
        <v>Very good quality</v>
      </c>
    </row>
    <row r="350" spans="1:13" ht="15">
      <c r="A350" s="138" t="s">
        <v>2467</v>
      </c>
      <c r="B350" s="138" t="s">
        <v>1334</v>
      </c>
      <c r="C350" s="138" t="s">
        <v>430</v>
      </c>
      <c r="D350" s="138" t="s">
        <v>595</v>
      </c>
      <c r="E350" s="138" t="s">
        <v>429</v>
      </c>
      <c r="F350" s="135">
        <v>1</v>
      </c>
      <c r="G350" s="135">
        <v>1</v>
      </c>
      <c r="H350" s="135">
        <v>2</v>
      </c>
      <c r="I350" s="135">
        <v>2</v>
      </c>
      <c r="J350" s="135">
        <v>3</v>
      </c>
      <c r="K350" s="135">
        <v>1</v>
      </c>
      <c r="L350" s="136">
        <f t="shared" si="13"/>
        <v>1.6666666666666667</v>
      </c>
      <c r="M350" s="137" t="str">
        <f t="shared" si="14"/>
        <v>Very good quality</v>
      </c>
    </row>
    <row r="351" spans="1:13" ht="15">
      <c r="A351" s="138" t="s">
        <v>2467</v>
      </c>
      <c r="B351" s="138" t="s">
        <v>1335</v>
      </c>
      <c r="C351" s="138" t="s">
        <v>430</v>
      </c>
      <c r="D351" s="138" t="s">
        <v>595</v>
      </c>
      <c r="E351" s="138" t="s">
        <v>429</v>
      </c>
      <c r="F351" s="135">
        <v>1</v>
      </c>
      <c r="G351" s="135">
        <v>1</v>
      </c>
      <c r="H351" s="135">
        <v>2</v>
      </c>
      <c r="I351" s="135">
        <v>2</v>
      </c>
      <c r="J351" s="135">
        <v>3</v>
      </c>
      <c r="K351" s="135">
        <v>1</v>
      </c>
      <c r="L351" s="136">
        <f t="shared" si="13"/>
        <v>1.6666666666666667</v>
      </c>
      <c r="M351" s="137" t="str">
        <f t="shared" si="14"/>
        <v>Very good quality</v>
      </c>
    </row>
    <row r="352" spans="1:13" ht="15">
      <c r="A352" s="138" t="s">
        <v>2467</v>
      </c>
      <c r="B352" s="138" t="s">
        <v>1336</v>
      </c>
      <c r="C352" s="138" t="s">
        <v>430</v>
      </c>
      <c r="D352" s="138" t="s">
        <v>595</v>
      </c>
      <c r="E352" s="138" t="s">
        <v>429</v>
      </c>
      <c r="F352" s="135">
        <v>1</v>
      </c>
      <c r="G352" s="135">
        <v>1</v>
      </c>
      <c r="H352" s="135">
        <v>2</v>
      </c>
      <c r="I352" s="135">
        <v>2</v>
      </c>
      <c r="J352" s="135">
        <v>3</v>
      </c>
      <c r="K352" s="135">
        <v>1</v>
      </c>
      <c r="L352" s="136">
        <f t="shared" si="13"/>
        <v>1.6666666666666667</v>
      </c>
      <c r="M352" s="137" t="str">
        <f t="shared" si="14"/>
        <v>Very good quality</v>
      </c>
    </row>
    <row r="353" spans="1:13" ht="15">
      <c r="A353" s="138" t="s">
        <v>2467</v>
      </c>
      <c r="B353" s="138" t="s">
        <v>1337</v>
      </c>
      <c r="C353" s="138" t="s">
        <v>430</v>
      </c>
      <c r="D353" s="138" t="s">
        <v>595</v>
      </c>
      <c r="E353" s="138" t="s">
        <v>429</v>
      </c>
      <c r="F353" s="135">
        <v>1</v>
      </c>
      <c r="G353" s="135">
        <v>1</v>
      </c>
      <c r="H353" s="135">
        <v>2</v>
      </c>
      <c r="I353" s="135">
        <v>2</v>
      </c>
      <c r="J353" s="135">
        <v>3</v>
      </c>
      <c r="K353" s="135">
        <v>1</v>
      </c>
      <c r="L353" s="136">
        <f t="shared" si="13"/>
        <v>1.6666666666666667</v>
      </c>
      <c r="M353" s="137" t="str">
        <f t="shared" si="14"/>
        <v>Very good quality</v>
      </c>
    </row>
    <row r="354" spans="1:13" ht="15">
      <c r="A354" s="138" t="s">
        <v>2467</v>
      </c>
      <c r="B354" s="138" t="s">
        <v>1338</v>
      </c>
      <c r="C354" s="138" t="s">
        <v>430</v>
      </c>
      <c r="D354" s="138" t="s">
        <v>595</v>
      </c>
      <c r="E354" s="138" t="s">
        <v>429</v>
      </c>
      <c r="F354" s="135">
        <v>1</v>
      </c>
      <c r="G354" s="135">
        <v>1</v>
      </c>
      <c r="H354" s="135">
        <v>2</v>
      </c>
      <c r="I354" s="135">
        <v>2</v>
      </c>
      <c r="J354" s="135">
        <v>3</v>
      </c>
      <c r="K354" s="135">
        <v>1</v>
      </c>
      <c r="L354" s="136">
        <f t="shared" si="13"/>
        <v>1.6666666666666667</v>
      </c>
      <c r="M354" s="137" t="str">
        <f t="shared" si="14"/>
        <v>Very good quality</v>
      </c>
    </row>
    <row r="355" spans="1:13" ht="15">
      <c r="A355" s="138" t="s">
        <v>2467</v>
      </c>
      <c r="B355" s="138" t="s">
        <v>1339</v>
      </c>
      <c r="C355" s="138" t="s">
        <v>430</v>
      </c>
      <c r="D355" s="138" t="s">
        <v>595</v>
      </c>
      <c r="E355" s="138" t="s">
        <v>429</v>
      </c>
      <c r="F355" s="135">
        <v>1</v>
      </c>
      <c r="G355" s="135">
        <v>1</v>
      </c>
      <c r="H355" s="135">
        <v>2</v>
      </c>
      <c r="I355" s="135">
        <v>2</v>
      </c>
      <c r="J355" s="135">
        <v>3</v>
      </c>
      <c r="K355" s="135">
        <v>1</v>
      </c>
      <c r="L355" s="136">
        <f t="shared" si="13"/>
        <v>1.6666666666666667</v>
      </c>
      <c r="M355" s="137" t="str">
        <f t="shared" si="14"/>
        <v>Very good quality</v>
      </c>
    </row>
    <row r="356" spans="1:13" ht="15">
      <c r="A356" s="138" t="s">
        <v>2467</v>
      </c>
      <c r="B356" s="138" t="s">
        <v>1340</v>
      </c>
      <c r="C356" s="138" t="s">
        <v>430</v>
      </c>
      <c r="D356" s="138" t="s">
        <v>595</v>
      </c>
      <c r="E356" s="138" t="s">
        <v>429</v>
      </c>
      <c r="F356" s="135">
        <v>1</v>
      </c>
      <c r="G356" s="135">
        <v>1</v>
      </c>
      <c r="H356" s="135">
        <v>2</v>
      </c>
      <c r="I356" s="135">
        <v>2</v>
      </c>
      <c r="J356" s="135">
        <v>3</v>
      </c>
      <c r="K356" s="135">
        <v>1</v>
      </c>
      <c r="L356" s="136">
        <f t="shared" si="13"/>
        <v>1.6666666666666667</v>
      </c>
      <c r="M356" s="137" t="str">
        <f t="shared" si="14"/>
        <v>Very good quality</v>
      </c>
    </row>
    <row r="357" spans="1:13" ht="15">
      <c r="A357" s="138" t="s">
        <v>2467</v>
      </c>
      <c r="B357" s="138" t="s">
        <v>1341</v>
      </c>
      <c r="C357" s="138" t="s">
        <v>430</v>
      </c>
      <c r="D357" s="138" t="s">
        <v>595</v>
      </c>
      <c r="E357" s="138" t="s">
        <v>429</v>
      </c>
      <c r="F357" s="135">
        <v>1</v>
      </c>
      <c r="G357" s="135">
        <v>1</v>
      </c>
      <c r="H357" s="135">
        <v>2</v>
      </c>
      <c r="I357" s="135">
        <v>2</v>
      </c>
      <c r="J357" s="135">
        <v>3</v>
      </c>
      <c r="K357" s="135">
        <v>1</v>
      </c>
      <c r="L357" s="136">
        <f t="shared" si="13"/>
        <v>1.6666666666666667</v>
      </c>
      <c r="M357" s="137" t="str">
        <f t="shared" si="14"/>
        <v>Very good quality</v>
      </c>
    </row>
    <row r="358" spans="1:13" ht="15">
      <c r="A358" s="138" t="s">
        <v>2467</v>
      </c>
      <c r="B358" s="138" t="s">
        <v>1342</v>
      </c>
      <c r="C358" s="138" t="s">
        <v>430</v>
      </c>
      <c r="D358" s="138" t="s">
        <v>595</v>
      </c>
      <c r="E358" s="138" t="s">
        <v>429</v>
      </c>
      <c r="F358" s="135">
        <v>1</v>
      </c>
      <c r="G358" s="135">
        <v>1</v>
      </c>
      <c r="H358" s="135">
        <v>2</v>
      </c>
      <c r="I358" s="135">
        <v>2</v>
      </c>
      <c r="J358" s="135">
        <v>3</v>
      </c>
      <c r="K358" s="135">
        <v>1</v>
      </c>
      <c r="L358" s="136">
        <f t="shared" si="13"/>
        <v>1.6666666666666667</v>
      </c>
      <c r="M358" s="137" t="str">
        <f t="shared" si="14"/>
        <v>Very good quality</v>
      </c>
    </row>
    <row r="359" spans="1:13" ht="15">
      <c r="A359" s="138" t="s">
        <v>2467</v>
      </c>
      <c r="B359" s="138" t="s">
        <v>1343</v>
      </c>
      <c r="C359" s="138" t="s">
        <v>430</v>
      </c>
      <c r="D359" s="138" t="s">
        <v>595</v>
      </c>
      <c r="E359" s="138" t="s">
        <v>429</v>
      </c>
      <c r="F359" s="135">
        <v>1</v>
      </c>
      <c r="G359" s="135">
        <v>1</v>
      </c>
      <c r="H359" s="135">
        <v>2</v>
      </c>
      <c r="I359" s="135">
        <v>2</v>
      </c>
      <c r="J359" s="135">
        <v>3</v>
      </c>
      <c r="K359" s="135">
        <v>1</v>
      </c>
      <c r="L359" s="136">
        <f t="shared" si="13"/>
        <v>1.6666666666666667</v>
      </c>
      <c r="M359" s="137" t="str">
        <f t="shared" si="14"/>
        <v>Very good quality</v>
      </c>
    </row>
    <row r="360" spans="1:13" ht="15">
      <c r="A360" s="138" t="s">
        <v>2467</v>
      </c>
      <c r="B360" s="138" t="s">
        <v>1344</v>
      </c>
      <c r="C360" s="138" t="s">
        <v>430</v>
      </c>
      <c r="D360" s="138" t="s">
        <v>595</v>
      </c>
      <c r="E360" s="138" t="s">
        <v>429</v>
      </c>
      <c r="F360" s="135">
        <v>1</v>
      </c>
      <c r="G360" s="135">
        <v>1</v>
      </c>
      <c r="H360" s="135">
        <v>2</v>
      </c>
      <c r="I360" s="135">
        <v>2</v>
      </c>
      <c r="J360" s="135">
        <v>3</v>
      </c>
      <c r="K360" s="135">
        <v>1</v>
      </c>
      <c r="L360" s="136">
        <f t="shared" si="13"/>
        <v>1.6666666666666667</v>
      </c>
      <c r="M360" s="137" t="str">
        <f t="shared" si="14"/>
        <v>Very good quality</v>
      </c>
    </row>
    <row r="361" spans="1:13" ht="15">
      <c r="A361" s="138" t="s">
        <v>2467</v>
      </c>
      <c r="B361" s="138" t="s">
        <v>1345</v>
      </c>
      <c r="C361" s="138" t="s">
        <v>430</v>
      </c>
      <c r="D361" s="138" t="s">
        <v>595</v>
      </c>
      <c r="E361" s="138" t="s">
        <v>429</v>
      </c>
      <c r="F361" s="135">
        <v>1</v>
      </c>
      <c r="G361" s="135">
        <v>1</v>
      </c>
      <c r="H361" s="135">
        <v>2</v>
      </c>
      <c r="I361" s="135">
        <v>2</v>
      </c>
      <c r="J361" s="135">
        <v>3</v>
      </c>
      <c r="K361" s="135">
        <v>1</v>
      </c>
      <c r="L361" s="136">
        <f t="shared" si="13"/>
        <v>1.6666666666666667</v>
      </c>
      <c r="M361" s="137" t="str">
        <f t="shared" si="14"/>
        <v>Very good quality</v>
      </c>
    </row>
    <row r="362" spans="1:13" ht="15">
      <c r="A362" s="138" t="s">
        <v>2467</v>
      </c>
      <c r="B362" s="138" t="s">
        <v>1346</v>
      </c>
      <c r="C362" s="138" t="s">
        <v>430</v>
      </c>
      <c r="D362" s="138" t="s">
        <v>595</v>
      </c>
      <c r="E362" s="138" t="s">
        <v>429</v>
      </c>
      <c r="F362" s="135">
        <v>1</v>
      </c>
      <c r="G362" s="135">
        <v>1</v>
      </c>
      <c r="H362" s="135">
        <v>2</v>
      </c>
      <c r="I362" s="135">
        <v>2</v>
      </c>
      <c r="J362" s="135">
        <v>3</v>
      </c>
      <c r="K362" s="135">
        <v>1</v>
      </c>
      <c r="L362" s="136">
        <f t="shared" si="13"/>
        <v>1.6666666666666667</v>
      </c>
      <c r="M362" s="137" t="str">
        <f t="shared" si="14"/>
        <v>Very good quality</v>
      </c>
    </row>
    <row r="363" spans="1:13" ht="15">
      <c r="A363" s="138" t="s">
        <v>2467</v>
      </c>
      <c r="B363" s="138" t="s">
        <v>1347</v>
      </c>
      <c r="C363" s="138" t="s">
        <v>430</v>
      </c>
      <c r="D363" s="138" t="s">
        <v>595</v>
      </c>
      <c r="E363" s="138" t="s">
        <v>429</v>
      </c>
      <c r="F363" s="135">
        <v>1</v>
      </c>
      <c r="G363" s="135">
        <v>1</v>
      </c>
      <c r="H363" s="135">
        <v>2</v>
      </c>
      <c r="I363" s="135">
        <v>2</v>
      </c>
      <c r="J363" s="135">
        <v>3</v>
      </c>
      <c r="K363" s="135">
        <v>1</v>
      </c>
      <c r="L363" s="136">
        <f t="shared" si="13"/>
        <v>1.6666666666666667</v>
      </c>
      <c r="M363" s="137" t="str">
        <f t="shared" si="14"/>
        <v>Very good quality</v>
      </c>
    </row>
    <row r="364" spans="1:13" ht="15">
      <c r="A364" s="138" t="s">
        <v>2467</v>
      </c>
      <c r="B364" s="138" t="s">
        <v>1348</v>
      </c>
      <c r="C364" s="138" t="s">
        <v>430</v>
      </c>
      <c r="D364" s="138" t="s">
        <v>595</v>
      </c>
      <c r="E364" s="138" t="s">
        <v>429</v>
      </c>
      <c r="F364" s="135">
        <v>1</v>
      </c>
      <c r="G364" s="135">
        <v>1</v>
      </c>
      <c r="H364" s="135">
        <v>2</v>
      </c>
      <c r="I364" s="135">
        <v>2</v>
      </c>
      <c r="J364" s="135">
        <v>3</v>
      </c>
      <c r="K364" s="135">
        <v>1</v>
      </c>
      <c r="L364" s="136">
        <f t="shared" si="13"/>
        <v>1.6666666666666667</v>
      </c>
      <c r="M364" s="137" t="str">
        <f t="shared" si="14"/>
        <v>Very good quality</v>
      </c>
    </row>
    <row r="365" spans="1:13" ht="15">
      <c r="A365" s="138" t="s">
        <v>2467</v>
      </c>
      <c r="B365" s="138" t="s">
        <v>1349</v>
      </c>
      <c r="C365" s="138" t="s">
        <v>430</v>
      </c>
      <c r="D365" s="138" t="s">
        <v>595</v>
      </c>
      <c r="E365" s="138" t="s">
        <v>429</v>
      </c>
      <c r="F365" s="135">
        <v>1</v>
      </c>
      <c r="G365" s="135">
        <v>1</v>
      </c>
      <c r="H365" s="135">
        <v>2</v>
      </c>
      <c r="I365" s="135">
        <v>2</v>
      </c>
      <c r="J365" s="135">
        <v>3</v>
      </c>
      <c r="K365" s="135">
        <v>1</v>
      </c>
      <c r="L365" s="136">
        <f t="shared" si="13"/>
        <v>1.6666666666666667</v>
      </c>
      <c r="M365" s="137" t="str">
        <f t="shared" si="14"/>
        <v>Very good quality</v>
      </c>
    </row>
    <row r="366" spans="1:13" ht="15">
      <c r="A366" s="138" t="s">
        <v>2467</v>
      </c>
      <c r="B366" s="138" t="s">
        <v>1350</v>
      </c>
      <c r="C366" s="138" t="s">
        <v>430</v>
      </c>
      <c r="D366" s="138" t="s">
        <v>595</v>
      </c>
      <c r="E366" s="138" t="s">
        <v>429</v>
      </c>
      <c r="F366" s="135">
        <v>1</v>
      </c>
      <c r="G366" s="135">
        <v>1</v>
      </c>
      <c r="H366" s="135">
        <v>2</v>
      </c>
      <c r="I366" s="135">
        <v>2</v>
      </c>
      <c r="J366" s="135">
        <v>3</v>
      </c>
      <c r="K366" s="135">
        <v>1</v>
      </c>
      <c r="L366" s="136">
        <f t="shared" si="13"/>
        <v>1.6666666666666667</v>
      </c>
      <c r="M366" s="137" t="str">
        <f t="shared" si="14"/>
        <v>Very good quality</v>
      </c>
    </row>
    <row r="367" spans="1:13" ht="15">
      <c r="A367" s="138" t="s">
        <v>2467</v>
      </c>
      <c r="B367" s="138" t="s">
        <v>1351</v>
      </c>
      <c r="C367" s="138" t="s">
        <v>430</v>
      </c>
      <c r="D367" s="138" t="s">
        <v>595</v>
      </c>
      <c r="E367" s="138" t="s">
        <v>429</v>
      </c>
      <c r="F367" s="135">
        <v>1</v>
      </c>
      <c r="G367" s="135">
        <v>1</v>
      </c>
      <c r="H367" s="135">
        <v>2</v>
      </c>
      <c r="I367" s="135">
        <v>2</v>
      </c>
      <c r="J367" s="135">
        <v>3</v>
      </c>
      <c r="K367" s="135">
        <v>1</v>
      </c>
      <c r="L367" s="136">
        <f t="shared" si="13"/>
        <v>1.6666666666666667</v>
      </c>
      <c r="M367" s="137" t="str">
        <f t="shared" si="14"/>
        <v>Very good quality</v>
      </c>
    </row>
    <row r="368" spans="1:13" ht="15">
      <c r="A368" s="138" t="s">
        <v>2467</v>
      </c>
      <c r="B368" s="138" t="s">
        <v>1352</v>
      </c>
      <c r="C368" s="138" t="s">
        <v>430</v>
      </c>
      <c r="D368" s="138" t="s">
        <v>595</v>
      </c>
      <c r="E368" s="138" t="s">
        <v>429</v>
      </c>
      <c r="F368" s="135">
        <v>1</v>
      </c>
      <c r="G368" s="135">
        <v>1</v>
      </c>
      <c r="H368" s="135">
        <v>2</v>
      </c>
      <c r="I368" s="135">
        <v>2</v>
      </c>
      <c r="J368" s="135">
        <v>3</v>
      </c>
      <c r="K368" s="135">
        <v>1</v>
      </c>
      <c r="L368" s="136">
        <f t="shared" si="13"/>
        <v>1.6666666666666667</v>
      </c>
      <c r="M368" s="137" t="str">
        <f t="shared" si="14"/>
        <v>Very good quality</v>
      </c>
    </row>
    <row r="369" spans="1:13" ht="15">
      <c r="A369" s="138" t="s">
        <v>2467</v>
      </c>
      <c r="B369" s="138" t="s">
        <v>1353</v>
      </c>
      <c r="C369" s="138" t="s">
        <v>430</v>
      </c>
      <c r="D369" s="138" t="s">
        <v>595</v>
      </c>
      <c r="E369" s="138" t="s">
        <v>429</v>
      </c>
      <c r="F369" s="135">
        <v>1</v>
      </c>
      <c r="G369" s="135">
        <v>1</v>
      </c>
      <c r="H369" s="135">
        <v>2</v>
      </c>
      <c r="I369" s="135">
        <v>2</v>
      </c>
      <c r="J369" s="135">
        <v>3</v>
      </c>
      <c r="K369" s="135">
        <v>1</v>
      </c>
      <c r="L369" s="136">
        <f t="shared" si="13"/>
        <v>1.6666666666666667</v>
      </c>
      <c r="M369" s="137" t="str">
        <f t="shared" si="14"/>
        <v>Very good quality</v>
      </c>
    </row>
    <row r="370" spans="1:13" ht="15">
      <c r="A370" s="138" t="s">
        <v>2467</v>
      </c>
      <c r="B370" s="138" t="s">
        <v>1354</v>
      </c>
      <c r="C370" s="138" t="s">
        <v>430</v>
      </c>
      <c r="D370" s="138" t="s">
        <v>595</v>
      </c>
      <c r="E370" s="138" t="s">
        <v>429</v>
      </c>
      <c r="F370" s="135">
        <v>1</v>
      </c>
      <c r="G370" s="135">
        <v>1</v>
      </c>
      <c r="H370" s="135">
        <v>2</v>
      </c>
      <c r="I370" s="135">
        <v>2</v>
      </c>
      <c r="J370" s="135">
        <v>3</v>
      </c>
      <c r="K370" s="135">
        <v>1</v>
      </c>
      <c r="L370" s="136">
        <f t="shared" si="13"/>
        <v>1.6666666666666667</v>
      </c>
      <c r="M370" s="137" t="str">
        <f t="shared" si="14"/>
        <v>Very good quality</v>
      </c>
    </row>
    <row r="371" spans="1:13" ht="15">
      <c r="A371" s="138" t="s">
        <v>2466</v>
      </c>
      <c r="B371" s="138" t="s">
        <v>1355</v>
      </c>
      <c r="C371" s="138" t="s">
        <v>430</v>
      </c>
      <c r="D371" s="138" t="s">
        <v>595</v>
      </c>
      <c r="E371" s="138" t="s">
        <v>429</v>
      </c>
      <c r="F371" s="135">
        <v>2</v>
      </c>
      <c r="G371" s="135">
        <v>2</v>
      </c>
      <c r="H371" s="135">
        <v>2</v>
      </c>
      <c r="I371" s="135">
        <v>2</v>
      </c>
      <c r="J371" s="135">
        <v>2</v>
      </c>
      <c r="K371" s="135">
        <v>1</v>
      </c>
      <c r="L371" s="136">
        <f t="shared" si="13"/>
        <v>1.8333333333333333</v>
      </c>
      <c r="M371" s="137" t="str">
        <f t="shared" si="14"/>
        <v>Very good quality</v>
      </c>
    </row>
    <row r="372" spans="1:13" ht="15">
      <c r="A372" s="138" t="s">
        <v>2466</v>
      </c>
      <c r="B372" s="138" t="s">
        <v>1356</v>
      </c>
      <c r="C372" s="138" t="s">
        <v>430</v>
      </c>
      <c r="D372" s="138" t="s">
        <v>595</v>
      </c>
      <c r="E372" s="138" t="s">
        <v>429</v>
      </c>
      <c r="F372" s="135">
        <v>2</v>
      </c>
      <c r="G372" s="135">
        <v>2</v>
      </c>
      <c r="H372" s="135">
        <v>2</v>
      </c>
      <c r="I372" s="135">
        <v>2</v>
      </c>
      <c r="J372" s="135">
        <v>2</v>
      </c>
      <c r="K372" s="135">
        <v>1</v>
      </c>
      <c r="L372" s="136">
        <f t="shared" si="13"/>
        <v>1.8333333333333333</v>
      </c>
      <c r="M372" s="137" t="str">
        <f t="shared" si="14"/>
        <v>Very good quality</v>
      </c>
    </row>
    <row r="373" spans="1:13" ht="15">
      <c r="A373" s="138" t="s">
        <v>2466</v>
      </c>
      <c r="B373" s="138" t="s">
        <v>1357</v>
      </c>
      <c r="C373" s="138" t="s">
        <v>430</v>
      </c>
      <c r="D373" s="138" t="s">
        <v>595</v>
      </c>
      <c r="E373" s="138" t="s">
        <v>429</v>
      </c>
      <c r="F373" s="135">
        <v>2</v>
      </c>
      <c r="G373" s="135">
        <v>2</v>
      </c>
      <c r="H373" s="135">
        <v>2</v>
      </c>
      <c r="I373" s="135">
        <v>2</v>
      </c>
      <c r="J373" s="135">
        <v>2</v>
      </c>
      <c r="K373" s="135">
        <v>1</v>
      </c>
      <c r="L373" s="136">
        <f t="shared" si="13"/>
        <v>1.8333333333333333</v>
      </c>
      <c r="M373" s="137" t="str">
        <f t="shared" si="14"/>
        <v>Very good quality</v>
      </c>
    </row>
    <row r="374" spans="1:13" ht="15">
      <c r="A374" s="138" t="s">
        <v>2466</v>
      </c>
      <c r="B374" s="138" t="s">
        <v>1358</v>
      </c>
      <c r="C374" s="138" t="s">
        <v>430</v>
      </c>
      <c r="D374" s="138" t="s">
        <v>595</v>
      </c>
      <c r="E374" s="138" t="s">
        <v>429</v>
      </c>
      <c r="F374" s="135">
        <v>2</v>
      </c>
      <c r="G374" s="135">
        <v>2</v>
      </c>
      <c r="H374" s="135">
        <v>2</v>
      </c>
      <c r="I374" s="135">
        <v>2</v>
      </c>
      <c r="J374" s="135">
        <v>2</v>
      </c>
      <c r="K374" s="135">
        <v>1</v>
      </c>
      <c r="L374" s="136">
        <f t="shared" si="13"/>
        <v>1.8333333333333333</v>
      </c>
      <c r="M374" s="137" t="str">
        <f t="shared" si="14"/>
        <v>Very good quality</v>
      </c>
    </row>
    <row r="375" spans="1:13" ht="15">
      <c r="A375" s="138" t="s">
        <v>2466</v>
      </c>
      <c r="B375" s="138" t="s">
        <v>1359</v>
      </c>
      <c r="C375" s="138" t="s">
        <v>430</v>
      </c>
      <c r="D375" s="138" t="s">
        <v>595</v>
      </c>
      <c r="E375" s="138" t="s">
        <v>429</v>
      </c>
      <c r="F375" s="135">
        <v>2</v>
      </c>
      <c r="G375" s="135">
        <v>2</v>
      </c>
      <c r="H375" s="135">
        <v>2</v>
      </c>
      <c r="I375" s="135">
        <v>2</v>
      </c>
      <c r="J375" s="135">
        <v>2</v>
      </c>
      <c r="K375" s="135">
        <v>1</v>
      </c>
      <c r="L375" s="136">
        <f t="shared" ref="L375:L430" si="15">AVERAGE(F375:K375)</f>
        <v>1.8333333333333333</v>
      </c>
      <c r="M375" s="137" t="str">
        <f t="shared" ref="M375:M430" si="16">IF(L375&lt;=1.6,"Excellent quality",IF(AND(L375&gt;1.6,L375&lt;=2),"Very good quality",IF(AND(L375&gt;2,L375&lt;=3),"Good quality",IF(AND(L375&gt;3,L375&lt;=4),"Fair quality","Poor quality"))))</f>
        <v>Very good quality</v>
      </c>
    </row>
    <row r="376" spans="1:13" ht="15">
      <c r="A376" s="138" t="s">
        <v>2466</v>
      </c>
      <c r="B376" s="138" t="s">
        <v>1360</v>
      </c>
      <c r="C376" s="138" t="s">
        <v>430</v>
      </c>
      <c r="D376" s="138" t="s">
        <v>595</v>
      </c>
      <c r="E376" s="138" t="s">
        <v>429</v>
      </c>
      <c r="F376" s="135">
        <v>2</v>
      </c>
      <c r="G376" s="135">
        <v>2</v>
      </c>
      <c r="H376" s="135">
        <v>2</v>
      </c>
      <c r="I376" s="135">
        <v>2</v>
      </c>
      <c r="J376" s="135">
        <v>2</v>
      </c>
      <c r="K376" s="135">
        <v>1</v>
      </c>
      <c r="L376" s="136">
        <f t="shared" si="15"/>
        <v>1.8333333333333333</v>
      </c>
      <c r="M376" s="137" t="str">
        <f t="shared" si="16"/>
        <v>Very good quality</v>
      </c>
    </row>
    <row r="377" spans="1:13" ht="15">
      <c r="A377" s="138" t="s">
        <v>2466</v>
      </c>
      <c r="B377" s="138" t="s">
        <v>1361</v>
      </c>
      <c r="C377" s="138" t="s">
        <v>430</v>
      </c>
      <c r="D377" s="138" t="s">
        <v>595</v>
      </c>
      <c r="E377" s="138" t="s">
        <v>429</v>
      </c>
      <c r="F377" s="135">
        <v>2</v>
      </c>
      <c r="G377" s="135">
        <v>2</v>
      </c>
      <c r="H377" s="135">
        <v>2</v>
      </c>
      <c r="I377" s="135">
        <v>2</v>
      </c>
      <c r="J377" s="135">
        <v>2</v>
      </c>
      <c r="K377" s="135">
        <v>1</v>
      </c>
      <c r="L377" s="136">
        <f t="shared" si="15"/>
        <v>1.8333333333333333</v>
      </c>
      <c r="M377" s="137" t="str">
        <f t="shared" si="16"/>
        <v>Very good quality</v>
      </c>
    </row>
    <row r="378" spans="1:13" ht="15">
      <c r="A378" s="138" t="s">
        <v>2466</v>
      </c>
      <c r="B378" s="138" t="s">
        <v>1362</v>
      </c>
      <c r="C378" s="138" t="s">
        <v>430</v>
      </c>
      <c r="D378" s="138" t="s">
        <v>595</v>
      </c>
      <c r="E378" s="138" t="s">
        <v>429</v>
      </c>
      <c r="F378" s="135">
        <v>2</v>
      </c>
      <c r="G378" s="135">
        <v>2</v>
      </c>
      <c r="H378" s="135">
        <v>2</v>
      </c>
      <c r="I378" s="135">
        <v>2</v>
      </c>
      <c r="J378" s="135">
        <v>2</v>
      </c>
      <c r="K378" s="135">
        <v>1</v>
      </c>
      <c r="L378" s="136">
        <f t="shared" si="15"/>
        <v>1.8333333333333333</v>
      </c>
      <c r="M378" s="137" t="str">
        <f t="shared" si="16"/>
        <v>Very good quality</v>
      </c>
    </row>
    <row r="379" spans="1:13" ht="15">
      <c r="A379" s="138" t="s">
        <v>2466</v>
      </c>
      <c r="B379" s="138" t="s">
        <v>1365</v>
      </c>
      <c r="C379" s="138" t="s">
        <v>430</v>
      </c>
      <c r="D379" s="138" t="s">
        <v>595</v>
      </c>
      <c r="E379" s="138" t="s">
        <v>429</v>
      </c>
      <c r="F379" s="135">
        <v>2</v>
      </c>
      <c r="G379" s="135">
        <v>2</v>
      </c>
      <c r="H379" s="135">
        <v>2</v>
      </c>
      <c r="I379" s="135">
        <v>2</v>
      </c>
      <c r="J379" s="135">
        <v>2</v>
      </c>
      <c r="K379" s="135">
        <v>1</v>
      </c>
      <c r="L379" s="136">
        <f t="shared" si="15"/>
        <v>1.8333333333333333</v>
      </c>
      <c r="M379" s="137" t="str">
        <f t="shared" si="16"/>
        <v>Very good quality</v>
      </c>
    </row>
    <row r="380" spans="1:13" ht="15">
      <c r="A380" s="138" t="s">
        <v>2466</v>
      </c>
      <c r="B380" s="138" t="s">
        <v>1366</v>
      </c>
      <c r="C380" s="138" t="s">
        <v>430</v>
      </c>
      <c r="D380" s="138" t="s">
        <v>595</v>
      </c>
      <c r="E380" s="138" t="s">
        <v>429</v>
      </c>
      <c r="F380" s="135">
        <v>2</v>
      </c>
      <c r="G380" s="135">
        <v>2</v>
      </c>
      <c r="H380" s="135">
        <v>2</v>
      </c>
      <c r="I380" s="135">
        <v>2</v>
      </c>
      <c r="J380" s="135">
        <v>2</v>
      </c>
      <c r="K380" s="135">
        <v>1</v>
      </c>
      <c r="L380" s="136">
        <f t="shared" si="15"/>
        <v>1.8333333333333333</v>
      </c>
      <c r="M380" s="137" t="str">
        <f t="shared" si="16"/>
        <v>Very good quality</v>
      </c>
    </row>
    <row r="381" spans="1:13" ht="15">
      <c r="A381" s="138" t="s">
        <v>2466</v>
      </c>
      <c r="B381" s="138" t="s">
        <v>1367</v>
      </c>
      <c r="C381" s="138" t="s">
        <v>430</v>
      </c>
      <c r="D381" s="138" t="s">
        <v>595</v>
      </c>
      <c r="E381" s="138" t="s">
        <v>429</v>
      </c>
      <c r="F381" s="135">
        <v>2</v>
      </c>
      <c r="G381" s="135">
        <v>2</v>
      </c>
      <c r="H381" s="135">
        <v>2</v>
      </c>
      <c r="I381" s="135">
        <v>2</v>
      </c>
      <c r="J381" s="135">
        <v>2</v>
      </c>
      <c r="K381" s="135">
        <v>1</v>
      </c>
      <c r="L381" s="136">
        <f t="shared" si="15"/>
        <v>1.8333333333333333</v>
      </c>
      <c r="M381" s="137" t="str">
        <f t="shared" si="16"/>
        <v>Very good quality</v>
      </c>
    </row>
    <row r="382" spans="1:13" ht="15">
      <c r="A382" s="138" t="s">
        <v>2466</v>
      </c>
      <c r="B382" s="138" t="s">
        <v>1368</v>
      </c>
      <c r="C382" s="138" t="s">
        <v>430</v>
      </c>
      <c r="D382" s="138" t="s">
        <v>595</v>
      </c>
      <c r="E382" s="138" t="s">
        <v>429</v>
      </c>
      <c r="F382" s="135">
        <v>2</v>
      </c>
      <c r="G382" s="135">
        <v>2</v>
      </c>
      <c r="H382" s="135">
        <v>2</v>
      </c>
      <c r="I382" s="135">
        <v>2</v>
      </c>
      <c r="J382" s="135">
        <v>2</v>
      </c>
      <c r="K382" s="135">
        <v>1</v>
      </c>
      <c r="L382" s="136">
        <f t="shared" si="15"/>
        <v>1.8333333333333333</v>
      </c>
      <c r="M382" s="137" t="str">
        <f t="shared" si="16"/>
        <v>Very good quality</v>
      </c>
    </row>
    <row r="383" spans="1:13" ht="15">
      <c r="A383" s="138" t="s">
        <v>2466</v>
      </c>
      <c r="B383" s="138" t="s">
        <v>1369</v>
      </c>
      <c r="C383" s="138" t="s">
        <v>430</v>
      </c>
      <c r="D383" s="138" t="s">
        <v>595</v>
      </c>
      <c r="E383" s="138" t="s">
        <v>429</v>
      </c>
      <c r="F383" s="135">
        <v>2</v>
      </c>
      <c r="G383" s="135">
        <v>2</v>
      </c>
      <c r="H383" s="135">
        <v>2</v>
      </c>
      <c r="I383" s="135">
        <v>2</v>
      </c>
      <c r="J383" s="135">
        <v>2</v>
      </c>
      <c r="K383" s="135">
        <v>1</v>
      </c>
      <c r="L383" s="136">
        <f t="shared" si="15"/>
        <v>1.8333333333333333</v>
      </c>
      <c r="M383" s="137" t="str">
        <f t="shared" si="16"/>
        <v>Very good quality</v>
      </c>
    </row>
    <row r="384" spans="1:13" ht="15">
      <c r="A384" s="138" t="s">
        <v>2466</v>
      </c>
      <c r="B384" s="138" t="s">
        <v>1370</v>
      </c>
      <c r="C384" s="138" t="s">
        <v>430</v>
      </c>
      <c r="D384" s="138" t="s">
        <v>595</v>
      </c>
      <c r="E384" s="138" t="s">
        <v>429</v>
      </c>
      <c r="F384" s="135">
        <v>2</v>
      </c>
      <c r="G384" s="135">
        <v>2</v>
      </c>
      <c r="H384" s="135">
        <v>2</v>
      </c>
      <c r="I384" s="135">
        <v>2</v>
      </c>
      <c r="J384" s="135">
        <v>2</v>
      </c>
      <c r="K384" s="135">
        <v>1</v>
      </c>
      <c r="L384" s="136">
        <f t="shared" si="15"/>
        <v>1.8333333333333333</v>
      </c>
      <c r="M384" s="137" t="str">
        <f t="shared" si="16"/>
        <v>Very good quality</v>
      </c>
    </row>
    <row r="385" spans="1:13" ht="15">
      <c r="A385" s="138" t="s">
        <v>2466</v>
      </c>
      <c r="B385" s="138" t="s">
        <v>1371</v>
      </c>
      <c r="C385" s="138" t="s">
        <v>430</v>
      </c>
      <c r="D385" s="138" t="s">
        <v>595</v>
      </c>
      <c r="E385" s="138" t="s">
        <v>429</v>
      </c>
      <c r="F385" s="135">
        <v>2</v>
      </c>
      <c r="G385" s="135">
        <v>2</v>
      </c>
      <c r="H385" s="135">
        <v>2</v>
      </c>
      <c r="I385" s="135">
        <v>2</v>
      </c>
      <c r="J385" s="135">
        <v>2</v>
      </c>
      <c r="K385" s="135">
        <v>1</v>
      </c>
      <c r="L385" s="136">
        <f t="shared" si="15"/>
        <v>1.8333333333333333</v>
      </c>
      <c r="M385" s="137" t="str">
        <f t="shared" si="16"/>
        <v>Very good quality</v>
      </c>
    </row>
    <row r="386" spans="1:13" ht="15">
      <c r="A386" s="138" t="s">
        <v>2466</v>
      </c>
      <c r="B386" s="138" t="s">
        <v>1372</v>
      </c>
      <c r="C386" s="138" t="s">
        <v>430</v>
      </c>
      <c r="D386" s="138" t="s">
        <v>595</v>
      </c>
      <c r="E386" s="138" t="s">
        <v>429</v>
      </c>
      <c r="F386" s="135">
        <v>2</v>
      </c>
      <c r="G386" s="135">
        <v>2</v>
      </c>
      <c r="H386" s="135">
        <v>2</v>
      </c>
      <c r="I386" s="135">
        <v>2</v>
      </c>
      <c r="J386" s="135">
        <v>2</v>
      </c>
      <c r="K386" s="135">
        <v>1</v>
      </c>
      <c r="L386" s="136">
        <f t="shared" si="15"/>
        <v>1.8333333333333333</v>
      </c>
      <c r="M386" s="137" t="str">
        <f t="shared" si="16"/>
        <v>Very good quality</v>
      </c>
    </row>
    <row r="387" spans="1:13" ht="15">
      <c r="A387" s="138" t="s">
        <v>2466</v>
      </c>
      <c r="B387" s="138" t="s">
        <v>1373</v>
      </c>
      <c r="C387" s="138" t="s">
        <v>430</v>
      </c>
      <c r="D387" s="138" t="s">
        <v>595</v>
      </c>
      <c r="E387" s="138" t="s">
        <v>429</v>
      </c>
      <c r="F387" s="135">
        <v>2</v>
      </c>
      <c r="G387" s="135">
        <v>2</v>
      </c>
      <c r="H387" s="135">
        <v>2</v>
      </c>
      <c r="I387" s="135">
        <v>2</v>
      </c>
      <c r="J387" s="135">
        <v>2</v>
      </c>
      <c r="K387" s="135">
        <v>1</v>
      </c>
      <c r="L387" s="136">
        <f t="shared" si="15"/>
        <v>1.8333333333333333</v>
      </c>
      <c r="M387" s="137" t="str">
        <f t="shared" si="16"/>
        <v>Very good quality</v>
      </c>
    </row>
    <row r="388" spans="1:13" ht="15">
      <c r="A388" s="138" t="s">
        <v>2466</v>
      </c>
      <c r="B388" s="138" t="s">
        <v>1374</v>
      </c>
      <c r="C388" s="138" t="s">
        <v>430</v>
      </c>
      <c r="D388" s="138" t="s">
        <v>595</v>
      </c>
      <c r="E388" s="138" t="s">
        <v>429</v>
      </c>
      <c r="F388" s="135">
        <v>2</v>
      </c>
      <c r="G388" s="135">
        <v>2</v>
      </c>
      <c r="H388" s="135">
        <v>2</v>
      </c>
      <c r="I388" s="135">
        <v>2</v>
      </c>
      <c r="J388" s="135">
        <v>2</v>
      </c>
      <c r="K388" s="135">
        <v>1</v>
      </c>
      <c r="L388" s="136">
        <f t="shared" si="15"/>
        <v>1.8333333333333333</v>
      </c>
      <c r="M388" s="137" t="str">
        <f t="shared" si="16"/>
        <v>Very good quality</v>
      </c>
    </row>
    <row r="389" spans="1:13" ht="15">
      <c r="A389" s="138" t="s">
        <v>2466</v>
      </c>
      <c r="B389" s="138" t="s">
        <v>1375</v>
      </c>
      <c r="C389" s="138" t="s">
        <v>430</v>
      </c>
      <c r="D389" s="138" t="s">
        <v>595</v>
      </c>
      <c r="E389" s="138" t="s">
        <v>429</v>
      </c>
      <c r="F389" s="135">
        <v>2</v>
      </c>
      <c r="G389" s="135">
        <v>2</v>
      </c>
      <c r="H389" s="135">
        <v>2</v>
      </c>
      <c r="I389" s="135">
        <v>2</v>
      </c>
      <c r="J389" s="135">
        <v>2</v>
      </c>
      <c r="K389" s="135">
        <v>1</v>
      </c>
      <c r="L389" s="136">
        <f t="shared" si="15"/>
        <v>1.8333333333333333</v>
      </c>
      <c r="M389" s="137" t="str">
        <f t="shared" si="16"/>
        <v>Very good quality</v>
      </c>
    </row>
    <row r="390" spans="1:13" ht="15">
      <c r="A390" s="138" t="s">
        <v>2466</v>
      </c>
      <c r="B390" s="138" t="s">
        <v>1376</v>
      </c>
      <c r="C390" s="138" t="s">
        <v>430</v>
      </c>
      <c r="D390" s="138" t="s">
        <v>595</v>
      </c>
      <c r="E390" s="138" t="s">
        <v>429</v>
      </c>
      <c r="F390" s="135">
        <v>2</v>
      </c>
      <c r="G390" s="135">
        <v>2</v>
      </c>
      <c r="H390" s="135">
        <v>2</v>
      </c>
      <c r="I390" s="135">
        <v>2</v>
      </c>
      <c r="J390" s="135">
        <v>2</v>
      </c>
      <c r="K390" s="135">
        <v>1</v>
      </c>
      <c r="L390" s="136">
        <f t="shared" si="15"/>
        <v>1.8333333333333333</v>
      </c>
      <c r="M390" s="137" t="str">
        <f t="shared" si="16"/>
        <v>Very good quality</v>
      </c>
    </row>
    <row r="391" spans="1:13" ht="15">
      <c r="A391" s="138" t="s">
        <v>2466</v>
      </c>
      <c r="B391" s="138" t="s">
        <v>1377</v>
      </c>
      <c r="C391" s="138" t="s">
        <v>430</v>
      </c>
      <c r="D391" s="138" t="s">
        <v>595</v>
      </c>
      <c r="E391" s="138" t="s">
        <v>429</v>
      </c>
      <c r="F391" s="135">
        <v>2</v>
      </c>
      <c r="G391" s="135">
        <v>2</v>
      </c>
      <c r="H391" s="135">
        <v>2</v>
      </c>
      <c r="I391" s="135">
        <v>2</v>
      </c>
      <c r="J391" s="135">
        <v>2</v>
      </c>
      <c r="K391" s="135">
        <v>1</v>
      </c>
      <c r="L391" s="136">
        <f t="shared" si="15"/>
        <v>1.8333333333333333</v>
      </c>
      <c r="M391" s="137" t="str">
        <f t="shared" si="16"/>
        <v>Very good quality</v>
      </c>
    </row>
    <row r="392" spans="1:13" ht="15">
      <c r="A392" s="138" t="s">
        <v>2466</v>
      </c>
      <c r="B392" s="138" t="s">
        <v>1378</v>
      </c>
      <c r="C392" s="138" t="s">
        <v>430</v>
      </c>
      <c r="D392" s="138" t="s">
        <v>595</v>
      </c>
      <c r="E392" s="138" t="s">
        <v>429</v>
      </c>
      <c r="F392" s="135">
        <v>2</v>
      </c>
      <c r="G392" s="135">
        <v>2</v>
      </c>
      <c r="H392" s="135">
        <v>2</v>
      </c>
      <c r="I392" s="135">
        <v>2</v>
      </c>
      <c r="J392" s="135">
        <v>2</v>
      </c>
      <c r="K392" s="135">
        <v>1</v>
      </c>
      <c r="L392" s="136">
        <f t="shared" si="15"/>
        <v>1.8333333333333333</v>
      </c>
      <c r="M392" s="137" t="str">
        <f t="shared" si="16"/>
        <v>Very good quality</v>
      </c>
    </row>
    <row r="393" spans="1:13" ht="15">
      <c r="A393" s="138" t="s">
        <v>2466</v>
      </c>
      <c r="B393" s="138" t="s">
        <v>1379</v>
      </c>
      <c r="C393" s="138" t="s">
        <v>430</v>
      </c>
      <c r="D393" s="138" t="s">
        <v>595</v>
      </c>
      <c r="E393" s="138" t="s">
        <v>429</v>
      </c>
      <c r="F393" s="135">
        <v>2</v>
      </c>
      <c r="G393" s="135">
        <v>2</v>
      </c>
      <c r="H393" s="135">
        <v>2</v>
      </c>
      <c r="I393" s="135">
        <v>2</v>
      </c>
      <c r="J393" s="135">
        <v>2</v>
      </c>
      <c r="K393" s="135">
        <v>1</v>
      </c>
      <c r="L393" s="136">
        <f t="shared" si="15"/>
        <v>1.8333333333333333</v>
      </c>
      <c r="M393" s="137" t="str">
        <f t="shared" si="16"/>
        <v>Very good quality</v>
      </c>
    </row>
    <row r="394" spans="1:13" ht="15">
      <c r="A394" s="138" t="s">
        <v>2466</v>
      </c>
      <c r="B394" s="138" t="s">
        <v>1380</v>
      </c>
      <c r="C394" s="138" t="s">
        <v>430</v>
      </c>
      <c r="D394" s="138" t="s">
        <v>595</v>
      </c>
      <c r="E394" s="138" t="s">
        <v>429</v>
      </c>
      <c r="F394" s="135">
        <v>2</v>
      </c>
      <c r="G394" s="135">
        <v>2</v>
      </c>
      <c r="H394" s="135">
        <v>2</v>
      </c>
      <c r="I394" s="135">
        <v>2</v>
      </c>
      <c r="J394" s="135">
        <v>2</v>
      </c>
      <c r="K394" s="135">
        <v>1</v>
      </c>
      <c r="L394" s="136">
        <f t="shared" si="15"/>
        <v>1.8333333333333333</v>
      </c>
      <c r="M394" s="137" t="str">
        <f t="shared" si="16"/>
        <v>Very good quality</v>
      </c>
    </row>
    <row r="395" spans="1:13" ht="15">
      <c r="A395" s="138" t="s">
        <v>2466</v>
      </c>
      <c r="B395" s="138" t="s">
        <v>1381</v>
      </c>
      <c r="C395" s="138" t="s">
        <v>430</v>
      </c>
      <c r="D395" s="138" t="s">
        <v>595</v>
      </c>
      <c r="E395" s="138" t="s">
        <v>429</v>
      </c>
      <c r="F395" s="135">
        <v>2</v>
      </c>
      <c r="G395" s="135">
        <v>2</v>
      </c>
      <c r="H395" s="135">
        <v>2</v>
      </c>
      <c r="I395" s="135">
        <v>2</v>
      </c>
      <c r="J395" s="135">
        <v>2</v>
      </c>
      <c r="K395" s="135">
        <v>1</v>
      </c>
      <c r="L395" s="136">
        <f t="shared" si="15"/>
        <v>1.8333333333333333</v>
      </c>
      <c r="M395" s="137" t="str">
        <f t="shared" si="16"/>
        <v>Very good quality</v>
      </c>
    </row>
    <row r="396" spans="1:13" ht="15">
      <c r="A396" s="138" t="s">
        <v>2466</v>
      </c>
      <c r="B396" s="138" t="s">
        <v>1382</v>
      </c>
      <c r="C396" s="138" t="s">
        <v>430</v>
      </c>
      <c r="D396" s="138" t="s">
        <v>595</v>
      </c>
      <c r="E396" s="138" t="s">
        <v>429</v>
      </c>
      <c r="F396" s="135">
        <v>2</v>
      </c>
      <c r="G396" s="135">
        <v>2</v>
      </c>
      <c r="H396" s="135">
        <v>2</v>
      </c>
      <c r="I396" s="135">
        <v>2</v>
      </c>
      <c r="J396" s="135">
        <v>2</v>
      </c>
      <c r="K396" s="135">
        <v>1</v>
      </c>
      <c r="L396" s="136">
        <f t="shared" si="15"/>
        <v>1.8333333333333333</v>
      </c>
      <c r="M396" s="137" t="str">
        <f t="shared" si="16"/>
        <v>Very good quality</v>
      </c>
    </row>
    <row r="397" spans="1:13" ht="15">
      <c r="A397" s="138" t="s">
        <v>2466</v>
      </c>
      <c r="B397" s="138" t="s">
        <v>1383</v>
      </c>
      <c r="C397" s="138" t="s">
        <v>430</v>
      </c>
      <c r="D397" s="138" t="s">
        <v>595</v>
      </c>
      <c r="E397" s="138" t="s">
        <v>429</v>
      </c>
      <c r="F397" s="135">
        <v>2</v>
      </c>
      <c r="G397" s="135">
        <v>2</v>
      </c>
      <c r="H397" s="135">
        <v>2</v>
      </c>
      <c r="I397" s="135">
        <v>2</v>
      </c>
      <c r="J397" s="135">
        <v>2</v>
      </c>
      <c r="K397" s="135">
        <v>1</v>
      </c>
      <c r="L397" s="136">
        <f t="shared" si="15"/>
        <v>1.8333333333333333</v>
      </c>
      <c r="M397" s="137" t="str">
        <f t="shared" si="16"/>
        <v>Very good quality</v>
      </c>
    </row>
    <row r="398" spans="1:13" ht="15">
      <c r="A398" s="138" t="s">
        <v>2466</v>
      </c>
      <c r="B398" s="138" t="s">
        <v>1384</v>
      </c>
      <c r="C398" s="138" t="s">
        <v>430</v>
      </c>
      <c r="D398" s="138" t="s">
        <v>595</v>
      </c>
      <c r="E398" s="138" t="s">
        <v>429</v>
      </c>
      <c r="F398" s="135">
        <v>2</v>
      </c>
      <c r="G398" s="135">
        <v>2</v>
      </c>
      <c r="H398" s="135">
        <v>2</v>
      </c>
      <c r="I398" s="135">
        <v>2</v>
      </c>
      <c r="J398" s="135">
        <v>2</v>
      </c>
      <c r="K398" s="135">
        <v>1</v>
      </c>
      <c r="L398" s="136">
        <f t="shared" si="15"/>
        <v>1.8333333333333333</v>
      </c>
      <c r="M398" s="137" t="str">
        <f t="shared" si="16"/>
        <v>Very good quality</v>
      </c>
    </row>
    <row r="399" spans="1:13" ht="15">
      <c r="A399" s="138" t="s">
        <v>2466</v>
      </c>
      <c r="B399" s="138" t="s">
        <v>1385</v>
      </c>
      <c r="C399" s="138" t="s">
        <v>430</v>
      </c>
      <c r="D399" s="138" t="s">
        <v>595</v>
      </c>
      <c r="E399" s="138" t="s">
        <v>429</v>
      </c>
      <c r="F399" s="135">
        <v>2</v>
      </c>
      <c r="G399" s="135">
        <v>2</v>
      </c>
      <c r="H399" s="135">
        <v>2</v>
      </c>
      <c r="I399" s="135">
        <v>2</v>
      </c>
      <c r="J399" s="135">
        <v>2</v>
      </c>
      <c r="K399" s="135">
        <v>1</v>
      </c>
      <c r="L399" s="136">
        <f t="shared" si="15"/>
        <v>1.8333333333333333</v>
      </c>
      <c r="M399" s="137" t="str">
        <f t="shared" si="16"/>
        <v>Very good quality</v>
      </c>
    </row>
    <row r="400" spans="1:13" ht="15">
      <c r="A400" s="138" t="s">
        <v>2466</v>
      </c>
      <c r="B400" s="138" t="s">
        <v>1386</v>
      </c>
      <c r="C400" s="138" t="s">
        <v>430</v>
      </c>
      <c r="D400" s="138" t="s">
        <v>595</v>
      </c>
      <c r="E400" s="138" t="s">
        <v>429</v>
      </c>
      <c r="F400" s="135">
        <v>2</v>
      </c>
      <c r="G400" s="135">
        <v>2</v>
      </c>
      <c r="H400" s="135">
        <v>2</v>
      </c>
      <c r="I400" s="135">
        <v>2</v>
      </c>
      <c r="J400" s="135">
        <v>2</v>
      </c>
      <c r="K400" s="135">
        <v>1</v>
      </c>
      <c r="L400" s="136">
        <f t="shared" si="15"/>
        <v>1.8333333333333333</v>
      </c>
      <c r="M400" s="137" t="str">
        <f t="shared" si="16"/>
        <v>Very good quality</v>
      </c>
    </row>
    <row r="401" spans="1:13" ht="15">
      <c r="A401" s="138" t="s">
        <v>2466</v>
      </c>
      <c r="B401" s="138" t="s">
        <v>1387</v>
      </c>
      <c r="C401" s="138" t="s">
        <v>430</v>
      </c>
      <c r="D401" s="138" t="s">
        <v>595</v>
      </c>
      <c r="E401" s="138" t="s">
        <v>429</v>
      </c>
      <c r="F401" s="135">
        <v>2</v>
      </c>
      <c r="G401" s="135">
        <v>2</v>
      </c>
      <c r="H401" s="135">
        <v>2</v>
      </c>
      <c r="I401" s="135">
        <v>2</v>
      </c>
      <c r="J401" s="135">
        <v>2</v>
      </c>
      <c r="K401" s="135">
        <v>1</v>
      </c>
      <c r="L401" s="136">
        <f t="shared" si="15"/>
        <v>1.8333333333333333</v>
      </c>
      <c r="M401" s="137" t="str">
        <f t="shared" si="16"/>
        <v>Very good quality</v>
      </c>
    </row>
    <row r="402" spans="1:13" ht="15">
      <c r="A402" s="138" t="s">
        <v>2466</v>
      </c>
      <c r="B402" s="138" t="s">
        <v>1388</v>
      </c>
      <c r="C402" s="138" t="s">
        <v>430</v>
      </c>
      <c r="D402" s="138" t="s">
        <v>595</v>
      </c>
      <c r="E402" s="138" t="s">
        <v>429</v>
      </c>
      <c r="F402" s="135">
        <v>2</v>
      </c>
      <c r="G402" s="135">
        <v>2</v>
      </c>
      <c r="H402" s="135">
        <v>2</v>
      </c>
      <c r="I402" s="135">
        <v>2</v>
      </c>
      <c r="J402" s="135">
        <v>2</v>
      </c>
      <c r="K402" s="135">
        <v>1</v>
      </c>
      <c r="L402" s="136">
        <f t="shared" si="15"/>
        <v>1.8333333333333333</v>
      </c>
      <c r="M402" s="137" t="str">
        <f t="shared" si="16"/>
        <v>Very good quality</v>
      </c>
    </row>
    <row r="403" spans="1:13" ht="15">
      <c r="A403" s="138" t="s">
        <v>2468</v>
      </c>
      <c r="B403" s="138" t="s">
        <v>1389</v>
      </c>
      <c r="C403" s="138" t="s">
        <v>430</v>
      </c>
      <c r="D403" s="138" t="s">
        <v>594</v>
      </c>
      <c r="E403" s="138" t="s">
        <v>429</v>
      </c>
      <c r="F403" s="135">
        <v>2</v>
      </c>
      <c r="G403" s="135">
        <v>2</v>
      </c>
      <c r="H403" s="135">
        <v>4</v>
      </c>
      <c r="I403" s="135">
        <v>2</v>
      </c>
      <c r="J403" s="135">
        <v>2</v>
      </c>
      <c r="K403" s="135">
        <v>2</v>
      </c>
      <c r="L403" s="136">
        <f t="shared" si="15"/>
        <v>2.3333333333333335</v>
      </c>
      <c r="M403" s="137" t="str">
        <f t="shared" si="16"/>
        <v>Good quality</v>
      </c>
    </row>
    <row r="404" spans="1:13" ht="15">
      <c r="A404" s="138" t="s">
        <v>2468</v>
      </c>
      <c r="B404" s="138" t="s">
        <v>1390</v>
      </c>
      <c r="C404" s="138" t="s">
        <v>430</v>
      </c>
      <c r="D404" s="138" t="s">
        <v>594</v>
      </c>
      <c r="E404" s="138" t="s">
        <v>429</v>
      </c>
      <c r="F404" s="135">
        <v>2</v>
      </c>
      <c r="G404" s="135">
        <v>2</v>
      </c>
      <c r="H404" s="135">
        <v>2</v>
      </c>
      <c r="I404" s="135">
        <v>3</v>
      </c>
      <c r="J404" s="135">
        <v>3</v>
      </c>
      <c r="K404" s="135">
        <v>1</v>
      </c>
      <c r="L404" s="136">
        <f t="shared" si="15"/>
        <v>2.1666666666666665</v>
      </c>
      <c r="M404" s="137" t="str">
        <f t="shared" si="16"/>
        <v>Good quality</v>
      </c>
    </row>
    <row r="405" spans="1:13" ht="15">
      <c r="A405" s="138" t="s">
        <v>2468</v>
      </c>
      <c r="B405" s="138" t="s">
        <v>1391</v>
      </c>
      <c r="C405" s="138" t="s">
        <v>430</v>
      </c>
      <c r="D405" s="138" t="s">
        <v>594</v>
      </c>
      <c r="E405" s="138" t="s">
        <v>429</v>
      </c>
      <c r="F405" s="135">
        <v>2</v>
      </c>
      <c r="G405" s="135">
        <v>2</v>
      </c>
      <c r="H405" s="135">
        <v>2</v>
      </c>
      <c r="I405" s="135">
        <v>3</v>
      </c>
      <c r="J405" s="135">
        <v>3</v>
      </c>
      <c r="K405" s="135">
        <v>1</v>
      </c>
      <c r="L405" s="136">
        <f t="shared" si="15"/>
        <v>2.1666666666666665</v>
      </c>
      <c r="M405" s="137" t="str">
        <f t="shared" si="16"/>
        <v>Good quality</v>
      </c>
    </row>
    <row r="406" spans="1:13" ht="15">
      <c r="A406" s="138" t="s">
        <v>2469</v>
      </c>
      <c r="B406" s="138" t="s">
        <v>1392</v>
      </c>
      <c r="C406" s="138" t="s">
        <v>430</v>
      </c>
      <c r="D406" s="138" t="s">
        <v>594</v>
      </c>
      <c r="E406" s="138" t="s">
        <v>429</v>
      </c>
      <c r="F406" s="135">
        <v>2</v>
      </c>
      <c r="G406" s="135">
        <v>2</v>
      </c>
      <c r="H406" s="135">
        <v>2</v>
      </c>
      <c r="I406" s="135">
        <v>3</v>
      </c>
      <c r="J406" s="135">
        <v>3</v>
      </c>
      <c r="K406" s="135">
        <v>1</v>
      </c>
      <c r="L406" s="136">
        <f t="shared" si="15"/>
        <v>2.1666666666666665</v>
      </c>
      <c r="M406" s="137" t="str">
        <f t="shared" si="16"/>
        <v>Good quality</v>
      </c>
    </row>
    <row r="407" spans="1:13" ht="15">
      <c r="A407" s="138" t="s">
        <v>2468</v>
      </c>
      <c r="B407" s="138" t="s">
        <v>1393</v>
      </c>
      <c r="C407" s="138" t="s">
        <v>430</v>
      </c>
      <c r="D407" s="138" t="s">
        <v>594</v>
      </c>
      <c r="E407" s="138" t="s">
        <v>429</v>
      </c>
      <c r="F407" s="135">
        <v>2</v>
      </c>
      <c r="G407" s="135">
        <v>2</v>
      </c>
      <c r="H407" s="135">
        <v>2</v>
      </c>
      <c r="I407" s="135">
        <v>3</v>
      </c>
      <c r="J407" s="135">
        <v>3</v>
      </c>
      <c r="K407" s="135">
        <v>1</v>
      </c>
      <c r="L407" s="136">
        <f t="shared" si="15"/>
        <v>2.1666666666666665</v>
      </c>
      <c r="M407" s="137" t="str">
        <f t="shared" si="16"/>
        <v>Good quality</v>
      </c>
    </row>
    <row r="408" spans="1:13" ht="15">
      <c r="A408" s="138" t="s">
        <v>2468</v>
      </c>
      <c r="B408" s="138" t="s">
        <v>1394</v>
      </c>
      <c r="C408" s="138" t="s">
        <v>430</v>
      </c>
      <c r="D408" s="138" t="s">
        <v>594</v>
      </c>
      <c r="E408" s="138" t="s">
        <v>429</v>
      </c>
      <c r="F408" s="135">
        <v>2</v>
      </c>
      <c r="G408" s="135">
        <v>2</v>
      </c>
      <c r="H408" s="135">
        <v>2</v>
      </c>
      <c r="I408" s="135">
        <v>3</v>
      </c>
      <c r="J408" s="135">
        <v>3</v>
      </c>
      <c r="K408" s="135">
        <v>1</v>
      </c>
      <c r="L408" s="136">
        <f t="shared" si="15"/>
        <v>2.1666666666666665</v>
      </c>
      <c r="M408" s="137" t="str">
        <f t="shared" si="16"/>
        <v>Good quality</v>
      </c>
    </row>
    <row r="409" spans="1:13" ht="15">
      <c r="A409" s="138" t="s">
        <v>2468</v>
      </c>
      <c r="B409" s="138" t="s">
        <v>1395</v>
      </c>
      <c r="C409" s="138" t="s">
        <v>430</v>
      </c>
      <c r="D409" s="138" t="s">
        <v>594</v>
      </c>
      <c r="E409" s="138" t="s">
        <v>429</v>
      </c>
      <c r="F409" s="135">
        <v>2</v>
      </c>
      <c r="G409" s="135">
        <v>2</v>
      </c>
      <c r="H409" s="135">
        <v>2</v>
      </c>
      <c r="I409" s="135">
        <v>3</v>
      </c>
      <c r="J409" s="135">
        <v>3</v>
      </c>
      <c r="K409" s="135">
        <v>1</v>
      </c>
      <c r="L409" s="136">
        <f t="shared" si="15"/>
        <v>2.1666666666666665</v>
      </c>
      <c r="M409" s="137" t="str">
        <f t="shared" si="16"/>
        <v>Good quality</v>
      </c>
    </row>
    <row r="410" spans="1:13" ht="15">
      <c r="A410" s="138" t="s">
        <v>2468</v>
      </c>
      <c r="B410" s="138" t="s">
        <v>1396</v>
      </c>
      <c r="C410" s="138" t="s">
        <v>430</v>
      </c>
      <c r="D410" s="138" t="s">
        <v>594</v>
      </c>
      <c r="E410" s="138" t="s">
        <v>429</v>
      </c>
      <c r="F410" s="135">
        <v>2</v>
      </c>
      <c r="G410" s="135">
        <v>2</v>
      </c>
      <c r="H410" s="135">
        <v>2</v>
      </c>
      <c r="I410" s="135">
        <v>3</v>
      </c>
      <c r="J410" s="135">
        <v>3</v>
      </c>
      <c r="K410" s="135">
        <v>1</v>
      </c>
      <c r="L410" s="136">
        <f t="shared" si="15"/>
        <v>2.1666666666666665</v>
      </c>
      <c r="M410" s="137" t="str">
        <f t="shared" si="16"/>
        <v>Good quality</v>
      </c>
    </row>
    <row r="411" spans="1:13" ht="15">
      <c r="A411" s="138" t="s">
        <v>2470</v>
      </c>
      <c r="B411" s="138" t="s">
        <v>1397</v>
      </c>
      <c r="C411" s="138" t="s">
        <v>463</v>
      </c>
      <c r="D411" s="138" t="s">
        <v>594</v>
      </c>
      <c r="E411" s="138" t="s">
        <v>429</v>
      </c>
      <c r="F411" s="135">
        <v>3</v>
      </c>
      <c r="G411" s="135">
        <v>2</v>
      </c>
      <c r="H411" s="135">
        <v>3</v>
      </c>
      <c r="I411" s="135">
        <v>3</v>
      </c>
      <c r="J411" s="135">
        <v>3</v>
      </c>
      <c r="K411" s="135">
        <v>1</v>
      </c>
      <c r="L411" s="136">
        <f t="shared" si="15"/>
        <v>2.5</v>
      </c>
      <c r="M411" s="137" t="str">
        <f t="shared" si="16"/>
        <v>Good quality</v>
      </c>
    </row>
    <row r="412" spans="1:13" ht="15">
      <c r="A412" s="138" t="s">
        <v>2470</v>
      </c>
      <c r="B412" s="138" t="s">
        <v>1398</v>
      </c>
      <c r="C412" s="138" t="s">
        <v>430</v>
      </c>
      <c r="D412" s="138" t="s">
        <v>594</v>
      </c>
      <c r="E412" s="138" t="s">
        <v>429</v>
      </c>
      <c r="F412" s="135">
        <v>2</v>
      </c>
      <c r="G412" s="135">
        <v>2</v>
      </c>
      <c r="H412" s="135">
        <v>3</v>
      </c>
      <c r="I412" s="135">
        <v>3</v>
      </c>
      <c r="J412" s="135">
        <v>2</v>
      </c>
      <c r="K412" s="135">
        <v>2</v>
      </c>
      <c r="L412" s="136">
        <f t="shared" si="15"/>
        <v>2.3333333333333335</v>
      </c>
      <c r="M412" s="137" t="str">
        <f t="shared" si="16"/>
        <v>Good quality</v>
      </c>
    </row>
    <row r="413" spans="1:13" ht="15">
      <c r="A413" s="138" t="s">
        <v>2470</v>
      </c>
      <c r="B413" s="138" t="s">
        <v>1399</v>
      </c>
      <c r="C413" s="138" t="s">
        <v>430</v>
      </c>
      <c r="D413" s="138" t="s">
        <v>594</v>
      </c>
      <c r="E413" s="138" t="s">
        <v>429</v>
      </c>
      <c r="F413" s="135">
        <v>2</v>
      </c>
      <c r="G413" s="135">
        <v>2</v>
      </c>
      <c r="H413" s="135">
        <v>3</v>
      </c>
      <c r="I413" s="135">
        <v>3</v>
      </c>
      <c r="J413" s="135">
        <v>2</v>
      </c>
      <c r="K413" s="135">
        <v>2</v>
      </c>
      <c r="L413" s="136">
        <f t="shared" si="15"/>
        <v>2.3333333333333335</v>
      </c>
      <c r="M413" s="137" t="str">
        <f t="shared" si="16"/>
        <v>Good quality</v>
      </c>
    </row>
    <row r="414" spans="1:13" ht="15">
      <c r="A414" s="138" t="s">
        <v>2470</v>
      </c>
      <c r="B414" s="138" t="s">
        <v>1400</v>
      </c>
      <c r="C414" s="138" t="s">
        <v>430</v>
      </c>
      <c r="D414" s="138" t="s">
        <v>594</v>
      </c>
      <c r="E414" s="138" t="s">
        <v>429</v>
      </c>
      <c r="F414" s="135">
        <v>2</v>
      </c>
      <c r="G414" s="135">
        <v>2</v>
      </c>
      <c r="H414" s="135">
        <v>3</v>
      </c>
      <c r="I414" s="135">
        <v>3</v>
      </c>
      <c r="J414" s="135">
        <v>2</v>
      </c>
      <c r="K414" s="135">
        <v>2</v>
      </c>
      <c r="L414" s="136">
        <f t="shared" si="15"/>
        <v>2.3333333333333335</v>
      </c>
      <c r="M414" s="137" t="str">
        <f t="shared" si="16"/>
        <v>Good quality</v>
      </c>
    </row>
    <row r="415" spans="1:13" ht="15">
      <c r="A415" s="138" t="s">
        <v>2471</v>
      </c>
      <c r="B415" s="138" t="s">
        <v>1401</v>
      </c>
      <c r="C415" s="138" t="s">
        <v>430</v>
      </c>
      <c r="D415" s="138" t="s">
        <v>594</v>
      </c>
      <c r="E415" s="138" t="s">
        <v>429</v>
      </c>
      <c r="F415" s="135">
        <v>1</v>
      </c>
      <c r="G415" s="135">
        <v>2</v>
      </c>
      <c r="H415" s="135">
        <v>2</v>
      </c>
      <c r="I415" s="135">
        <v>1</v>
      </c>
      <c r="J415" s="135">
        <v>2</v>
      </c>
      <c r="K415" s="135">
        <v>1</v>
      </c>
      <c r="L415" s="136">
        <f t="shared" si="15"/>
        <v>1.5</v>
      </c>
      <c r="M415" s="137" t="str">
        <f t="shared" si="16"/>
        <v>Excellent quality</v>
      </c>
    </row>
    <row r="416" spans="1:13" ht="15">
      <c r="A416" s="138" t="s">
        <v>2471</v>
      </c>
      <c r="B416" s="138" t="s">
        <v>1402</v>
      </c>
      <c r="C416" s="138" t="s">
        <v>430</v>
      </c>
      <c r="D416" s="138" t="s">
        <v>594</v>
      </c>
      <c r="E416" s="138" t="s">
        <v>429</v>
      </c>
      <c r="F416" s="135">
        <v>1</v>
      </c>
      <c r="G416" s="135">
        <v>2</v>
      </c>
      <c r="H416" s="135">
        <v>2</v>
      </c>
      <c r="I416" s="135">
        <v>1</v>
      </c>
      <c r="J416" s="135">
        <v>2</v>
      </c>
      <c r="K416" s="135">
        <v>1</v>
      </c>
      <c r="L416" s="136">
        <f t="shared" si="15"/>
        <v>1.5</v>
      </c>
      <c r="M416" s="137" t="str">
        <f t="shared" si="16"/>
        <v>Excellent quality</v>
      </c>
    </row>
    <row r="417" spans="1:13" ht="15">
      <c r="A417" s="138" t="s">
        <v>2471</v>
      </c>
      <c r="B417" s="138" t="s">
        <v>1403</v>
      </c>
      <c r="C417" s="138" t="s">
        <v>430</v>
      </c>
      <c r="D417" s="138" t="s">
        <v>594</v>
      </c>
      <c r="E417" s="138" t="s">
        <v>429</v>
      </c>
      <c r="F417" s="135">
        <v>1</v>
      </c>
      <c r="G417" s="135">
        <v>2</v>
      </c>
      <c r="H417" s="135">
        <v>2</v>
      </c>
      <c r="I417" s="135">
        <v>1</v>
      </c>
      <c r="J417" s="135">
        <v>2</v>
      </c>
      <c r="K417" s="135">
        <v>1</v>
      </c>
      <c r="L417" s="136">
        <f t="shared" si="15"/>
        <v>1.5</v>
      </c>
      <c r="M417" s="137" t="str">
        <f t="shared" si="16"/>
        <v>Excellent quality</v>
      </c>
    </row>
    <row r="418" spans="1:13" ht="15">
      <c r="A418" s="138" t="s">
        <v>2471</v>
      </c>
      <c r="B418" s="138" t="s">
        <v>1404</v>
      </c>
      <c r="C418" s="138" t="s">
        <v>430</v>
      </c>
      <c r="D418" s="138" t="s">
        <v>594</v>
      </c>
      <c r="E418" s="138" t="s">
        <v>429</v>
      </c>
      <c r="F418" s="135">
        <v>2</v>
      </c>
      <c r="G418" s="135">
        <v>2</v>
      </c>
      <c r="H418" s="135">
        <v>3</v>
      </c>
      <c r="I418" s="135">
        <v>2</v>
      </c>
      <c r="J418" s="135">
        <v>3</v>
      </c>
      <c r="K418" s="135">
        <v>1</v>
      </c>
      <c r="L418" s="136">
        <f t="shared" si="15"/>
        <v>2.1666666666666665</v>
      </c>
      <c r="M418" s="137" t="str">
        <f t="shared" si="16"/>
        <v>Good quality</v>
      </c>
    </row>
    <row r="419" spans="1:13" ht="15">
      <c r="A419" s="138" t="s">
        <v>1087</v>
      </c>
      <c r="B419" s="138" t="s">
        <v>1076</v>
      </c>
      <c r="C419" s="138" t="s">
        <v>430</v>
      </c>
      <c r="D419" s="138" t="s">
        <v>595</v>
      </c>
      <c r="E419" s="138" t="s">
        <v>429</v>
      </c>
      <c r="F419" s="135">
        <v>2</v>
      </c>
      <c r="G419" s="135">
        <v>3</v>
      </c>
      <c r="H419" s="135">
        <v>2</v>
      </c>
      <c r="I419" s="135">
        <v>2</v>
      </c>
      <c r="J419" s="135">
        <v>3</v>
      </c>
      <c r="K419" s="135">
        <v>1</v>
      </c>
      <c r="L419" s="136">
        <f t="shared" si="15"/>
        <v>2.1666666666666665</v>
      </c>
      <c r="M419" s="137" t="str">
        <f t="shared" si="16"/>
        <v>Good quality</v>
      </c>
    </row>
    <row r="420" spans="1:13" ht="15">
      <c r="A420" s="138" t="s">
        <v>1087</v>
      </c>
      <c r="B420" s="138" t="s">
        <v>2472</v>
      </c>
      <c r="C420" s="138" t="s">
        <v>430</v>
      </c>
      <c r="D420" s="138" t="s">
        <v>595</v>
      </c>
      <c r="E420" s="138" t="s">
        <v>429</v>
      </c>
      <c r="F420" s="135">
        <v>2</v>
      </c>
      <c r="G420" s="135">
        <v>4</v>
      </c>
      <c r="H420" s="135">
        <v>2</v>
      </c>
      <c r="I420" s="135">
        <v>2</v>
      </c>
      <c r="J420" s="135">
        <v>3</v>
      </c>
      <c r="K420" s="135">
        <v>1</v>
      </c>
      <c r="L420" s="136">
        <f t="shared" si="15"/>
        <v>2.3333333333333335</v>
      </c>
      <c r="M420" s="137" t="str">
        <f t="shared" si="16"/>
        <v>Good quality</v>
      </c>
    </row>
    <row r="421" spans="1:13" ht="15">
      <c r="A421" s="138" t="s">
        <v>2471</v>
      </c>
      <c r="B421" s="138" t="s">
        <v>1405</v>
      </c>
      <c r="C421" s="138" t="s">
        <v>430</v>
      </c>
      <c r="D421" s="138" t="s">
        <v>594</v>
      </c>
      <c r="E421" s="138" t="s">
        <v>429</v>
      </c>
      <c r="F421" s="135">
        <v>2</v>
      </c>
      <c r="G421" s="135">
        <v>2</v>
      </c>
      <c r="H421" s="135">
        <v>3</v>
      </c>
      <c r="I421" s="135">
        <v>2</v>
      </c>
      <c r="J421" s="135">
        <v>3</v>
      </c>
      <c r="K421" s="135">
        <v>1</v>
      </c>
      <c r="L421" s="136">
        <f t="shared" si="15"/>
        <v>2.1666666666666665</v>
      </c>
      <c r="M421" s="137" t="str">
        <f t="shared" si="16"/>
        <v>Good quality</v>
      </c>
    </row>
    <row r="422" spans="1:13" ht="15">
      <c r="A422" s="138" t="s">
        <v>2471</v>
      </c>
      <c r="B422" s="138" t="s">
        <v>1406</v>
      </c>
      <c r="C422" s="138" t="s">
        <v>430</v>
      </c>
      <c r="D422" s="138" t="s">
        <v>594</v>
      </c>
      <c r="E422" s="138" t="s">
        <v>429</v>
      </c>
      <c r="F422" s="135">
        <v>2</v>
      </c>
      <c r="G422" s="135">
        <v>2</v>
      </c>
      <c r="H422" s="135">
        <v>3</v>
      </c>
      <c r="I422" s="135">
        <v>2</v>
      </c>
      <c r="J422" s="135">
        <v>3</v>
      </c>
      <c r="K422" s="135">
        <v>1</v>
      </c>
      <c r="L422" s="136">
        <f t="shared" si="15"/>
        <v>2.1666666666666665</v>
      </c>
      <c r="M422" s="137" t="str">
        <f t="shared" si="16"/>
        <v>Good quality</v>
      </c>
    </row>
    <row r="423" spans="1:13" ht="15">
      <c r="A423" s="138" t="s">
        <v>2471</v>
      </c>
      <c r="B423" s="138" t="s">
        <v>1407</v>
      </c>
      <c r="C423" s="138" t="s">
        <v>430</v>
      </c>
      <c r="D423" s="138" t="s">
        <v>594</v>
      </c>
      <c r="E423" s="138" t="s">
        <v>429</v>
      </c>
      <c r="F423" s="135">
        <v>2</v>
      </c>
      <c r="G423" s="135">
        <v>2</v>
      </c>
      <c r="H423" s="135">
        <v>3</v>
      </c>
      <c r="I423" s="135">
        <v>2</v>
      </c>
      <c r="J423" s="135">
        <v>3</v>
      </c>
      <c r="K423" s="135">
        <v>1</v>
      </c>
      <c r="L423" s="136">
        <f t="shared" si="15"/>
        <v>2.1666666666666665</v>
      </c>
      <c r="M423" s="137" t="str">
        <f t="shared" si="16"/>
        <v>Good quality</v>
      </c>
    </row>
    <row r="424" spans="1:13" ht="15">
      <c r="A424" s="138" t="s">
        <v>2471</v>
      </c>
      <c r="B424" s="138" t="s">
        <v>1408</v>
      </c>
      <c r="C424" s="138" t="s">
        <v>430</v>
      </c>
      <c r="D424" s="138" t="s">
        <v>594</v>
      </c>
      <c r="E424" s="138" t="s">
        <v>429</v>
      </c>
      <c r="F424" s="135">
        <v>2</v>
      </c>
      <c r="G424" s="135">
        <v>2</v>
      </c>
      <c r="H424" s="135">
        <v>3</v>
      </c>
      <c r="I424" s="135">
        <v>2</v>
      </c>
      <c r="J424" s="135">
        <v>3</v>
      </c>
      <c r="K424" s="135">
        <v>1</v>
      </c>
      <c r="L424" s="136">
        <f t="shared" si="15"/>
        <v>2.1666666666666665</v>
      </c>
      <c r="M424" s="137" t="str">
        <f t="shared" si="16"/>
        <v>Good quality</v>
      </c>
    </row>
    <row r="425" spans="1:13" ht="15">
      <c r="A425" s="138" t="s">
        <v>1087</v>
      </c>
      <c r="B425" s="138" t="s">
        <v>1078</v>
      </c>
      <c r="C425" s="138" t="s">
        <v>430</v>
      </c>
      <c r="D425" s="138" t="s">
        <v>595</v>
      </c>
      <c r="E425" s="138" t="s">
        <v>429</v>
      </c>
      <c r="F425" s="135">
        <v>2</v>
      </c>
      <c r="G425" s="135">
        <v>2</v>
      </c>
      <c r="H425" s="135">
        <v>3</v>
      </c>
      <c r="I425" s="135">
        <v>2</v>
      </c>
      <c r="J425" s="135">
        <v>3</v>
      </c>
      <c r="K425" s="135">
        <v>1</v>
      </c>
      <c r="L425" s="136">
        <f t="shared" si="15"/>
        <v>2.1666666666666665</v>
      </c>
      <c r="M425" s="137" t="str">
        <f t="shared" si="16"/>
        <v>Good quality</v>
      </c>
    </row>
    <row r="426" spans="1:13" ht="15">
      <c r="A426" s="138" t="s">
        <v>2470</v>
      </c>
      <c r="B426" s="138" t="s">
        <v>1409</v>
      </c>
      <c r="C426" s="138" t="s">
        <v>430</v>
      </c>
      <c r="D426" s="138" t="s">
        <v>594</v>
      </c>
      <c r="E426" s="138" t="s">
        <v>429</v>
      </c>
      <c r="F426" s="135">
        <v>2</v>
      </c>
      <c r="G426" s="135">
        <v>2</v>
      </c>
      <c r="H426" s="135">
        <v>3</v>
      </c>
      <c r="I426" s="135">
        <v>2</v>
      </c>
      <c r="J426" s="135">
        <v>2</v>
      </c>
      <c r="K426" s="135">
        <v>1</v>
      </c>
      <c r="L426" s="136">
        <f t="shared" si="15"/>
        <v>2</v>
      </c>
      <c r="M426" s="137" t="str">
        <f t="shared" si="16"/>
        <v>Very good quality</v>
      </c>
    </row>
    <row r="427" spans="1:13" ht="15">
      <c r="A427" s="138" t="s">
        <v>2470</v>
      </c>
      <c r="B427" s="138" t="s">
        <v>1410</v>
      </c>
      <c r="C427" s="138" t="s">
        <v>430</v>
      </c>
      <c r="D427" s="138" t="s">
        <v>594</v>
      </c>
      <c r="E427" s="138" t="s">
        <v>429</v>
      </c>
      <c r="F427" s="135">
        <v>2</v>
      </c>
      <c r="G427" s="135">
        <v>2</v>
      </c>
      <c r="H427" s="135">
        <v>3</v>
      </c>
      <c r="I427" s="135">
        <v>2</v>
      </c>
      <c r="J427" s="135">
        <v>2</v>
      </c>
      <c r="K427" s="135">
        <v>1</v>
      </c>
      <c r="L427" s="136">
        <f t="shared" si="15"/>
        <v>2</v>
      </c>
      <c r="M427" s="137" t="str">
        <f t="shared" si="16"/>
        <v>Very good quality</v>
      </c>
    </row>
    <row r="428" spans="1:13" ht="15">
      <c r="A428" s="138" t="s">
        <v>2470</v>
      </c>
      <c r="B428" s="138" t="s">
        <v>1411</v>
      </c>
      <c r="C428" s="138" t="s">
        <v>430</v>
      </c>
      <c r="D428" s="138" t="s">
        <v>594</v>
      </c>
      <c r="E428" s="138" t="s">
        <v>429</v>
      </c>
      <c r="F428" s="135">
        <v>2</v>
      </c>
      <c r="G428" s="135">
        <v>2</v>
      </c>
      <c r="H428" s="135">
        <v>3</v>
      </c>
      <c r="I428" s="135">
        <v>2</v>
      </c>
      <c r="J428" s="135">
        <v>2</v>
      </c>
      <c r="K428" s="135">
        <v>1</v>
      </c>
      <c r="L428" s="136">
        <f t="shared" si="15"/>
        <v>2</v>
      </c>
      <c r="M428" s="137" t="str">
        <f t="shared" si="16"/>
        <v>Very good quality</v>
      </c>
    </row>
    <row r="429" spans="1:13" ht="15">
      <c r="A429" s="138" t="s">
        <v>2456</v>
      </c>
      <c r="B429" s="138" t="s">
        <v>1417</v>
      </c>
      <c r="C429" s="138" t="s">
        <v>430</v>
      </c>
      <c r="D429" s="138" t="s">
        <v>594</v>
      </c>
      <c r="E429" s="138" t="s">
        <v>429</v>
      </c>
      <c r="F429" s="135">
        <v>2</v>
      </c>
      <c r="G429" s="135">
        <v>3</v>
      </c>
      <c r="H429" s="135">
        <v>2</v>
      </c>
      <c r="I429" s="135">
        <v>2</v>
      </c>
      <c r="J429" s="135">
        <v>3</v>
      </c>
      <c r="K429" s="135">
        <v>1</v>
      </c>
      <c r="L429" s="136">
        <f t="shared" si="15"/>
        <v>2.1666666666666665</v>
      </c>
      <c r="M429" s="137" t="str">
        <f t="shared" si="16"/>
        <v>Good quality</v>
      </c>
    </row>
    <row r="430" spans="1:13" ht="15">
      <c r="A430" s="138" t="s">
        <v>2455</v>
      </c>
      <c r="B430" s="138" t="s">
        <v>1418</v>
      </c>
      <c r="C430" s="138" t="s">
        <v>430</v>
      </c>
      <c r="D430" s="138" t="s">
        <v>595</v>
      </c>
      <c r="E430" s="138" t="s">
        <v>429</v>
      </c>
      <c r="F430" s="135">
        <v>2</v>
      </c>
      <c r="G430" s="135">
        <v>3</v>
      </c>
      <c r="H430" s="135">
        <v>2</v>
      </c>
      <c r="I430" s="135">
        <v>2</v>
      </c>
      <c r="J430" s="135">
        <v>3</v>
      </c>
      <c r="K430" s="135">
        <v>1</v>
      </c>
      <c r="L430" s="136">
        <f t="shared" si="15"/>
        <v>2.1666666666666665</v>
      </c>
      <c r="M430" s="137" t="str">
        <f t="shared" si="16"/>
        <v>Good quality</v>
      </c>
    </row>
    <row r="431" spans="1:13" ht="15">
      <c r="A431" s="138" t="s">
        <v>2455</v>
      </c>
      <c r="B431" s="138" t="s">
        <v>1419</v>
      </c>
      <c r="C431" s="138" t="s">
        <v>430</v>
      </c>
      <c r="D431" s="138" t="s">
        <v>595</v>
      </c>
      <c r="E431" s="138" t="s">
        <v>429</v>
      </c>
      <c r="F431" s="135">
        <v>2</v>
      </c>
      <c r="G431" s="135">
        <v>3</v>
      </c>
      <c r="H431" s="135">
        <v>2</v>
      </c>
      <c r="I431" s="135">
        <v>2</v>
      </c>
      <c r="J431" s="135">
        <v>3</v>
      </c>
      <c r="K431" s="135">
        <v>1</v>
      </c>
      <c r="L431" s="136">
        <f t="shared" ref="L431:L494" si="17">AVERAGE(F431:K431)</f>
        <v>2.1666666666666665</v>
      </c>
      <c r="M431" s="137" t="str">
        <f t="shared" ref="M431:M494" si="18">IF(L431&lt;=1.6,"Excellent quality",IF(AND(L431&gt;1.6,L431&lt;=2),"Very good quality",IF(AND(L431&gt;2,L431&lt;=3),"Good quality",IF(AND(L431&gt;3,L431&lt;=4),"Fair quality","Poor quality"))))</f>
        <v>Good quality</v>
      </c>
    </row>
    <row r="432" spans="1:13" ht="15">
      <c r="A432" s="138" t="s">
        <v>2456</v>
      </c>
      <c r="B432" s="138" t="s">
        <v>1420</v>
      </c>
      <c r="C432" s="138" t="s">
        <v>430</v>
      </c>
      <c r="D432" s="138" t="s">
        <v>594</v>
      </c>
      <c r="E432" s="138" t="s">
        <v>429</v>
      </c>
      <c r="F432" s="135">
        <v>2</v>
      </c>
      <c r="G432" s="135">
        <v>3</v>
      </c>
      <c r="H432" s="135">
        <v>2</v>
      </c>
      <c r="I432" s="135">
        <v>2</v>
      </c>
      <c r="J432" s="135">
        <v>3</v>
      </c>
      <c r="K432" s="135">
        <v>1</v>
      </c>
      <c r="L432" s="136">
        <f t="shared" si="17"/>
        <v>2.1666666666666665</v>
      </c>
      <c r="M432" s="137" t="str">
        <f t="shared" si="18"/>
        <v>Good quality</v>
      </c>
    </row>
    <row r="433" spans="1:13" ht="15">
      <c r="A433" s="138" t="s">
        <v>2432</v>
      </c>
      <c r="B433" s="138" t="s">
        <v>1421</v>
      </c>
      <c r="C433" s="138" t="s">
        <v>430</v>
      </c>
      <c r="D433" s="138" t="s">
        <v>595</v>
      </c>
      <c r="E433" s="138" t="s">
        <v>429</v>
      </c>
      <c r="F433" s="135">
        <v>2</v>
      </c>
      <c r="G433" s="135">
        <v>2</v>
      </c>
      <c r="H433" s="135">
        <v>3</v>
      </c>
      <c r="I433" s="135">
        <v>3</v>
      </c>
      <c r="J433" s="135">
        <v>3</v>
      </c>
      <c r="K433" s="135">
        <v>1</v>
      </c>
      <c r="L433" s="136">
        <f t="shared" si="17"/>
        <v>2.3333333333333335</v>
      </c>
      <c r="M433" s="137" t="str">
        <f t="shared" si="18"/>
        <v>Good quality</v>
      </c>
    </row>
    <row r="434" spans="1:13" ht="15">
      <c r="A434" s="138" t="s">
        <v>2432</v>
      </c>
      <c r="B434" s="138" t="s">
        <v>1422</v>
      </c>
      <c r="C434" s="138" t="s">
        <v>430</v>
      </c>
      <c r="D434" s="138" t="s">
        <v>595</v>
      </c>
      <c r="E434" s="138" t="s">
        <v>429</v>
      </c>
      <c r="F434" s="135">
        <v>2</v>
      </c>
      <c r="G434" s="135">
        <v>2</v>
      </c>
      <c r="H434" s="135">
        <v>3</v>
      </c>
      <c r="I434" s="135">
        <v>3</v>
      </c>
      <c r="J434" s="135">
        <v>3</v>
      </c>
      <c r="K434" s="135">
        <v>1</v>
      </c>
      <c r="L434" s="136">
        <f t="shared" si="17"/>
        <v>2.3333333333333335</v>
      </c>
      <c r="M434" s="137" t="str">
        <f t="shared" si="18"/>
        <v>Good quality</v>
      </c>
    </row>
    <row r="435" spans="1:13" ht="15">
      <c r="A435" s="138" t="s">
        <v>2474</v>
      </c>
      <c r="B435" s="138" t="s">
        <v>1424</v>
      </c>
      <c r="C435" s="138" t="s">
        <v>430</v>
      </c>
      <c r="D435" s="138" t="s">
        <v>595</v>
      </c>
      <c r="E435" s="138" t="s">
        <v>429</v>
      </c>
      <c r="F435" s="135">
        <v>4</v>
      </c>
      <c r="G435" s="135">
        <v>3</v>
      </c>
      <c r="H435" s="135">
        <v>3</v>
      </c>
      <c r="I435" s="135">
        <v>2</v>
      </c>
      <c r="J435" s="135">
        <v>3</v>
      </c>
      <c r="K435" s="135">
        <v>1</v>
      </c>
      <c r="L435" s="136">
        <f t="shared" si="17"/>
        <v>2.6666666666666665</v>
      </c>
      <c r="M435" s="137" t="str">
        <f t="shared" si="18"/>
        <v>Good quality</v>
      </c>
    </row>
    <row r="436" spans="1:13" ht="15">
      <c r="A436" s="138" t="s">
        <v>2474</v>
      </c>
      <c r="B436" s="138" t="s">
        <v>1425</v>
      </c>
      <c r="C436" s="138" t="s">
        <v>430</v>
      </c>
      <c r="D436" s="138" t="s">
        <v>595</v>
      </c>
      <c r="E436" s="138" t="s">
        <v>429</v>
      </c>
      <c r="F436" s="135">
        <v>2</v>
      </c>
      <c r="G436" s="135">
        <v>2</v>
      </c>
      <c r="H436" s="135">
        <v>2</v>
      </c>
      <c r="I436" s="135">
        <v>2</v>
      </c>
      <c r="J436" s="135">
        <v>2</v>
      </c>
      <c r="K436" s="135">
        <v>1</v>
      </c>
      <c r="L436" s="136">
        <f t="shared" si="17"/>
        <v>1.8333333333333333</v>
      </c>
      <c r="M436" s="137" t="str">
        <f t="shared" si="18"/>
        <v>Very good quality</v>
      </c>
    </row>
    <row r="437" spans="1:13" ht="15">
      <c r="A437" s="138" t="s">
        <v>2474</v>
      </c>
      <c r="B437" s="138" t="s">
        <v>1426</v>
      </c>
      <c r="C437" s="138" t="s">
        <v>430</v>
      </c>
      <c r="D437" s="138" t="s">
        <v>595</v>
      </c>
      <c r="E437" s="138" t="s">
        <v>429</v>
      </c>
      <c r="F437" s="135">
        <v>4</v>
      </c>
      <c r="G437" s="135">
        <v>1</v>
      </c>
      <c r="H437" s="135">
        <v>3</v>
      </c>
      <c r="I437" s="135">
        <v>2</v>
      </c>
      <c r="J437" s="135">
        <v>3</v>
      </c>
      <c r="K437" s="135">
        <v>1</v>
      </c>
      <c r="L437" s="136">
        <f t="shared" si="17"/>
        <v>2.3333333333333335</v>
      </c>
      <c r="M437" s="137" t="str">
        <f t="shared" si="18"/>
        <v>Good quality</v>
      </c>
    </row>
    <row r="438" spans="1:13" ht="15">
      <c r="A438" s="138" t="s">
        <v>2456</v>
      </c>
      <c r="B438" s="138" t="s">
        <v>1427</v>
      </c>
      <c r="C438" s="138" t="s">
        <v>430</v>
      </c>
      <c r="D438" s="138" t="s">
        <v>594</v>
      </c>
      <c r="E438" s="138" t="s">
        <v>429</v>
      </c>
      <c r="F438" s="135">
        <v>2</v>
      </c>
      <c r="G438" s="135">
        <v>3</v>
      </c>
      <c r="H438" s="135">
        <v>2</v>
      </c>
      <c r="I438" s="135">
        <v>2</v>
      </c>
      <c r="J438" s="135">
        <v>3</v>
      </c>
      <c r="K438" s="135">
        <v>1</v>
      </c>
      <c r="L438" s="136">
        <f t="shared" si="17"/>
        <v>2.1666666666666665</v>
      </c>
      <c r="M438" s="137" t="str">
        <f t="shared" si="18"/>
        <v>Good quality</v>
      </c>
    </row>
    <row r="439" spans="1:13" ht="15">
      <c r="A439" s="138" t="s">
        <v>2456</v>
      </c>
      <c r="B439" s="138" t="s">
        <v>1428</v>
      </c>
      <c r="C439" s="138" t="s">
        <v>430</v>
      </c>
      <c r="D439" s="138" t="s">
        <v>594</v>
      </c>
      <c r="E439" s="138" t="s">
        <v>429</v>
      </c>
      <c r="F439" s="135">
        <v>2</v>
      </c>
      <c r="G439" s="135">
        <v>3</v>
      </c>
      <c r="H439" s="135">
        <v>2</v>
      </c>
      <c r="I439" s="135">
        <v>2</v>
      </c>
      <c r="J439" s="135">
        <v>3</v>
      </c>
      <c r="K439" s="135">
        <v>1</v>
      </c>
      <c r="L439" s="136">
        <f t="shared" si="17"/>
        <v>2.1666666666666665</v>
      </c>
      <c r="M439" s="137" t="str">
        <f t="shared" si="18"/>
        <v>Good quality</v>
      </c>
    </row>
    <row r="440" spans="1:13" ht="15">
      <c r="A440" s="138" t="s">
        <v>2455</v>
      </c>
      <c r="B440" s="138" t="s">
        <v>1429</v>
      </c>
      <c r="C440" s="138" t="s">
        <v>430</v>
      </c>
      <c r="D440" s="138" t="s">
        <v>595</v>
      </c>
      <c r="E440" s="138" t="s">
        <v>429</v>
      </c>
      <c r="F440" s="135">
        <v>2</v>
      </c>
      <c r="G440" s="135">
        <v>3</v>
      </c>
      <c r="H440" s="135">
        <v>2</v>
      </c>
      <c r="I440" s="135">
        <v>2</v>
      </c>
      <c r="J440" s="135">
        <v>3</v>
      </c>
      <c r="K440" s="135">
        <v>1</v>
      </c>
      <c r="L440" s="136">
        <f t="shared" si="17"/>
        <v>2.1666666666666665</v>
      </c>
      <c r="M440" s="137" t="str">
        <f t="shared" si="18"/>
        <v>Good quality</v>
      </c>
    </row>
    <row r="441" spans="1:13" ht="15">
      <c r="A441" s="138" t="s">
        <v>2456</v>
      </c>
      <c r="B441" s="138" t="s">
        <v>1430</v>
      </c>
      <c r="C441" s="138" t="s">
        <v>430</v>
      </c>
      <c r="D441" s="138" t="s">
        <v>594</v>
      </c>
      <c r="E441" s="138" t="s">
        <v>429</v>
      </c>
      <c r="F441" s="135">
        <v>2</v>
      </c>
      <c r="G441" s="135">
        <v>3</v>
      </c>
      <c r="H441" s="135">
        <v>2</v>
      </c>
      <c r="I441" s="135">
        <v>2</v>
      </c>
      <c r="J441" s="135">
        <v>3</v>
      </c>
      <c r="K441" s="135">
        <v>1</v>
      </c>
      <c r="L441" s="136">
        <f t="shared" si="17"/>
        <v>2.1666666666666665</v>
      </c>
      <c r="M441" s="137" t="str">
        <f t="shared" si="18"/>
        <v>Good quality</v>
      </c>
    </row>
    <row r="442" spans="1:13" ht="15">
      <c r="A442" s="138" t="s">
        <v>2455</v>
      </c>
      <c r="B442" s="138" t="s">
        <v>1431</v>
      </c>
      <c r="C442" s="138" t="s">
        <v>430</v>
      </c>
      <c r="D442" s="138" t="s">
        <v>595</v>
      </c>
      <c r="E442" s="138" t="s">
        <v>429</v>
      </c>
      <c r="F442" s="135">
        <v>2</v>
      </c>
      <c r="G442" s="135">
        <v>3</v>
      </c>
      <c r="H442" s="135">
        <v>2</v>
      </c>
      <c r="I442" s="135">
        <v>2</v>
      </c>
      <c r="J442" s="135">
        <v>3</v>
      </c>
      <c r="K442" s="135">
        <v>1</v>
      </c>
      <c r="L442" s="136">
        <f t="shared" si="17"/>
        <v>2.1666666666666665</v>
      </c>
      <c r="M442" s="137" t="str">
        <f t="shared" si="18"/>
        <v>Good quality</v>
      </c>
    </row>
    <row r="443" spans="1:13" ht="15">
      <c r="A443" s="138" t="s">
        <v>2456</v>
      </c>
      <c r="B443" s="138" t="s">
        <v>1432</v>
      </c>
      <c r="C443" s="138" t="s">
        <v>430</v>
      </c>
      <c r="D443" s="138" t="s">
        <v>594</v>
      </c>
      <c r="E443" s="138" t="s">
        <v>429</v>
      </c>
      <c r="F443" s="135">
        <v>2</v>
      </c>
      <c r="G443" s="135">
        <v>3</v>
      </c>
      <c r="H443" s="135">
        <v>2</v>
      </c>
      <c r="I443" s="135">
        <v>2</v>
      </c>
      <c r="J443" s="135">
        <v>3</v>
      </c>
      <c r="K443" s="135">
        <v>1</v>
      </c>
      <c r="L443" s="136">
        <f t="shared" si="17"/>
        <v>2.1666666666666665</v>
      </c>
      <c r="M443" s="137" t="str">
        <f t="shared" si="18"/>
        <v>Good quality</v>
      </c>
    </row>
    <row r="444" spans="1:13" ht="15">
      <c r="A444" s="138" t="s">
        <v>3404</v>
      </c>
      <c r="B444" s="138" t="s">
        <v>2475</v>
      </c>
      <c r="C444" s="138" t="s">
        <v>430</v>
      </c>
      <c r="D444" s="138" t="s">
        <v>595</v>
      </c>
      <c r="E444" s="138" t="s">
        <v>429</v>
      </c>
      <c r="F444" s="135" t="e">
        <v>#N/A</v>
      </c>
      <c r="G444" s="135" t="e">
        <v>#N/A</v>
      </c>
      <c r="H444" s="135" t="e">
        <v>#N/A</v>
      </c>
      <c r="I444" s="135" t="e">
        <v>#N/A</v>
      </c>
      <c r="J444" s="135" t="e">
        <v>#N/A</v>
      </c>
      <c r="K444" s="135" t="e">
        <v>#N/A</v>
      </c>
      <c r="L444" s="136" t="e">
        <f t="shared" si="17"/>
        <v>#N/A</v>
      </c>
      <c r="M444" s="137" t="e">
        <f t="shared" si="18"/>
        <v>#N/A</v>
      </c>
    </row>
    <row r="445" spans="1:13" ht="15">
      <c r="A445" s="138" t="s">
        <v>3404</v>
      </c>
      <c r="B445" s="138" t="s">
        <v>3056</v>
      </c>
      <c r="C445" s="138" t="s">
        <v>430</v>
      </c>
      <c r="D445" s="138" t="s">
        <v>595</v>
      </c>
      <c r="E445" s="138" t="s">
        <v>429</v>
      </c>
      <c r="F445" s="135" t="e">
        <v>#N/A</v>
      </c>
      <c r="G445" s="135" t="e">
        <v>#N/A</v>
      </c>
      <c r="H445" s="135" t="e">
        <v>#N/A</v>
      </c>
      <c r="I445" s="135" t="e">
        <v>#N/A</v>
      </c>
      <c r="J445" s="135" t="e">
        <v>#N/A</v>
      </c>
      <c r="K445" s="135" t="e">
        <v>#N/A</v>
      </c>
      <c r="L445" s="136" t="e">
        <f t="shared" si="17"/>
        <v>#N/A</v>
      </c>
      <c r="M445" s="137" t="e">
        <f t="shared" si="18"/>
        <v>#N/A</v>
      </c>
    </row>
    <row r="446" spans="1:13" ht="15">
      <c r="A446" s="138" t="s">
        <v>1091</v>
      </c>
      <c r="B446" s="138" t="s">
        <v>964</v>
      </c>
      <c r="C446" s="138" t="s">
        <v>430</v>
      </c>
      <c r="D446" s="138" t="s">
        <v>595</v>
      </c>
      <c r="E446" s="138" t="s">
        <v>429</v>
      </c>
      <c r="F446" s="135">
        <v>2</v>
      </c>
      <c r="G446" s="135">
        <v>2</v>
      </c>
      <c r="H446" s="135">
        <v>2</v>
      </c>
      <c r="I446" s="135">
        <v>3</v>
      </c>
      <c r="J446" s="135">
        <v>3</v>
      </c>
      <c r="K446" s="135">
        <v>2</v>
      </c>
      <c r="L446" s="136">
        <f t="shared" si="17"/>
        <v>2.3333333333333335</v>
      </c>
      <c r="M446" s="137" t="str">
        <f t="shared" si="18"/>
        <v>Good quality</v>
      </c>
    </row>
    <row r="447" spans="1:13" ht="15">
      <c r="A447" s="138" t="s">
        <v>2426</v>
      </c>
      <c r="B447" s="138" t="s">
        <v>1434</v>
      </c>
      <c r="C447" s="138" t="s">
        <v>430</v>
      </c>
      <c r="D447" s="138" t="s">
        <v>595</v>
      </c>
      <c r="E447" s="138" t="s">
        <v>429</v>
      </c>
      <c r="F447" s="135">
        <v>3</v>
      </c>
      <c r="G447" s="135">
        <v>2</v>
      </c>
      <c r="H447" s="135">
        <v>2</v>
      </c>
      <c r="I447" s="135">
        <v>2</v>
      </c>
      <c r="J447" s="135">
        <v>2</v>
      </c>
      <c r="K447" s="135">
        <v>1</v>
      </c>
      <c r="L447" s="136">
        <f t="shared" si="17"/>
        <v>2</v>
      </c>
      <c r="M447" s="137" t="str">
        <f t="shared" si="18"/>
        <v>Very good quality</v>
      </c>
    </row>
    <row r="448" spans="1:13" ht="15">
      <c r="A448" s="138" t="s">
        <v>2426</v>
      </c>
      <c r="B448" s="138" t="s">
        <v>1435</v>
      </c>
      <c r="C448" s="138" t="s">
        <v>430</v>
      </c>
      <c r="D448" s="138" t="s">
        <v>595</v>
      </c>
      <c r="E448" s="138" t="s">
        <v>429</v>
      </c>
      <c r="F448" s="135">
        <v>2</v>
      </c>
      <c r="G448" s="135">
        <v>2</v>
      </c>
      <c r="H448" s="135">
        <v>2</v>
      </c>
      <c r="I448" s="135">
        <v>2</v>
      </c>
      <c r="J448" s="135">
        <v>2</v>
      </c>
      <c r="K448" s="135">
        <v>1</v>
      </c>
      <c r="L448" s="136">
        <f t="shared" si="17"/>
        <v>1.8333333333333333</v>
      </c>
      <c r="M448" s="137" t="str">
        <f t="shared" si="18"/>
        <v>Very good quality</v>
      </c>
    </row>
    <row r="449" spans="1:13" ht="15">
      <c r="A449" s="138" t="s">
        <v>2478</v>
      </c>
      <c r="B449" s="138" t="s">
        <v>1479</v>
      </c>
      <c r="C449" s="138" t="s">
        <v>430</v>
      </c>
      <c r="D449" s="138" t="s">
        <v>594</v>
      </c>
      <c r="E449" s="138" t="s">
        <v>429</v>
      </c>
      <c r="F449" s="135">
        <v>2</v>
      </c>
      <c r="G449" s="135">
        <v>3</v>
      </c>
      <c r="H449" s="135">
        <v>2</v>
      </c>
      <c r="I449" s="135">
        <v>3</v>
      </c>
      <c r="J449" s="135">
        <v>2</v>
      </c>
      <c r="K449" s="135">
        <v>1</v>
      </c>
      <c r="L449" s="136">
        <f t="shared" si="17"/>
        <v>2.1666666666666665</v>
      </c>
      <c r="M449" s="137" t="str">
        <f t="shared" si="18"/>
        <v>Good quality</v>
      </c>
    </row>
    <row r="450" spans="1:13" ht="15">
      <c r="A450" s="138" t="s">
        <v>2470</v>
      </c>
      <c r="B450" s="138" t="s">
        <v>1480</v>
      </c>
      <c r="C450" s="138" t="s">
        <v>430</v>
      </c>
      <c r="D450" s="138" t="s">
        <v>594</v>
      </c>
      <c r="E450" s="138" t="s">
        <v>429</v>
      </c>
      <c r="F450" s="135">
        <v>2</v>
      </c>
      <c r="G450" s="135">
        <v>2</v>
      </c>
      <c r="H450" s="135">
        <v>3</v>
      </c>
      <c r="I450" s="135">
        <v>3</v>
      </c>
      <c r="J450" s="135">
        <v>2</v>
      </c>
      <c r="K450" s="135">
        <v>2</v>
      </c>
      <c r="L450" s="136">
        <f t="shared" si="17"/>
        <v>2.3333333333333335</v>
      </c>
      <c r="M450" s="137" t="str">
        <f t="shared" si="18"/>
        <v>Good quality</v>
      </c>
    </row>
    <row r="451" spans="1:13" ht="15">
      <c r="A451" s="138" t="s">
        <v>2479</v>
      </c>
      <c r="B451" s="138" t="s">
        <v>1482</v>
      </c>
      <c r="C451" s="138" t="s">
        <v>430</v>
      </c>
      <c r="D451" s="138" t="s">
        <v>595</v>
      </c>
      <c r="E451" s="138" t="s">
        <v>429</v>
      </c>
      <c r="F451" s="135">
        <v>3</v>
      </c>
      <c r="G451" s="135">
        <v>3</v>
      </c>
      <c r="H451" s="135">
        <v>4</v>
      </c>
      <c r="I451" s="135">
        <v>4</v>
      </c>
      <c r="J451" s="135">
        <v>4</v>
      </c>
      <c r="K451" s="135">
        <v>1</v>
      </c>
      <c r="L451" s="136">
        <f t="shared" si="17"/>
        <v>3.1666666666666665</v>
      </c>
      <c r="M451" s="137" t="str">
        <f t="shared" si="18"/>
        <v>Fair quality</v>
      </c>
    </row>
    <row r="452" spans="1:13" ht="15">
      <c r="A452" s="138" t="s">
        <v>2479</v>
      </c>
      <c r="B452" s="138" t="s">
        <v>1483</v>
      </c>
      <c r="C452" s="138" t="s">
        <v>430</v>
      </c>
      <c r="D452" s="138" t="s">
        <v>595</v>
      </c>
      <c r="E452" s="138" t="s">
        <v>429</v>
      </c>
      <c r="F452" s="135">
        <v>3</v>
      </c>
      <c r="G452" s="135">
        <v>3</v>
      </c>
      <c r="H452" s="135">
        <v>2</v>
      </c>
      <c r="I452" s="135">
        <v>4</v>
      </c>
      <c r="J452" s="135">
        <v>4</v>
      </c>
      <c r="K452" s="135">
        <v>2</v>
      </c>
      <c r="L452" s="136">
        <f t="shared" si="17"/>
        <v>3</v>
      </c>
      <c r="M452" s="137" t="str">
        <f t="shared" si="18"/>
        <v>Good quality</v>
      </c>
    </row>
    <row r="453" spans="1:13" ht="15">
      <c r="A453" s="138" t="s">
        <v>2480</v>
      </c>
      <c r="B453" s="138" t="s">
        <v>1484</v>
      </c>
      <c r="C453" s="138" t="s">
        <v>430</v>
      </c>
      <c r="D453" s="138" t="s">
        <v>594</v>
      </c>
      <c r="E453" s="138" t="s">
        <v>429</v>
      </c>
      <c r="F453" s="135">
        <v>3</v>
      </c>
      <c r="G453" s="135">
        <v>3</v>
      </c>
      <c r="H453" s="135">
        <v>2</v>
      </c>
      <c r="I453" s="135">
        <v>4</v>
      </c>
      <c r="J453" s="135">
        <v>4</v>
      </c>
      <c r="K453" s="135">
        <v>2</v>
      </c>
      <c r="L453" s="136">
        <f t="shared" si="17"/>
        <v>3</v>
      </c>
      <c r="M453" s="137" t="str">
        <f t="shared" si="18"/>
        <v>Good quality</v>
      </c>
    </row>
    <row r="454" spans="1:13" ht="15">
      <c r="A454" s="138" t="s">
        <v>2480</v>
      </c>
      <c r="B454" s="138" t="s">
        <v>1485</v>
      </c>
      <c r="C454" s="138" t="s">
        <v>430</v>
      </c>
      <c r="D454" s="138" t="s">
        <v>594</v>
      </c>
      <c r="E454" s="138" t="s">
        <v>429</v>
      </c>
      <c r="F454" s="135">
        <v>3</v>
      </c>
      <c r="G454" s="135">
        <v>3</v>
      </c>
      <c r="H454" s="135">
        <v>2</v>
      </c>
      <c r="I454" s="135">
        <v>4</v>
      </c>
      <c r="J454" s="135">
        <v>4</v>
      </c>
      <c r="K454" s="135">
        <v>2</v>
      </c>
      <c r="L454" s="136">
        <f t="shared" si="17"/>
        <v>3</v>
      </c>
      <c r="M454" s="137" t="str">
        <f t="shared" si="18"/>
        <v>Good quality</v>
      </c>
    </row>
    <row r="455" spans="1:13" ht="15">
      <c r="A455" s="138" t="s">
        <v>2425</v>
      </c>
      <c r="B455" s="138" t="s">
        <v>1486</v>
      </c>
      <c r="C455" s="138" t="s">
        <v>430</v>
      </c>
      <c r="D455" s="138" t="s">
        <v>595</v>
      </c>
      <c r="E455" s="138" t="s">
        <v>429</v>
      </c>
      <c r="F455" s="135">
        <v>1</v>
      </c>
      <c r="G455" s="135">
        <v>2</v>
      </c>
      <c r="H455" s="135">
        <v>3</v>
      </c>
      <c r="I455" s="135">
        <v>2</v>
      </c>
      <c r="J455" s="135">
        <v>2</v>
      </c>
      <c r="K455" s="135">
        <v>1</v>
      </c>
      <c r="L455" s="136">
        <f t="shared" si="17"/>
        <v>1.8333333333333333</v>
      </c>
      <c r="M455" s="137" t="str">
        <f t="shared" si="18"/>
        <v>Very good quality</v>
      </c>
    </row>
    <row r="456" spans="1:13" ht="15">
      <c r="A456" s="138" t="s">
        <v>2425</v>
      </c>
      <c r="B456" s="138" t="s">
        <v>1487</v>
      </c>
      <c r="C456" s="138" t="s">
        <v>430</v>
      </c>
      <c r="D456" s="138" t="s">
        <v>595</v>
      </c>
      <c r="E456" s="138" t="s">
        <v>429</v>
      </c>
      <c r="F456" s="135">
        <v>1</v>
      </c>
      <c r="G456" s="135">
        <v>2</v>
      </c>
      <c r="H456" s="135">
        <v>3</v>
      </c>
      <c r="I456" s="135">
        <v>2</v>
      </c>
      <c r="J456" s="135">
        <v>2</v>
      </c>
      <c r="K456" s="135">
        <v>1</v>
      </c>
      <c r="L456" s="136">
        <f t="shared" si="17"/>
        <v>1.8333333333333333</v>
      </c>
      <c r="M456" s="137" t="str">
        <f t="shared" si="18"/>
        <v>Very good quality</v>
      </c>
    </row>
    <row r="457" spans="1:13" ht="15">
      <c r="A457" s="138" t="s">
        <v>2425</v>
      </c>
      <c r="B457" s="138" t="s">
        <v>1488</v>
      </c>
      <c r="C457" s="138" t="s">
        <v>430</v>
      </c>
      <c r="D457" s="138" t="s">
        <v>595</v>
      </c>
      <c r="E457" s="138" t="s">
        <v>429</v>
      </c>
      <c r="F457" s="135">
        <v>1</v>
      </c>
      <c r="G457" s="135">
        <v>2</v>
      </c>
      <c r="H457" s="135">
        <v>3</v>
      </c>
      <c r="I457" s="135">
        <v>2</v>
      </c>
      <c r="J457" s="135">
        <v>2</v>
      </c>
      <c r="K457" s="135">
        <v>1</v>
      </c>
      <c r="L457" s="136">
        <f t="shared" si="17"/>
        <v>1.8333333333333333</v>
      </c>
      <c r="M457" s="137" t="str">
        <f t="shared" si="18"/>
        <v>Very good quality</v>
      </c>
    </row>
    <row r="458" spans="1:13" ht="15">
      <c r="A458" s="138" t="s">
        <v>2425</v>
      </c>
      <c r="B458" s="138" t="s">
        <v>1489</v>
      </c>
      <c r="C458" s="138" t="s">
        <v>430</v>
      </c>
      <c r="D458" s="138" t="s">
        <v>595</v>
      </c>
      <c r="E458" s="138" t="s">
        <v>429</v>
      </c>
      <c r="F458" s="135">
        <v>1</v>
      </c>
      <c r="G458" s="135">
        <v>2</v>
      </c>
      <c r="H458" s="135">
        <v>3</v>
      </c>
      <c r="I458" s="135">
        <v>2</v>
      </c>
      <c r="J458" s="135">
        <v>2</v>
      </c>
      <c r="K458" s="135">
        <v>1</v>
      </c>
      <c r="L458" s="136">
        <f t="shared" si="17"/>
        <v>1.8333333333333333</v>
      </c>
      <c r="M458" s="137" t="str">
        <f t="shared" si="18"/>
        <v>Very good quality</v>
      </c>
    </row>
    <row r="459" spans="1:13" ht="15">
      <c r="A459" s="138" t="s">
        <v>2425</v>
      </c>
      <c r="B459" s="138" t="s">
        <v>1490</v>
      </c>
      <c r="C459" s="138" t="s">
        <v>430</v>
      </c>
      <c r="D459" s="138" t="s">
        <v>595</v>
      </c>
      <c r="E459" s="138" t="s">
        <v>429</v>
      </c>
      <c r="F459" s="135">
        <v>1</v>
      </c>
      <c r="G459" s="135">
        <v>2</v>
      </c>
      <c r="H459" s="135">
        <v>3</v>
      </c>
      <c r="I459" s="135">
        <v>2</v>
      </c>
      <c r="J459" s="135">
        <v>2</v>
      </c>
      <c r="K459" s="135">
        <v>1</v>
      </c>
      <c r="L459" s="136">
        <f t="shared" si="17"/>
        <v>1.8333333333333333</v>
      </c>
      <c r="M459" s="137" t="str">
        <f t="shared" si="18"/>
        <v>Very good quality</v>
      </c>
    </row>
    <row r="460" spans="1:13" ht="15">
      <c r="A460" s="138" t="s">
        <v>2425</v>
      </c>
      <c r="B460" s="138" t="s">
        <v>1491</v>
      </c>
      <c r="C460" s="138" t="s">
        <v>430</v>
      </c>
      <c r="D460" s="138" t="s">
        <v>595</v>
      </c>
      <c r="E460" s="138" t="s">
        <v>429</v>
      </c>
      <c r="F460" s="135">
        <v>1</v>
      </c>
      <c r="G460" s="135">
        <v>2</v>
      </c>
      <c r="H460" s="135">
        <v>3</v>
      </c>
      <c r="I460" s="135">
        <v>2</v>
      </c>
      <c r="J460" s="135">
        <v>2</v>
      </c>
      <c r="K460" s="135">
        <v>1</v>
      </c>
      <c r="L460" s="136">
        <f t="shared" si="17"/>
        <v>1.8333333333333333</v>
      </c>
      <c r="M460" s="137" t="str">
        <f t="shared" si="18"/>
        <v>Very good quality</v>
      </c>
    </row>
    <row r="461" spans="1:13" ht="15">
      <c r="A461" s="138" t="s">
        <v>2425</v>
      </c>
      <c r="B461" s="138" t="s">
        <v>1492</v>
      </c>
      <c r="C461" s="138" t="s">
        <v>430</v>
      </c>
      <c r="D461" s="138" t="s">
        <v>595</v>
      </c>
      <c r="E461" s="138" t="s">
        <v>429</v>
      </c>
      <c r="F461" s="135">
        <v>1</v>
      </c>
      <c r="G461" s="135">
        <v>2</v>
      </c>
      <c r="H461" s="135">
        <v>3</v>
      </c>
      <c r="I461" s="135">
        <v>2</v>
      </c>
      <c r="J461" s="135">
        <v>2</v>
      </c>
      <c r="K461" s="135">
        <v>1</v>
      </c>
      <c r="L461" s="136">
        <f t="shared" si="17"/>
        <v>1.8333333333333333</v>
      </c>
      <c r="M461" s="137" t="str">
        <f t="shared" si="18"/>
        <v>Very good quality</v>
      </c>
    </row>
    <row r="462" spans="1:13" ht="15">
      <c r="A462" s="138" t="s">
        <v>2425</v>
      </c>
      <c r="B462" s="138" t="s">
        <v>1493</v>
      </c>
      <c r="C462" s="138" t="s">
        <v>430</v>
      </c>
      <c r="D462" s="138" t="s">
        <v>595</v>
      </c>
      <c r="E462" s="138" t="s">
        <v>429</v>
      </c>
      <c r="F462" s="135">
        <v>1</v>
      </c>
      <c r="G462" s="135">
        <v>2</v>
      </c>
      <c r="H462" s="135">
        <v>3</v>
      </c>
      <c r="I462" s="135">
        <v>2</v>
      </c>
      <c r="J462" s="135">
        <v>2</v>
      </c>
      <c r="K462" s="135">
        <v>1</v>
      </c>
      <c r="L462" s="136">
        <f t="shared" si="17"/>
        <v>1.8333333333333333</v>
      </c>
      <c r="M462" s="137" t="str">
        <f t="shared" si="18"/>
        <v>Very good quality</v>
      </c>
    </row>
    <row r="463" spans="1:13" ht="15">
      <c r="A463" s="138" t="s">
        <v>2425</v>
      </c>
      <c r="B463" s="138" t="s">
        <v>1494</v>
      </c>
      <c r="C463" s="138" t="s">
        <v>430</v>
      </c>
      <c r="D463" s="138" t="s">
        <v>595</v>
      </c>
      <c r="E463" s="138" t="s">
        <v>429</v>
      </c>
      <c r="F463" s="135">
        <v>1</v>
      </c>
      <c r="G463" s="135">
        <v>2</v>
      </c>
      <c r="H463" s="135">
        <v>3</v>
      </c>
      <c r="I463" s="135">
        <v>2</v>
      </c>
      <c r="J463" s="135">
        <v>2</v>
      </c>
      <c r="K463" s="135">
        <v>1</v>
      </c>
      <c r="L463" s="136">
        <f t="shared" si="17"/>
        <v>1.8333333333333333</v>
      </c>
      <c r="M463" s="137" t="str">
        <f t="shared" si="18"/>
        <v>Very good quality</v>
      </c>
    </row>
    <row r="464" spans="1:13" ht="15">
      <c r="A464" s="138" t="s">
        <v>2425</v>
      </c>
      <c r="B464" s="138" t="s">
        <v>1495</v>
      </c>
      <c r="C464" s="138" t="s">
        <v>430</v>
      </c>
      <c r="D464" s="138" t="s">
        <v>595</v>
      </c>
      <c r="E464" s="138" t="s">
        <v>429</v>
      </c>
      <c r="F464" s="135">
        <v>1</v>
      </c>
      <c r="G464" s="135">
        <v>2</v>
      </c>
      <c r="H464" s="135">
        <v>3</v>
      </c>
      <c r="I464" s="135">
        <v>2</v>
      </c>
      <c r="J464" s="135">
        <v>2</v>
      </c>
      <c r="K464" s="135">
        <v>1</v>
      </c>
      <c r="L464" s="136">
        <f t="shared" si="17"/>
        <v>1.8333333333333333</v>
      </c>
      <c r="M464" s="137" t="str">
        <f t="shared" si="18"/>
        <v>Very good quality</v>
      </c>
    </row>
    <row r="465" spans="1:13" ht="15">
      <c r="A465" s="138" t="s">
        <v>2425</v>
      </c>
      <c r="B465" s="138" t="s">
        <v>1496</v>
      </c>
      <c r="C465" s="138" t="s">
        <v>430</v>
      </c>
      <c r="D465" s="138" t="s">
        <v>595</v>
      </c>
      <c r="E465" s="138" t="s">
        <v>429</v>
      </c>
      <c r="F465" s="135">
        <v>1</v>
      </c>
      <c r="G465" s="135">
        <v>2</v>
      </c>
      <c r="H465" s="135">
        <v>3</v>
      </c>
      <c r="I465" s="135">
        <v>2</v>
      </c>
      <c r="J465" s="135">
        <v>2</v>
      </c>
      <c r="K465" s="135">
        <v>1</v>
      </c>
      <c r="L465" s="136">
        <f t="shared" si="17"/>
        <v>1.8333333333333333</v>
      </c>
      <c r="M465" s="137" t="str">
        <f t="shared" si="18"/>
        <v>Very good quality</v>
      </c>
    </row>
    <row r="466" spans="1:13" ht="15">
      <c r="A466" s="138" t="s">
        <v>2425</v>
      </c>
      <c r="B466" s="138" t="s">
        <v>1497</v>
      </c>
      <c r="C466" s="138" t="s">
        <v>430</v>
      </c>
      <c r="D466" s="138" t="s">
        <v>595</v>
      </c>
      <c r="E466" s="138" t="s">
        <v>429</v>
      </c>
      <c r="F466" s="135">
        <v>1</v>
      </c>
      <c r="G466" s="135">
        <v>2</v>
      </c>
      <c r="H466" s="135">
        <v>3</v>
      </c>
      <c r="I466" s="135">
        <v>2</v>
      </c>
      <c r="J466" s="135">
        <v>2</v>
      </c>
      <c r="K466" s="135">
        <v>1</v>
      </c>
      <c r="L466" s="136">
        <f t="shared" si="17"/>
        <v>1.8333333333333333</v>
      </c>
      <c r="M466" s="137" t="str">
        <f t="shared" si="18"/>
        <v>Very good quality</v>
      </c>
    </row>
    <row r="467" spans="1:13" ht="15">
      <c r="A467" s="138" t="s">
        <v>2481</v>
      </c>
      <c r="B467" s="138" t="s">
        <v>1502</v>
      </c>
      <c r="C467" s="138" t="s">
        <v>430</v>
      </c>
      <c r="D467" s="138" t="s">
        <v>595</v>
      </c>
      <c r="E467" s="138" t="s">
        <v>429</v>
      </c>
      <c r="F467" s="135">
        <v>2</v>
      </c>
      <c r="G467" s="135">
        <v>2</v>
      </c>
      <c r="H467" s="135">
        <v>3</v>
      </c>
      <c r="I467" s="135">
        <v>2</v>
      </c>
      <c r="J467" s="135">
        <v>2</v>
      </c>
      <c r="K467" s="135">
        <v>2</v>
      </c>
      <c r="L467" s="136">
        <f t="shared" si="17"/>
        <v>2.1666666666666665</v>
      </c>
      <c r="M467" s="137" t="str">
        <f t="shared" si="18"/>
        <v>Good quality</v>
      </c>
    </row>
    <row r="468" spans="1:13" ht="15">
      <c r="A468" s="138" t="s">
        <v>3404</v>
      </c>
      <c r="B468" s="138" t="s">
        <v>3059</v>
      </c>
      <c r="C468" s="138" t="s">
        <v>430</v>
      </c>
      <c r="D468" s="138" t="s">
        <v>595</v>
      </c>
      <c r="E468" s="138" t="s">
        <v>429</v>
      </c>
      <c r="F468" s="135" t="e">
        <v>#N/A</v>
      </c>
      <c r="G468" s="135" t="e">
        <v>#N/A</v>
      </c>
      <c r="H468" s="135" t="e">
        <v>#N/A</v>
      </c>
      <c r="I468" s="135" t="e">
        <v>#N/A</v>
      </c>
      <c r="J468" s="135" t="e">
        <v>#N/A</v>
      </c>
      <c r="K468" s="135" t="e">
        <v>#N/A</v>
      </c>
      <c r="L468" s="136" t="e">
        <f t="shared" si="17"/>
        <v>#N/A</v>
      </c>
      <c r="M468" s="137" t="e">
        <f t="shared" si="18"/>
        <v>#N/A</v>
      </c>
    </row>
    <row r="469" spans="1:13" ht="15">
      <c r="A469" s="138" t="s">
        <v>2482</v>
      </c>
      <c r="B469" s="138" t="s">
        <v>949</v>
      </c>
      <c r="C469" s="138" t="s">
        <v>430</v>
      </c>
      <c r="D469" s="138" t="s">
        <v>595</v>
      </c>
      <c r="E469" s="138" t="s">
        <v>429</v>
      </c>
      <c r="F469" s="135">
        <v>2</v>
      </c>
      <c r="G469" s="135">
        <v>2</v>
      </c>
      <c r="H469" s="135">
        <v>1</v>
      </c>
      <c r="I469" s="135">
        <v>3</v>
      </c>
      <c r="J469" s="135">
        <v>5</v>
      </c>
      <c r="K469" s="135">
        <v>4</v>
      </c>
      <c r="L469" s="136">
        <f t="shared" si="17"/>
        <v>2.8333333333333335</v>
      </c>
      <c r="M469" s="137" t="str">
        <f t="shared" si="18"/>
        <v>Good quality</v>
      </c>
    </row>
    <row r="470" spans="1:13" ht="15">
      <c r="A470" s="138" t="s">
        <v>2482</v>
      </c>
      <c r="B470" s="138" t="s">
        <v>950</v>
      </c>
      <c r="C470" s="138" t="s">
        <v>430</v>
      </c>
      <c r="D470" s="138" t="s">
        <v>595</v>
      </c>
      <c r="E470" s="138" t="s">
        <v>429</v>
      </c>
      <c r="F470" s="135">
        <v>2</v>
      </c>
      <c r="G470" s="135">
        <v>2</v>
      </c>
      <c r="H470" s="135">
        <v>1</v>
      </c>
      <c r="I470" s="135">
        <v>3</v>
      </c>
      <c r="J470" s="135">
        <v>5</v>
      </c>
      <c r="K470" s="135">
        <v>4</v>
      </c>
      <c r="L470" s="136">
        <f t="shared" si="17"/>
        <v>2.8333333333333335</v>
      </c>
      <c r="M470" s="137" t="str">
        <f t="shared" si="18"/>
        <v>Good quality</v>
      </c>
    </row>
    <row r="471" spans="1:13" ht="15">
      <c r="A471" s="138" t="s">
        <v>2482</v>
      </c>
      <c r="B471" s="138" t="s">
        <v>951</v>
      </c>
      <c r="C471" s="138" t="s">
        <v>430</v>
      </c>
      <c r="D471" s="138" t="s">
        <v>595</v>
      </c>
      <c r="E471" s="138" t="s">
        <v>429</v>
      </c>
      <c r="F471" s="135">
        <v>2</v>
      </c>
      <c r="G471" s="135">
        <v>2</v>
      </c>
      <c r="H471" s="135">
        <v>1</v>
      </c>
      <c r="I471" s="135">
        <v>3</v>
      </c>
      <c r="J471" s="135">
        <v>5</v>
      </c>
      <c r="K471" s="135">
        <v>4</v>
      </c>
      <c r="L471" s="136">
        <f t="shared" si="17"/>
        <v>2.8333333333333335</v>
      </c>
      <c r="M471" s="137" t="str">
        <f t="shared" si="18"/>
        <v>Good quality</v>
      </c>
    </row>
    <row r="472" spans="1:13" ht="15">
      <c r="A472" s="138" t="s">
        <v>2482</v>
      </c>
      <c r="B472" s="138" t="s">
        <v>1014</v>
      </c>
      <c r="C472" s="138" t="s">
        <v>430</v>
      </c>
      <c r="D472" s="138" t="s">
        <v>595</v>
      </c>
      <c r="E472" s="138" t="s">
        <v>429</v>
      </c>
      <c r="F472" s="135">
        <v>2</v>
      </c>
      <c r="G472" s="135">
        <v>2</v>
      </c>
      <c r="H472" s="135">
        <v>1</v>
      </c>
      <c r="I472" s="135">
        <v>3</v>
      </c>
      <c r="J472" s="135">
        <v>5</v>
      </c>
      <c r="K472" s="135">
        <v>4</v>
      </c>
      <c r="L472" s="136">
        <f t="shared" si="17"/>
        <v>2.8333333333333335</v>
      </c>
      <c r="M472" s="137" t="str">
        <f t="shared" si="18"/>
        <v>Good quality</v>
      </c>
    </row>
    <row r="473" spans="1:13" ht="15">
      <c r="A473" s="138" t="s">
        <v>2482</v>
      </c>
      <c r="B473" s="138" t="s">
        <v>952</v>
      </c>
      <c r="C473" s="138" t="s">
        <v>430</v>
      </c>
      <c r="D473" s="138" t="s">
        <v>595</v>
      </c>
      <c r="E473" s="138" t="s">
        <v>429</v>
      </c>
      <c r="F473" s="135">
        <v>2</v>
      </c>
      <c r="G473" s="135">
        <v>2</v>
      </c>
      <c r="H473" s="135">
        <v>1</v>
      </c>
      <c r="I473" s="135">
        <v>3</v>
      </c>
      <c r="J473" s="135">
        <v>5</v>
      </c>
      <c r="K473" s="135">
        <v>4</v>
      </c>
      <c r="L473" s="136">
        <f t="shared" si="17"/>
        <v>2.8333333333333335</v>
      </c>
      <c r="M473" s="137" t="str">
        <f t="shared" si="18"/>
        <v>Good quality</v>
      </c>
    </row>
    <row r="474" spans="1:13" ht="15">
      <c r="A474" s="138" t="s">
        <v>2482</v>
      </c>
      <c r="B474" s="138" t="s">
        <v>953</v>
      </c>
      <c r="C474" s="138" t="s">
        <v>430</v>
      </c>
      <c r="D474" s="138" t="s">
        <v>595</v>
      </c>
      <c r="E474" s="138" t="s">
        <v>429</v>
      </c>
      <c r="F474" s="135">
        <v>2</v>
      </c>
      <c r="G474" s="135">
        <v>2</v>
      </c>
      <c r="H474" s="135">
        <v>1</v>
      </c>
      <c r="I474" s="135">
        <v>3</v>
      </c>
      <c r="J474" s="135">
        <v>5</v>
      </c>
      <c r="K474" s="135">
        <v>4</v>
      </c>
      <c r="L474" s="136">
        <f t="shared" si="17"/>
        <v>2.8333333333333335</v>
      </c>
      <c r="M474" s="137" t="str">
        <f t="shared" si="18"/>
        <v>Good quality</v>
      </c>
    </row>
    <row r="475" spans="1:13" ht="15">
      <c r="A475" s="138" t="s">
        <v>2482</v>
      </c>
      <c r="B475" s="138" t="s">
        <v>954</v>
      </c>
      <c r="C475" s="138" t="s">
        <v>430</v>
      </c>
      <c r="D475" s="138" t="s">
        <v>595</v>
      </c>
      <c r="E475" s="138" t="s">
        <v>429</v>
      </c>
      <c r="F475" s="135">
        <v>2</v>
      </c>
      <c r="G475" s="135">
        <v>2</v>
      </c>
      <c r="H475" s="135">
        <v>1</v>
      </c>
      <c r="I475" s="135">
        <v>3</v>
      </c>
      <c r="J475" s="135">
        <v>5</v>
      </c>
      <c r="K475" s="135">
        <v>4</v>
      </c>
      <c r="L475" s="136">
        <f t="shared" si="17"/>
        <v>2.8333333333333335</v>
      </c>
      <c r="M475" s="137" t="str">
        <f t="shared" si="18"/>
        <v>Good quality</v>
      </c>
    </row>
    <row r="476" spans="1:13" ht="15">
      <c r="A476" s="138" t="s">
        <v>2483</v>
      </c>
      <c r="B476" s="138" t="s">
        <v>955</v>
      </c>
      <c r="C476" s="138" t="s">
        <v>430</v>
      </c>
      <c r="D476" s="138" t="s">
        <v>595</v>
      </c>
      <c r="E476" s="138" t="s">
        <v>429</v>
      </c>
      <c r="F476" s="135">
        <v>2</v>
      </c>
      <c r="G476" s="135">
        <v>2</v>
      </c>
      <c r="H476" s="135">
        <v>1</v>
      </c>
      <c r="I476" s="135">
        <v>3</v>
      </c>
      <c r="J476" s="135">
        <v>5</v>
      </c>
      <c r="K476" s="135">
        <v>4</v>
      </c>
      <c r="L476" s="136">
        <f t="shared" si="17"/>
        <v>2.8333333333333335</v>
      </c>
      <c r="M476" s="137" t="str">
        <f t="shared" si="18"/>
        <v>Good quality</v>
      </c>
    </row>
    <row r="477" spans="1:13" ht="15">
      <c r="A477" s="138" t="s">
        <v>2483</v>
      </c>
      <c r="B477" s="138" t="s">
        <v>956</v>
      </c>
      <c r="C477" s="138" t="s">
        <v>430</v>
      </c>
      <c r="D477" s="138" t="s">
        <v>595</v>
      </c>
      <c r="E477" s="138" t="s">
        <v>429</v>
      </c>
      <c r="F477" s="135">
        <v>2</v>
      </c>
      <c r="G477" s="135">
        <v>2</v>
      </c>
      <c r="H477" s="135">
        <v>1</v>
      </c>
      <c r="I477" s="135">
        <v>3</v>
      </c>
      <c r="J477" s="135">
        <v>5</v>
      </c>
      <c r="K477" s="135">
        <v>4</v>
      </c>
      <c r="L477" s="136">
        <f t="shared" si="17"/>
        <v>2.8333333333333335</v>
      </c>
      <c r="M477" s="137" t="str">
        <f t="shared" si="18"/>
        <v>Good quality</v>
      </c>
    </row>
    <row r="478" spans="1:13" ht="15">
      <c r="A478" s="138" t="s">
        <v>2483</v>
      </c>
      <c r="B478" s="138" t="s">
        <v>957</v>
      </c>
      <c r="C478" s="138" t="s">
        <v>430</v>
      </c>
      <c r="D478" s="138" t="s">
        <v>595</v>
      </c>
      <c r="E478" s="138" t="s">
        <v>429</v>
      </c>
      <c r="F478" s="135">
        <v>2</v>
      </c>
      <c r="G478" s="135">
        <v>2</v>
      </c>
      <c r="H478" s="135">
        <v>1</v>
      </c>
      <c r="I478" s="135">
        <v>3</v>
      </c>
      <c r="J478" s="135">
        <v>5</v>
      </c>
      <c r="K478" s="135">
        <v>4</v>
      </c>
      <c r="L478" s="136">
        <f t="shared" si="17"/>
        <v>2.8333333333333335</v>
      </c>
      <c r="M478" s="137" t="str">
        <f t="shared" si="18"/>
        <v>Good quality</v>
      </c>
    </row>
    <row r="479" spans="1:13" ht="15">
      <c r="A479" s="138" t="s">
        <v>2483</v>
      </c>
      <c r="B479" s="138" t="s">
        <v>958</v>
      </c>
      <c r="C479" s="138" t="s">
        <v>430</v>
      </c>
      <c r="D479" s="138" t="s">
        <v>595</v>
      </c>
      <c r="E479" s="138" t="s">
        <v>429</v>
      </c>
      <c r="F479" s="135">
        <v>2</v>
      </c>
      <c r="G479" s="135">
        <v>2</v>
      </c>
      <c r="H479" s="135">
        <v>1</v>
      </c>
      <c r="I479" s="135">
        <v>3</v>
      </c>
      <c r="J479" s="135">
        <v>5</v>
      </c>
      <c r="K479" s="135">
        <v>4</v>
      </c>
      <c r="L479" s="136">
        <f t="shared" si="17"/>
        <v>2.8333333333333335</v>
      </c>
      <c r="M479" s="137" t="str">
        <f t="shared" si="18"/>
        <v>Good quality</v>
      </c>
    </row>
    <row r="480" spans="1:13" ht="15">
      <c r="A480" s="138" t="s">
        <v>2483</v>
      </c>
      <c r="B480" s="138" t="s">
        <v>959</v>
      </c>
      <c r="C480" s="138" t="s">
        <v>430</v>
      </c>
      <c r="D480" s="138" t="s">
        <v>595</v>
      </c>
      <c r="E480" s="138" t="s">
        <v>429</v>
      </c>
      <c r="F480" s="135">
        <v>2</v>
      </c>
      <c r="G480" s="135">
        <v>2</v>
      </c>
      <c r="H480" s="135">
        <v>1</v>
      </c>
      <c r="I480" s="135">
        <v>3</v>
      </c>
      <c r="J480" s="135">
        <v>5</v>
      </c>
      <c r="K480" s="135">
        <v>4</v>
      </c>
      <c r="L480" s="136">
        <f t="shared" si="17"/>
        <v>2.8333333333333335</v>
      </c>
      <c r="M480" s="137" t="str">
        <f t="shared" si="18"/>
        <v>Good quality</v>
      </c>
    </row>
    <row r="481" spans="1:15" ht="15">
      <c r="A481" s="138" t="s">
        <v>2483</v>
      </c>
      <c r="B481" s="138" t="s">
        <v>960</v>
      </c>
      <c r="C481" s="138" t="s">
        <v>430</v>
      </c>
      <c r="D481" s="138" t="s">
        <v>595</v>
      </c>
      <c r="E481" s="138" t="s">
        <v>429</v>
      </c>
      <c r="F481" s="135">
        <v>2</v>
      </c>
      <c r="G481" s="135">
        <v>2</v>
      </c>
      <c r="H481" s="135">
        <v>1</v>
      </c>
      <c r="I481" s="135">
        <v>3</v>
      </c>
      <c r="J481" s="135">
        <v>5</v>
      </c>
      <c r="K481" s="135">
        <v>4</v>
      </c>
      <c r="L481" s="136">
        <f t="shared" si="17"/>
        <v>2.8333333333333335</v>
      </c>
      <c r="M481" s="137" t="str">
        <f t="shared" si="18"/>
        <v>Good quality</v>
      </c>
    </row>
    <row r="482" spans="1:15" ht="15">
      <c r="A482" s="138" t="s">
        <v>2484</v>
      </c>
      <c r="B482" s="138" t="s">
        <v>1505</v>
      </c>
      <c r="C482" s="138" t="s">
        <v>430</v>
      </c>
      <c r="D482" s="138" t="s">
        <v>594</v>
      </c>
      <c r="E482" s="138" t="s">
        <v>429</v>
      </c>
      <c r="F482" s="135">
        <v>2</v>
      </c>
      <c r="G482" s="135">
        <v>3</v>
      </c>
      <c r="H482" s="135">
        <v>3</v>
      </c>
      <c r="I482" s="135">
        <v>2</v>
      </c>
      <c r="J482" s="135">
        <v>2</v>
      </c>
      <c r="K482" s="135">
        <v>1</v>
      </c>
      <c r="L482" s="136">
        <f t="shared" si="17"/>
        <v>2.1666666666666665</v>
      </c>
      <c r="M482" s="137" t="str">
        <f t="shared" si="18"/>
        <v>Good quality</v>
      </c>
    </row>
    <row r="483" spans="1:15" ht="15">
      <c r="A483" s="138" t="s">
        <v>2484</v>
      </c>
      <c r="B483" s="138" t="s">
        <v>1506</v>
      </c>
      <c r="C483" s="138" t="s">
        <v>430</v>
      </c>
      <c r="D483" s="138" t="s">
        <v>594</v>
      </c>
      <c r="E483" s="138" t="s">
        <v>429</v>
      </c>
      <c r="F483" s="135">
        <v>2</v>
      </c>
      <c r="G483" s="135">
        <v>3</v>
      </c>
      <c r="H483" s="135">
        <v>3</v>
      </c>
      <c r="I483" s="135">
        <v>2</v>
      </c>
      <c r="J483" s="135">
        <v>2</v>
      </c>
      <c r="K483" s="135">
        <v>1</v>
      </c>
      <c r="L483" s="136">
        <f t="shared" si="17"/>
        <v>2.1666666666666665</v>
      </c>
      <c r="M483" s="137" t="str">
        <f t="shared" si="18"/>
        <v>Good quality</v>
      </c>
    </row>
    <row r="484" spans="1:15" ht="15">
      <c r="A484" s="138" t="s">
        <v>2485</v>
      </c>
      <c r="B484" s="138" t="s">
        <v>1507</v>
      </c>
      <c r="C484" s="138" t="s">
        <v>430</v>
      </c>
      <c r="D484" s="138" t="s">
        <v>595</v>
      </c>
      <c r="E484" s="138" t="s">
        <v>429</v>
      </c>
      <c r="F484" s="135">
        <v>2</v>
      </c>
      <c r="G484" s="135">
        <v>2</v>
      </c>
      <c r="H484" s="135">
        <v>2</v>
      </c>
      <c r="I484" s="135">
        <v>2</v>
      </c>
      <c r="J484" s="135">
        <v>2</v>
      </c>
      <c r="K484" s="135">
        <v>1</v>
      </c>
      <c r="L484" s="136">
        <f t="shared" si="17"/>
        <v>1.8333333333333333</v>
      </c>
      <c r="M484" s="137" t="str">
        <f t="shared" si="18"/>
        <v>Very good quality</v>
      </c>
    </row>
    <row r="485" spans="1:15" ht="15">
      <c r="A485" s="138" t="s">
        <v>2426</v>
      </c>
      <c r="B485" s="138" t="s">
        <v>1606</v>
      </c>
      <c r="C485" s="138" t="s">
        <v>430</v>
      </c>
      <c r="D485" s="138" t="s">
        <v>595</v>
      </c>
      <c r="E485" s="138" t="s">
        <v>429</v>
      </c>
      <c r="F485" s="135">
        <v>3</v>
      </c>
      <c r="G485" s="135">
        <v>2</v>
      </c>
      <c r="H485" s="135">
        <v>2</v>
      </c>
      <c r="I485" s="135">
        <v>2</v>
      </c>
      <c r="J485" s="135">
        <v>2</v>
      </c>
      <c r="K485" s="135">
        <v>1</v>
      </c>
      <c r="L485" s="136">
        <f t="shared" si="17"/>
        <v>2</v>
      </c>
      <c r="M485" s="137" t="str">
        <f t="shared" si="18"/>
        <v>Very good quality</v>
      </c>
      <c r="O485" s="141"/>
    </row>
    <row r="486" spans="1:15" ht="15">
      <c r="A486" s="138" t="s">
        <v>2426</v>
      </c>
      <c r="B486" s="138" t="s">
        <v>1607</v>
      </c>
      <c r="C486" s="138" t="s">
        <v>430</v>
      </c>
      <c r="D486" s="138" t="s">
        <v>595</v>
      </c>
      <c r="E486" s="138" t="s">
        <v>429</v>
      </c>
      <c r="F486" s="135">
        <v>2</v>
      </c>
      <c r="G486" s="135">
        <v>2</v>
      </c>
      <c r="H486" s="135">
        <v>2</v>
      </c>
      <c r="I486" s="135">
        <v>2</v>
      </c>
      <c r="J486" s="135">
        <v>2</v>
      </c>
      <c r="K486" s="135">
        <v>1</v>
      </c>
      <c r="L486" s="136">
        <f t="shared" si="17"/>
        <v>1.8333333333333333</v>
      </c>
      <c r="M486" s="137" t="str">
        <f t="shared" si="18"/>
        <v>Very good quality</v>
      </c>
      <c r="O486" s="141"/>
    </row>
    <row r="487" spans="1:15" ht="15">
      <c r="A487" s="138" t="s">
        <v>2433</v>
      </c>
      <c r="B487" s="138" t="s">
        <v>1608</v>
      </c>
      <c r="C487" s="138" t="s">
        <v>430</v>
      </c>
      <c r="D487" s="138" t="s">
        <v>595</v>
      </c>
      <c r="E487" s="138" t="s">
        <v>429</v>
      </c>
      <c r="F487" s="135">
        <v>3</v>
      </c>
      <c r="G487" s="135">
        <v>3</v>
      </c>
      <c r="H487" s="135">
        <v>2</v>
      </c>
      <c r="I487" s="135">
        <v>3</v>
      </c>
      <c r="J487" s="135">
        <v>3</v>
      </c>
      <c r="K487" s="135">
        <v>2</v>
      </c>
      <c r="L487" s="136">
        <f t="shared" si="17"/>
        <v>2.6666666666666665</v>
      </c>
      <c r="M487" s="137" t="str">
        <f t="shared" si="18"/>
        <v>Good quality</v>
      </c>
      <c r="O487" s="141"/>
    </row>
    <row r="488" spans="1:15" ht="15">
      <c r="A488" s="138" t="s">
        <v>2479</v>
      </c>
      <c r="B488" s="138" t="s">
        <v>1609</v>
      </c>
      <c r="C488" s="138" t="s">
        <v>430</v>
      </c>
      <c r="D488" s="138" t="s">
        <v>595</v>
      </c>
      <c r="E488" s="138" t="s">
        <v>429</v>
      </c>
      <c r="F488" s="135">
        <v>3</v>
      </c>
      <c r="G488" s="135">
        <v>3</v>
      </c>
      <c r="H488" s="135">
        <v>2</v>
      </c>
      <c r="I488" s="135">
        <v>4</v>
      </c>
      <c r="J488" s="135">
        <v>4</v>
      </c>
      <c r="K488" s="135">
        <v>2</v>
      </c>
      <c r="L488" s="136">
        <f t="shared" si="17"/>
        <v>3</v>
      </c>
      <c r="M488" s="137" t="str">
        <f t="shared" si="18"/>
        <v>Good quality</v>
      </c>
      <c r="O488" s="141"/>
    </row>
    <row r="489" spans="1:15" ht="15">
      <c r="A489" s="138" t="s">
        <v>2480</v>
      </c>
      <c r="B489" s="138" t="s">
        <v>1610</v>
      </c>
      <c r="C489" s="138" t="s">
        <v>430</v>
      </c>
      <c r="D489" s="138" t="s">
        <v>594</v>
      </c>
      <c r="E489" s="138" t="s">
        <v>429</v>
      </c>
      <c r="F489" s="135">
        <v>3</v>
      </c>
      <c r="G489" s="135">
        <v>3</v>
      </c>
      <c r="H489" s="135">
        <v>2</v>
      </c>
      <c r="I489" s="135">
        <v>4</v>
      </c>
      <c r="J489" s="135">
        <v>4</v>
      </c>
      <c r="K489" s="135">
        <v>2</v>
      </c>
      <c r="L489" s="136">
        <f t="shared" si="17"/>
        <v>3</v>
      </c>
      <c r="M489" s="137" t="str">
        <f t="shared" si="18"/>
        <v>Good quality</v>
      </c>
      <c r="O489" s="141"/>
    </row>
    <row r="490" spans="1:15" ht="15">
      <c r="A490" s="138" t="s">
        <v>2480</v>
      </c>
      <c r="B490" s="138" t="s">
        <v>1611</v>
      </c>
      <c r="C490" s="138" t="s">
        <v>430</v>
      </c>
      <c r="D490" s="138" t="s">
        <v>594</v>
      </c>
      <c r="E490" s="138" t="s">
        <v>429</v>
      </c>
      <c r="F490" s="135">
        <v>3</v>
      </c>
      <c r="G490" s="135">
        <v>3</v>
      </c>
      <c r="H490" s="135">
        <v>2</v>
      </c>
      <c r="I490" s="135">
        <v>4</v>
      </c>
      <c r="J490" s="135">
        <v>4</v>
      </c>
      <c r="K490" s="135">
        <v>2</v>
      </c>
      <c r="L490" s="136">
        <f t="shared" si="17"/>
        <v>3</v>
      </c>
      <c r="M490" s="137" t="str">
        <f t="shared" si="18"/>
        <v>Good quality</v>
      </c>
      <c r="O490" s="141"/>
    </row>
    <row r="491" spans="1:15" ht="15">
      <c r="A491" s="138" t="s">
        <v>2458</v>
      </c>
      <c r="B491" s="138" t="s">
        <v>2489</v>
      </c>
      <c r="C491" s="138" t="s">
        <v>430</v>
      </c>
      <c r="D491" s="138" t="s">
        <v>595</v>
      </c>
      <c r="E491" s="138" t="s">
        <v>429</v>
      </c>
      <c r="F491" s="135">
        <v>2</v>
      </c>
      <c r="G491" s="135">
        <v>3</v>
      </c>
      <c r="H491" s="135">
        <v>2</v>
      </c>
      <c r="I491" s="135">
        <v>2</v>
      </c>
      <c r="J491" s="135">
        <v>2</v>
      </c>
      <c r="K491" s="135">
        <v>1</v>
      </c>
      <c r="L491" s="136">
        <f t="shared" si="17"/>
        <v>2</v>
      </c>
      <c r="M491" s="137" t="str">
        <f t="shared" si="18"/>
        <v>Very good quality</v>
      </c>
      <c r="O491" s="141"/>
    </row>
    <row r="492" spans="1:15" ht="15">
      <c r="A492" s="138" t="s">
        <v>2500</v>
      </c>
      <c r="B492" s="138" t="s">
        <v>1621</v>
      </c>
      <c r="C492" s="138" t="s">
        <v>430</v>
      </c>
      <c r="D492" s="138" t="s">
        <v>595</v>
      </c>
      <c r="E492" s="138" t="s">
        <v>429</v>
      </c>
      <c r="F492" s="135">
        <v>3</v>
      </c>
      <c r="G492" s="135">
        <v>2</v>
      </c>
      <c r="H492" s="135">
        <v>2</v>
      </c>
      <c r="I492" s="135">
        <v>2</v>
      </c>
      <c r="J492" s="135">
        <v>2</v>
      </c>
      <c r="K492" s="135">
        <v>1</v>
      </c>
      <c r="L492" s="136">
        <f t="shared" si="17"/>
        <v>2</v>
      </c>
      <c r="M492" s="137" t="str">
        <f t="shared" si="18"/>
        <v>Very good quality</v>
      </c>
    </row>
    <row r="493" spans="1:15" ht="15">
      <c r="A493" s="138" t="s">
        <v>2500</v>
      </c>
      <c r="B493" s="138" t="s">
        <v>1622</v>
      </c>
      <c r="C493" s="138" t="s">
        <v>430</v>
      </c>
      <c r="D493" s="138" t="s">
        <v>595</v>
      </c>
      <c r="E493" s="138" t="s">
        <v>429</v>
      </c>
      <c r="F493" s="135">
        <v>3</v>
      </c>
      <c r="G493" s="135">
        <v>2</v>
      </c>
      <c r="H493" s="135">
        <v>2</v>
      </c>
      <c r="I493" s="135">
        <v>2</v>
      </c>
      <c r="J493" s="135">
        <v>2</v>
      </c>
      <c r="K493" s="135">
        <v>1</v>
      </c>
      <c r="L493" s="136">
        <f t="shared" si="17"/>
        <v>2</v>
      </c>
      <c r="M493" s="137" t="str">
        <f t="shared" si="18"/>
        <v>Very good quality</v>
      </c>
    </row>
    <row r="494" spans="1:15" ht="15">
      <c r="A494" s="138" t="s">
        <v>2500</v>
      </c>
      <c r="B494" s="138" t="s">
        <v>1623</v>
      </c>
      <c r="C494" s="138" t="s">
        <v>430</v>
      </c>
      <c r="D494" s="138" t="s">
        <v>595</v>
      </c>
      <c r="E494" s="138" t="s">
        <v>429</v>
      </c>
      <c r="F494" s="135">
        <v>3</v>
      </c>
      <c r="G494" s="135">
        <v>2</v>
      </c>
      <c r="H494" s="135">
        <v>2</v>
      </c>
      <c r="I494" s="135">
        <v>2</v>
      </c>
      <c r="J494" s="135">
        <v>2</v>
      </c>
      <c r="K494" s="135">
        <v>1</v>
      </c>
      <c r="L494" s="136">
        <f t="shared" si="17"/>
        <v>2</v>
      </c>
      <c r="M494" s="137" t="str">
        <f t="shared" si="18"/>
        <v>Very good quality</v>
      </c>
    </row>
    <row r="495" spans="1:15" ht="15">
      <c r="A495" s="138" t="s">
        <v>2500</v>
      </c>
      <c r="B495" s="138" t="s">
        <v>1624</v>
      </c>
      <c r="C495" s="138" t="s">
        <v>430</v>
      </c>
      <c r="D495" s="138" t="s">
        <v>595</v>
      </c>
      <c r="E495" s="138" t="s">
        <v>429</v>
      </c>
      <c r="F495" s="135">
        <v>2</v>
      </c>
      <c r="G495" s="135">
        <v>2</v>
      </c>
      <c r="H495" s="135">
        <v>2</v>
      </c>
      <c r="I495" s="135">
        <v>2</v>
      </c>
      <c r="J495" s="135">
        <v>2</v>
      </c>
      <c r="K495" s="135">
        <v>1</v>
      </c>
      <c r="L495" s="136">
        <f t="shared" ref="L495:L555" si="19">AVERAGE(F495:K495)</f>
        <v>1.8333333333333333</v>
      </c>
      <c r="M495" s="137" t="str">
        <f t="shared" ref="M495:M555" si="20">IF(L495&lt;=1.6,"Excellent quality",IF(AND(L495&gt;1.6,L495&lt;=2),"Very good quality",IF(AND(L495&gt;2,L495&lt;=3),"Good quality",IF(AND(L495&gt;3,L495&lt;=4),"Fair quality","Poor quality"))))</f>
        <v>Very good quality</v>
      </c>
    </row>
    <row r="496" spans="1:15" ht="15">
      <c r="A496" s="138" t="s">
        <v>2434</v>
      </c>
      <c r="B496" s="138" t="s">
        <v>1626</v>
      </c>
      <c r="C496" s="138" t="s">
        <v>436</v>
      </c>
      <c r="D496" s="138" t="s">
        <v>594</v>
      </c>
      <c r="E496" s="138" t="s">
        <v>429</v>
      </c>
      <c r="F496" s="135">
        <v>2</v>
      </c>
      <c r="G496" s="135">
        <v>2</v>
      </c>
      <c r="H496" s="135">
        <v>1</v>
      </c>
      <c r="I496" s="135">
        <v>2</v>
      </c>
      <c r="J496" s="135">
        <v>2</v>
      </c>
      <c r="K496" s="135">
        <v>1</v>
      </c>
      <c r="L496" s="136">
        <f t="shared" si="19"/>
        <v>1.6666666666666667</v>
      </c>
      <c r="M496" s="137" t="str">
        <f t="shared" si="20"/>
        <v>Very good quality</v>
      </c>
    </row>
    <row r="497" spans="1:13" ht="15">
      <c r="A497" s="138" t="s">
        <v>2434</v>
      </c>
      <c r="B497" s="138" t="s">
        <v>1627</v>
      </c>
      <c r="C497" s="138" t="s">
        <v>436</v>
      </c>
      <c r="D497" s="138" t="s">
        <v>594</v>
      </c>
      <c r="E497" s="138" t="s">
        <v>429</v>
      </c>
      <c r="F497" s="135">
        <v>2</v>
      </c>
      <c r="G497" s="135">
        <v>2</v>
      </c>
      <c r="H497" s="135">
        <v>1</v>
      </c>
      <c r="I497" s="135">
        <v>2</v>
      </c>
      <c r="J497" s="135">
        <v>2</v>
      </c>
      <c r="K497" s="135">
        <v>1</v>
      </c>
      <c r="L497" s="136">
        <f t="shared" si="19"/>
        <v>1.6666666666666667</v>
      </c>
      <c r="M497" s="137" t="str">
        <f t="shared" si="20"/>
        <v>Very good quality</v>
      </c>
    </row>
    <row r="498" spans="1:13" ht="15">
      <c r="A498" s="138" t="s">
        <v>2434</v>
      </c>
      <c r="B498" s="138" t="s">
        <v>1628</v>
      </c>
      <c r="C498" s="138" t="s">
        <v>436</v>
      </c>
      <c r="D498" s="138" t="s">
        <v>594</v>
      </c>
      <c r="E498" s="138" t="s">
        <v>429</v>
      </c>
      <c r="F498" s="135">
        <v>2</v>
      </c>
      <c r="G498" s="135">
        <v>2</v>
      </c>
      <c r="H498" s="135">
        <v>1</v>
      </c>
      <c r="I498" s="135">
        <v>2</v>
      </c>
      <c r="J498" s="135">
        <v>2</v>
      </c>
      <c r="K498" s="135">
        <v>1</v>
      </c>
      <c r="L498" s="136">
        <f t="shared" si="19"/>
        <v>1.6666666666666667</v>
      </c>
      <c r="M498" s="137" t="str">
        <f t="shared" si="20"/>
        <v>Very good quality</v>
      </c>
    </row>
    <row r="499" spans="1:13" ht="15">
      <c r="A499" s="138" t="s">
        <v>1089</v>
      </c>
      <c r="B499" s="138" t="s">
        <v>1080</v>
      </c>
      <c r="C499" s="138" t="s">
        <v>430</v>
      </c>
      <c r="D499" s="138" t="s">
        <v>595</v>
      </c>
      <c r="E499" s="138" t="s">
        <v>429</v>
      </c>
      <c r="F499" s="135">
        <v>2</v>
      </c>
      <c r="G499" s="135">
        <v>4</v>
      </c>
      <c r="H499" s="135">
        <v>2</v>
      </c>
      <c r="I499" s="135">
        <v>2</v>
      </c>
      <c r="J499" s="135">
        <v>4</v>
      </c>
      <c r="K499" s="135">
        <v>1</v>
      </c>
      <c r="L499" s="136">
        <f t="shared" si="19"/>
        <v>2.5</v>
      </c>
      <c r="M499" s="137" t="str">
        <f t="shared" si="20"/>
        <v>Good quality</v>
      </c>
    </row>
    <row r="500" spans="1:13" ht="15">
      <c r="A500" s="138" t="s">
        <v>2502</v>
      </c>
      <c r="B500" s="138" t="s">
        <v>1641</v>
      </c>
      <c r="C500" s="138" t="s">
        <v>430</v>
      </c>
      <c r="D500" s="138" t="s">
        <v>595</v>
      </c>
      <c r="E500" s="138" t="s">
        <v>429</v>
      </c>
      <c r="F500" s="135">
        <v>3</v>
      </c>
      <c r="G500" s="135">
        <v>1</v>
      </c>
      <c r="H500" s="135">
        <v>3</v>
      </c>
      <c r="I500" s="135">
        <v>3</v>
      </c>
      <c r="J500" s="135">
        <v>3</v>
      </c>
      <c r="K500" s="135">
        <v>1</v>
      </c>
      <c r="L500" s="136">
        <f t="shared" si="19"/>
        <v>2.3333333333333335</v>
      </c>
      <c r="M500" s="137" t="str">
        <f t="shared" si="20"/>
        <v>Good quality</v>
      </c>
    </row>
    <row r="501" spans="1:13" ht="15">
      <c r="A501" s="138" t="s">
        <v>2503</v>
      </c>
      <c r="B501" s="138" t="s">
        <v>1642</v>
      </c>
      <c r="C501" s="138" t="s">
        <v>430</v>
      </c>
      <c r="D501" s="138" t="s">
        <v>595</v>
      </c>
      <c r="E501" s="138" t="s">
        <v>429</v>
      </c>
      <c r="F501" s="135">
        <v>2</v>
      </c>
      <c r="G501" s="135">
        <v>2</v>
      </c>
      <c r="H501" s="135">
        <v>3</v>
      </c>
      <c r="I501" s="135">
        <v>2</v>
      </c>
      <c r="J501" s="135">
        <v>2</v>
      </c>
      <c r="K501" s="135">
        <v>1</v>
      </c>
      <c r="L501" s="136">
        <f t="shared" si="19"/>
        <v>2</v>
      </c>
      <c r="M501" s="137" t="str">
        <f t="shared" si="20"/>
        <v>Very good quality</v>
      </c>
    </row>
    <row r="502" spans="1:13" ht="15">
      <c r="A502" s="138" t="s">
        <v>2426</v>
      </c>
      <c r="B502" s="138" t="s">
        <v>1644</v>
      </c>
      <c r="C502" s="138" t="s">
        <v>430</v>
      </c>
      <c r="D502" s="138" t="s">
        <v>595</v>
      </c>
      <c r="E502" s="138" t="s">
        <v>429</v>
      </c>
      <c r="F502" s="135">
        <v>3</v>
      </c>
      <c r="G502" s="135">
        <v>2</v>
      </c>
      <c r="H502" s="135">
        <v>2</v>
      </c>
      <c r="I502" s="135">
        <v>2</v>
      </c>
      <c r="J502" s="135">
        <v>2</v>
      </c>
      <c r="K502" s="135">
        <v>1</v>
      </c>
      <c r="L502" s="136">
        <f t="shared" si="19"/>
        <v>2</v>
      </c>
      <c r="M502" s="137" t="str">
        <f t="shared" si="20"/>
        <v>Very good quality</v>
      </c>
    </row>
    <row r="503" spans="1:13" ht="15">
      <c r="A503" s="138" t="s">
        <v>2507</v>
      </c>
      <c r="B503" s="138" t="s">
        <v>1645</v>
      </c>
      <c r="C503" s="138" t="s">
        <v>430</v>
      </c>
      <c r="D503" s="138" t="s">
        <v>595</v>
      </c>
      <c r="E503" s="138" t="s">
        <v>429</v>
      </c>
      <c r="F503" s="135">
        <v>1</v>
      </c>
      <c r="G503" s="135">
        <v>1</v>
      </c>
      <c r="H503" s="135">
        <v>2</v>
      </c>
      <c r="I503" s="135">
        <v>2</v>
      </c>
      <c r="J503" s="135">
        <v>2</v>
      </c>
      <c r="K503" s="135">
        <v>1</v>
      </c>
      <c r="L503" s="136">
        <f t="shared" si="19"/>
        <v>1.5</v>
      </c>
      <c r="M503" s="137" t="str">
        <f t="shared" si="20"/>
        <v>Excellent quality</v>
      </c>
    </row>
    <row r="504" spans="1:13" ht="15">
      <c r="A504" s="138" t="s">
        <v>2507</v>
      </c>
      <c r="B504" s="138" t="s">
        <v>1646</v>
      </c>
      <c r="C504" s="138" t="s">
        <v>430</v>
      </c>
      <c r="D504" s="138" t="s">
        <v>595</v>
      </c>
      <c r="E504" s="138" t="s">
        <v>429</v>
      </c>
      <c r="F504" s="135">
        <v>1</v>
      </c>
      <c r="G504" s="135">
        <v>2</v>
      </c>
      <c r="H504" s="135">
        <v>2</v>
      </c>
      <c r="I504" s="135">
        <v>2</v>
      </c>
      <c r="J504" s="135">
        <v>2</v>
      </c>
      <c r="K504" s="135">
        <v>1</v>
      </c>
      <c r="L504" s="136">
        <f t="shared" si="19"/>
        <v>1.6666666666666667</v>
      </c>
      <c r="M504" s="137" t="str">
        <f t="shared" si="20"/>
        <v>Very good quality</v>
      </c>
    </row>
    <row r="505" spans="1:13" ht="15">
      <c r="A505" s="138" t="s">
        <v>2507</v>
      </c>
      <c r="B505" s="138" t="s">
        <v>1647</v>
      </c>
      <c r="C505" s="138" t="s">
        <v>430</v>
      </c>
      <c r="D505" s="138" t="s">
        <v>595</v>
      </c>
      <c r="E505" s="138" t="s">
        <v>429</v>
      </c>
      <c r="F505" s="135">
        <v>1</v>
      </c>
      <c r="G505" s="135">
        <v>2</v>
      </c>
      <c r="H505" s="135">
        <v>2</v>
      </c>
      <c r="I505" s="135">
        <v>2</v>
      </c>
      <c r="J505" s="135">
        <v>2</v>
      </c>
      <c r="K505" s="135">
        <v>1</v>
      </c>
      <c r="L505" s="136">
        <f t="shared" si="19"/>
        <v>1.6666666666666667</v>
      </c>
      <c r="M505" s="137" t="str">
        <f t="shared" si="20"/>
        <v>Very good quality</v>
      </c>
    </row>
    <row r="506" spans="1:13" ht="15">
      <c r="A506" s="138" t="s">
        <v>2507</v>
      </c>
      <c r="B506" s="138" t="s">
        <v>1648</v>
      </c>
      <c r="C506" s="138" t="s">
        <v>430</v>
      </c>
      <c r="D506" s="138" t="s">
        <v>595</v>
      </c>
      <c r="E506" s="138" t="s">
        <v>429</v>
      </c>
      <c r="F506" s="135">
        <v>1</v>
      </c>
      <c r="G506" s="135">
        <v>2</v>
      </c>
      <c r="H506" s="135">
        <v>2</v>
      </c>
      <c r="I506" s="135">
        <v>2</v>
      </c>
      <c r="J506" s="135">
        <v>2</v>
      </c>
      <c r="K506" s="135">
        <v>1</v>
      </c>
      <c r="L506" s="136">
        <f t="shared" si="19"/>
        <v>1.6666666666666667</v>
      </c>
      <c r="M506" s="137" t="str">
        <f t="shared" si="20"/>
        <v>Very good quality</v>
      </c>
    </row>
    <row r="507" spans="1:13" ht="15">
      <c r="A507" s="138" t="s">
        <v>2507</v>
      </c>
      <c r="B507" s="138" t="s">
        <v>1649</v>
      </c>
      <c r="C507" s="138" t="s">
        <v>430</v>
      </c>
      <c r="D507" s="138" t="s">
        <v>595</v>
      </c>
      <c r="E507" s="138" t="s">
        <v>429</v>
      </c>
      <c r="F507" s="135">
        <v>1</v>
      </c>
      <c r="G507" s="135">
        <v>2</v>
      </c>
      <c r="H507" s="135">
        <v>2</v>
      </c>
      <c r="I507" s="135">
        <v>2</v>
      </c>
      <c r="J507" s="135">
        <v>2</v>
      </c>
      <c r="K507" s="135">
        <v>1</v>
      </c>
      <c r="L507" s="136">
        <f t="shared" si="19"/>
        <v>1.6666666666666667</v>
      </c>
      <c r="M507" s="137" t="str">
        <f t="shared" si="20"/>
        <v>Very good quality</v>
      </c>
    </row>
    <row r="508" spans="1:13" ht="15">
      <c r="A508" s="138" t="s">
        <v>3092</v>
      </c>
      <c r="B508" s="138" t="s">
        <v>3408</v>
      </c>
      <c r="C508" s="138" t="s">
        <v>430</v>
      </c>
      <c r="D508" s="138" t="s">
        <v>595</v>
      </c>
      <c r="E508" s="138" t="s">
        <v>429</v>
      </c>
      <c r="F508" s="135">
        <v>2</v>
      </c>
      <c r="G508" s="135">
        <v>3</v>
      </c>
      <c r="H508" s="135">
        <v>2</v>
      </c>
      <c r="I508" s="135">
        <v>3</v>
      </c>
      <c r="J508" s="135">
        <v>4</v>
      </c>
      <c r="K508" s="135">
        <v>1</v>
      </c>
      <c r="L508" s="136">
        <f t="shared" si="19"/>
        <v>2.5</v>
      </c>
      <c r="M508" s="137" t="str">
        <f t="shared" si="20"/>
        <v>Good quality</v>
      </c>
    </row>
    <row r="509" spans="1:13" ht="15">
      <c r="A509" s="138" t="s">
        <v>3092</v>
      </c>
      <c r="B509" s="138" t="s">
        <v>3409</v>
      </c>
      <c r="C509" s="138" t="s">
        <v>430</v>
      </c>
      <c r="D509" s="138" t="s">
        <v>595</v>
      </c>
      <c r="E509" s="138" t="s">
        <v>429</v>
      </c>
      <c r="F509" s="135">
        <v>2</v>
      </c>
      <c r="G509" s="135">
        <v>3</v>
      </c>
      <c r="H509" s="135">
        <v>2</v>
      </c>
      <c r="I509" s="135">
        <v>3</v>
      </c>
      <c r="J509" s="135">
        <v>4</v>
      </c>
      <c r="K509" s="135">
        <v>1</v>
      </c>
      <c r="L509" s="136">
        <f t="shared" si="19"/>
        <v>2.5</v>
      </c>
      <c r="M509" s="137" t="str">
        <f t="shared" si="20"/>
        <v>Good quality</v>
      </c>
    </row>
    <row r="510" spans="1:13" ht="15">
      <c r="A510" s="138" t="s">
        <v>3092</v>
      </c>
      <c r="B510" s="138" t="s">
        <v>3410</v>
      </c>
      <c r="C510" s="138" t="s">
        <v>430</v>
      </c>
      <c r="D510" s="138" t="s">
        <v>595</v>
      </c>
      <c r="E510" s="138" t="s">
        <v>429</v>
      </c>
      <c r="F510" s="135">
        <v>2</v>
      </c>
      <c r="G510" s="135">
        <v>3</v>
      </c>
      <c r="H510" s="135">
        <v>2</v>
      </c>
      <c r="I510" s="135">
        <v>3</v>
      </c>
      <c r="J510" s="135">
        <v>4</v>
      </c>
      <c r="K510" s="135">
        <v>1</v>
      </c>
      <c r="L510" s="136">
        <f t="shared" si="19"/>
        <v>2.5</v>
      </c>
      <c r="M510" s="137" t="str">
        <f t="shared" si="20"/>
        <v>Good quality</v>
      </c>
    </row>
    <row r="511" spans="1:13" ht="15">
      <c r="A511" s="138" t="s">
        <v>3092</v>
      </c>
      <c r="B511" s="138" t="s">
        <v>3411</v>
      </c>
      <c r="C511" s="138" t="s">
        <v>430</v>
      </c>
      <c r="D511" s="138" t="s">
        <v>595</v>
      </c>
      <c r="E511" s="138" t="s">
        <v>429</v>
      </c>
      <c r="F511" s="135">
        <v>2</v>
      </c>
      <c r="G511" s="135">
        <v>3</v>
      </c>
      <c r="H511" s="135">
        <v>2</v>
      </c>
      <c r="I511" s="135">
        <v>3</v>
      </c>
      <c r="J511" s="135">
        <v>4</v>
      </c>
      <c r="K511" s="135">
        <v>1</v>
      </c>
      <c r="L511" s="136">
        <f t="shared" si="19"/>
        <v>2.5</v>
      </c>
      <c r="M511" s="137" t="str">
        <f t="shared" si="20"/>
        <v>Good quality</v>
      </c>
    </row>
    <row r="512" spans="1:13" ht="15">
      <c r="A512" s="138" t="s">
        <v>3092</v>
      </c>
      <c r="B512" s="138" t="s">
        <v>3412</v>
      </c>
      <c r="C512" s="138" t="s">
        <v>430</v>
      </c>
      <c r="D512" s="138" t="s">
        <v>595</v>
      </c>
      <c r="E512" s="138" t="s">
        <v>429</v>
      </c>
      <c r="F512" s="135">
        <v>2</v>
      </c>
      <c r="G512" s="135">
        <v>3</v>
      </c>
      <c r="H512" s="135">
        <v>2</v>
      </c>
      <c r="I512" s="135">
        <v>3</v>
      </c>
      <c r="J512" s="135">
        <v>4</v>
      </c>
      <c r="K512" s="135">
        <v>1</v>
      </c>
      <c r="L512" s="136">
        <f t="shared" si="19"/>
        <v>2.5</v>
      </c>
      <c r="M512" s="137" t="str">
        <f t="shared" si="20"/>
        <v>Good quality</v>
      </c>
    </row>
    <row r="513" spans="1:13" ht="15">
      <c r="A513" s="138" t="s">
        <v>3092</v>
      </c>
      <c r="B513" s="138" t="s">
        <v>3413</v>
      </c>
      <c r="C513" s="138" t="s">
        <v>430</v>
      </c>
      <c r="D513" s="138" t="s">
        <v>595</v>
      </c>
      <c r="E513" s="138" t="s">
        <v>429</v>
      </c>
      <c r="F513" s="135">
        <v>2</v>
      </c>
      <c r="G513" s="135">
        <v>3</v>
      </c>
      <c r="H513" s="135">
        <v>2</v>
      </c>
      <c r="I513" s="135">
        <v>3</v>
      </c>
      <c r="J513" s="135">
        <v>4</v>
      </c>
      <c r="K513" s="135">
        <v>1</v>
      </c>
      <c r="L513" s="136">
        <f t="shared" si="19"/>
        <v>2.5</v>
      </c>
      <c r="M513" s="137" t="str">
        <f t="shared" si="20"/>
        <v>Good quality</v>
      </c>
    </row>
    <row r="514" spans="1:13" ht="15">
      <c r="A514" s="138" t="s">
        <v>3092</v>
      </c>
      <c r="B514" s="138" t="s">
        <v>3414</v>
      </c>
      <c r="C514" s="138" t="s">
        <v>430</v>
      </c>
      <c r="D514" s="138" t="s">
        <v>595</v>
      </c>
      <c r="E514" s="138" t="s">
        <v>429</v>
      </c>
      <c r="F514" s="135">
        <v>2</v>
      </c>
      <c r="G514" s="135">
        <v>3</v>
      </c>
      <c r="H514" s="135">
        <v>2</v>
      </c>
      <c r="I514" s="135">
        <v>3</v>
      </c>
      <c r="J514" s="135">
        <v>4</v>
      </c>
      <c r="K514" s="135">
        <v>1</v>
      </c>
      <c r="L514" s="136">
        <f t="shared" si="19"/>
        <v>2.5</v>
      </c>
      <c r="M514" s="137" t="str">
        <f t="shared" si="20"/>
        <v>Good quality</v>
      </c>
    </row>
    <row r="515" spans="1:13" ht="15">
      <c r="A515" s="138" t="s">
        <v>3092</v>
      </c>
      <c r="B515" s="138" t="s">
        <v>3415</v>
      </c>
      <c r="C515" s="138" t="s">
        <v>430</v>
      </c>
      <c r="D515" s="138" t="s">
        <v>595</v>
      </c>
      <c r="E515" s="138" t="s">
        <v>429</v>
      </c>
      <c r="F515" s="135">
        <v>2</v>
      </c>
      <c r="G515" s="135">
        <v>3</v>
      </c>
      <c r="H515" s="135">
        <v>2</v>
      </c>
      <c r="I515" s="135">
        <v>3</v>
      </c>
      <c r="J515" s="135">
        <v>4</v>
      </c>
      <c r="K515" s="135">
        <v>1</v>
      </c>
      <c r="L515" s="136">
        <f t="shared" si="19"/>
        <v>2.5</v>
      </c>
      <c r="M515" s="137" t="str">
        <f t="shared" si="20"/>
        <v>Good quality</v>
      </c>
    </row>
    <row r="516" spans="1:13" ht="15">
      <c r="A516" s="138" t="s">
        <v>3092</v>
      </c>
      <c r="B516" s="138" t="s">
        <v>3416</v>
      </c>
      <c r="C516" s="138" t="s">
        <v>430</v>
      </c>
      <c r="D516" s="138" t="s">
        <v>595</v>
      </c>
      <c r="E516" s="138" t="s">
        <v>429</v>
      </c>
      <c r="F516" s="135">
        <v>2</v>
      </c>
      <c r="G516" s="135">
        <v>3</v>
      </c>
      <c r="H516" s="135">
        <v>2</v>
      </c>
      <c r="I516" s="135">
        <v>3</v>
      </c>
      <c r="J516" s="135">
        <v>4</v>
      </c>
      <c r="K516" s="135">
        <v>1</v>
      </c>
      <c r="L516" s="136">
        <f t="shared" si="19"/>
        <v>2.5</v>
      </c>
      <c r="M516" s="137" t="str">
        <f t="shared" si="20"/>
        <v>Good quality</v>
      </c>
    </row>
    <row r="517" spans="1:13" ht="15">
      <c r="A517" s="138" t="s">
        <v>3092</v>
      </c>
      <c r="B517" s="138" t="s">
        <v>3417</v>
      </c>
      <c r="C517" s="138" t="s">
        <v>430</v>
      </c>
      <c r="D517" s="138" t="s">
        <v>595</v>
      </c>
      <c r="E517" s="138" t="s">
        <v>429</v>
      </c>
      <c r="F517" s="135">
        <v>2</v>
      </c>
      <c r="G517" s="135">
        <v>3</v>
      </c>
      <c r="H517" s="135">
        <v>2</v>
      </c>
      <c r="I517" s="135">
        <v>3</v>
      </c>
      <c r="J517" s="135">
        <v>4</v>
      </c>
      <c r="K517" s="135">
        <v>1</v>
      </c>
      <c r="L517" s="136">
        <f t="shared" si="19"/>
        <v>2.5</v>
      </c>
      <c r="M517" s="137" t="str">
        <f t="shared" si="20"/>
        <v>Good quality</v>
      </c>
    </row>
    <row r="518" spans="1:13" ht="15">
      <c r="A518" s="138" t="s">
        <v>3092</v>
      </c>
      <c r="B518" s="138" t="s">
        <v>3418</v>
      </c>
      <c r="C518" s="138" t="s">
        <v>430</v>
      </c>
      <c r="D518" s="138" t="s">
        <v>595</v>
      </c>
      <c r="E518" s="138" t="s">
        <v>429</v>
      </c>
      <c r="F518" s="135">
        <v>2</v>
      </c>
      <c r="G518" s="135">
        <v>3</v>
      </c>
      <c r="H518" s="135">
        <v>2</v>
      </c>
      <c r="I518" s="135">
        <v>3</v>
      </c>
      <c r="J518" s="135">
        <v>4</v>
      </c>
      <c r="K518" s="135">
        <v>1</v>
      </c>
      <c r="L518" s="136">
        <f t="shared" si="19"/>
        <v>2.5</v>
      </c>
      <c r="M518" s="137" t="str">
        <f t="shared" si="20"/>
        <v>Good quality</v>
      </c>
    </row>
    <row r="519" spans="1:13" ht="15">
      <c r="A519" s="138" t="s">
        <v>3092</v>
      </c>
      <c r="B519" s="138" t="s">
        <v>3419</v>
      </c>
      <c r="C519" s="138" t="s">
        <v>430</v>
      </c>
      <c r="D519" s="138" t="s">
        <v>595</v>
      </c>
      <c r="E519" s="138" t="s">
        <v>429</v>
      </c>
      <c r="F519" s="135">
        <v>2</v>
      </c>
      <c r="G519" s="135">
        <v>3</v>
      </c>
      <c r="H519" s="135">
        <v>2</v>
      </c>
      <c r="I519" s="135">
        <v>3</v>
      </c>
      <c r="J519" s="135">
        <v>4</v>
      </c>
      <c r="K519" s="135">
        <v>1</v>
      </c>
      <c r="L519" s="136">
        <f t="shared" si="19"/>
        <v>2.5</v>
      </c>
      <c r="M519" s="137" t="str">
        <f t="shared" si="20"/>
        <v>Good quality</v>
      </c>
    </row>
    <row r="520" spans="1:13" ht="15">
      <c r="A520" s="138" t="s">
        <v>3092</v>
      </c>
      <c r="B520" s="138" t="s">
        <v>3420</v>
      </c>
      <c r="C520" s="138" t="s">
        <v>430</v>
      </c>
      <c r="D520" s="138" t="s">
        <v>595</v>
      </c>
      <c r="E520" s="138" t="s">
        <v>429</v>
      </c>
      <c r="F520" s="135">
        <v>2</v>
      </c>
      <c r="G520" s="135">
        <v>3</v>
      </c>
      <c r="H520" s="135">
        <v>2</v>
      </c>
      <c r="I520" s="135">
        <v>3</v>
      </c>
      <c r="J520" s="135">
        <v>4</v>
      </c>
      <c r="K520" s="135">
        <v>1</v>
      </c>
      <c r="L520" s="136">
        <f t="shared" si="19"/>
        <v>2.5</v>
      </c>
      <c r="M520" s="137" t="str">
        <f t="shared" si="20"/>
        <v>Good quality</v>
      </c>
    </row>
    <row r="521" spans="1:13" ht="15">
      <c r="A521" s="138" t="s">
        <v>3092</v>
      </c>
      <c r="B521" s="138" t="s">
        <v>3421</v>
      </c>
      <c r="C521" s="138" t="s">
        <v>430</v>
      </c>
      <c r="D521" s="138" t="s">
        <v>595</v>
      </c>
      <c r="E521" s="138" t="s">
        <v>429</v>
      </c>
      <c r="F521" s="135">
        <v>2</v>
      </c>
      <c r="G521" s="135">
        <v>3</v>
      </c>
      <c r="H521" s="135">
        <v>2</v>
      </c>
      <c r="I521" s="135">
        <v>3</v>
      </c>
      <c r="J521" s="135">
        <v>4</v>
      </c>
      <c r="K521" s="135">
        <v>1</v>
      </c>
      <c r="L521" s="136">
        <f t="shared" si="19"/>
        <v>2.5</v>
      </c>
      <c r="M521" s="137" t="str">
        <f t="shared" si="20"/>
        <v>Good quality</v>
      </c>
    </row>
    <row r="522" spans="1:13" ht="15">
      <c r="A522" s="138" t="s">
        <v>3092</v>
      </c>
      <c r="B522" s="138" t="s">
        <v>3422</v>
      </c>
      <c r="C522" s="138" t="s">
        <v>430</v>
      </c>
      <c r="D522" s="138" t="s">
        <v>595</v>
      </c>
      <c r="E522" s="138" t="s">
        <v>429</v>
      </c>
      <c r="F522" s="135">
        <v>2</v>
      </c>
      <c r="G522" s="135">
        <v>3</v>
      </c>
      <c r="H522" s="135">
        <v>2</v>
      </c>
      <c r="I522" s="135">
        <v>3</v>
      </c>
      <c r="J522" s="135">
        <v>4</v>
      </c>
      <c r="K522" s="135">
        <v>1</v>
      </c>
      <c r="L522" s="136">
        <f t="shared" si="19"/>
        <v>2.5</v>
      </c>
      <c r="M522" s="137" t="str">
        <f t="shared" si="20"/>
        <v>Good quality</v>
      </c>
    </row>
    <row r="523" spans="1:13" ht="15">
      <c r="A523" s="138" t="s">
        <v>921</v>
      </c>
      <c r="B523" s="138" t="s">
        <v>918</v>
      </c>
      <c r="C523" s="138" t="s">
        <v>430</v>
      </c>
      <c r="D523" s="138" t="s">
        <v>595</v>
      </c>
      <c r="E523" s="138" t="s">
        <v>429</v>
      </c>
      <c r="F523" s="135">
        <v>2</v>
      </c>
      <c r="G523" s="135">
        <v>3</v>
      </c>
      <c r="H523" s="135">
        <v>2</v>
      </c>
      <c r="I523" s="135">
        <v>2</v>
      </c>
      <c r="J523" s="135">
        <v>4</v>
      </c>
      <c r="K523" s="135">
        <v>1</v>
      </c>
      <c r="L523" s="136">
        <f t="shared" si="19"/>
        <v>2.3333333333333335</v>
      </c>
      <c r="M523" s="137" t="str">
        <f t="shared" si="20"/>
        <v>Good quality</v>
      </c>
    </row>
    <row r="524" spans="1:13" ht="15">
      <c r="A524" s="138" t="s">
        <v>921</v>
      </c>
      <c r="B524" s="138" t="s">
        <v>2508</v>
      </c>
      <c r="C524" s="138" t="s">
        <v>430</v>
      </c>
      <c r="D524" s="138" t="s">
        <v>595</v>
      </c>
      <c r="E524" s="138" t="s">
        <v>429</v>
      </c>
      <c r="F524" s="135">
        <v>2</v>
      </c>
      <c r="G524" s="135">
        <v>3</v>
      </c>
      <c r="H524" s="135">
        <v>2</v>
      </c>
      <c r="I524" s="135">
        <v>2</v>
      </c>
      <c r="J524" s="135">
        <v>4</v>
      </c>
      <c r="K524" s="135">
        <v>1</v>
      </c>
      <c r="L524" s="136">
        <f t="shared" si="19"/>
        <v>2.3333333333333335</v>
      </c>
      <c r="M524" s="137" t="str">
        <f t="shared" si="20"/>
        <v>Good quality</v>
      </c>
    </row>
    <row r="525" spans="1:13" ht="15">
      <c r="A525" s="138" t="s">
        <v>921</v>
      </c>
      <c r="B525" s="138" t="s">
        <v>919</v>
      </c>
      <c r="C525" s="138" t="s">
        <v>430</v>
      </c>
      <c r="D525" s="138" t="s">
        <v>595</v>
      </c>
      <c r="E525" s="138" t="s">
        <v>429</v>
      </c>
      <c r="F525" s="135">
        <v>2</v>
      </c>
      <c r="G525" s="135">
        <v>3</v>
      </c>
      <c r="H525" s="135">
        <v>2</v>
      </c>
      <c r="I525" s="135">
        <v>2</v>
      </c>
      <c r="J525" s="135">
        <v>4</v>
      </c>
      <c r="K525" s="135">
        <v>1</v>
      </c>
      <c r="L525" s="136">
        <f t="shared" si="19"/>
        <v>2.3333333333333335</v>
      </c>
      <c r="M525" s="137" t="str">
        <f t="shared" si="20"/>
        <v>Good quality</v>
      </c>
    </row>
    <row r="526" spans="1:13" ht="15">
      <c r="A526" s="138" t="s">
        <v>921</v>
      </c>
      <c r="B526" s="138" t="s">
        <v>920</v>
      </c>
      <c r="C526" s="138" t="s">
        <v>430</v>
      </c>
      <c r="D526" s="138" t="s">
        <v>595</v>
      </c>
      <c r="E526" s="138" t="s">
        <v>429</v>
      </c>
      <c r="F526" s="135">
        <v>2</v>
      </c>
      <c r="G526" s="135">
        <v>3</v>
      </c>
      <c r="H526" s="135">
        <v>2</v>
      </c>
      <c r="I526" s="135">
        <v>2</v>
      </c>
      <c r="J526" s="135">
        <v>4</v>
      </c>
      <c r="K526" s="135">
        <v>1</v>
      </c>
      <c r="L526" s="136">
        <f t="shared" si="19"/>
        <v>2.3333333333333335</v>
      </c>
      <c r="M526" s="137" t="str">
        <f t="shared" si="20"/>
        <v>Good quality</v>
      </c>
    </row>
    <row r="527" spans="1:13" ht="15">
      <c r="A527" s="138" t="s">
        <v>2502</v>
      </c>
      <c r="B527" s="138" t="s">
        <v>1651</v>
      </c>
      <c r="C527" s="138" t="s">
        <v>430</v>
      </c>
      <c r="D527" s="138" t="s">
        <v>595</v>
      </c>
      <c r="E527" s="138" t="s">
        <v>429</v>
      </c>
      <c r="F527" s="135">
        <v>3</v>
      </c>
      <c r="G527" s="135">
        <v>1</v>
      </c>
      <c r="H527" s="135">
        <v>3</v>
      </c>
      <c r="I527" s="135">
        <v>3</v>
      </c>
      <c r="J527" s="135">
        <v>3</v>
      </c>
      <c r="K527" s="135">
        <v>1</v>
      </c>
      <c r="L527" s="136">
        <f t="shared" si="19"/>
        <v>2.3333333333333335</v>
      </c>
      <c r="M527" s="137" t="str">
        <f t="shared" si="20"/>
        <v>Good quality</v>
      </c>
    </row>
    <row r="528" spans="1:13" ht="15">
      <c r="A528" s="138" t="s">
        <v>2502</v>
      </c>
      <c r="B528" s="138" t="s">
        <v>1652</v>
      </c>
      <c r="C528" s="138" t="s">
        <v>430</v>
      </c>
      <c r="D528" s="138" t="s">
        <v>595</v>
      </c>
      <c r="E528" s="138" t="s">
        <v>429</v>
      </c>
      <c r="F528" s="135">
        <v>3</v>
      </c>
      <c r="G528" s="135">
        <v>1</v>
      </c>
      <c r="H528" s="135">
        <v>3</v>
      </c>
      <c r="I528" s="135">
        <v>3</v>
      </c>
      <c r="J528" s="135">
        <v>3</v>
      </c>
      <c r="K528" s="135">
        <v>1</v>
      </c>
      <c r="L528" s="136">
        <f t="shared" si="19"/>
        <v>2.3333333333333335</v>
      </c>
      <c r="M528" s="137" t="str">
        <f t="shared" si="20"/>
        <v>Good quality</v>
      </c>
    </row>
    <row r="529" spans="1:27" ht="15">
      <c r="A529" s="138" t="s">
        <v>2509</v>
      </c>
      <c r="B529" s="138" t="s">
        <v>1653</v>
      </c>
      <c r="C529" s="138" t="s">
        <v>430</v>
      </c>
      <c r="D529" s="138" t="s">
        <v>595</v>
      </c>
      <c r="E529" s="138" t="s">
        <v>429</v>
      </c>
      <c r="F529" s="135">
        <v>3</v>
      </c>
      <c r="G529" s="135">
        <v>1</v>
      </c>
      <c r="H529" s="135">
        <v>3</v>
      </c>
      <c r="I529" s="135">
        <v>3</v>
      </c>
      <c r="J529" s="135">
        <v>3</v>
      </c>
      <c r="K529" s="135">
        <v>1</v>
      </c>
      <c r="L529" s="136">
        <f t="shared" si="19"/>
        <v>2.3333333333333335</v>
      </c>
      <c r="M529" s="137" t="str">
        <f t="shared" si="20"/>
        <v>Good quality</v>
      </c>
    </row>
    <row r="530" spans="1:27" ht="15">
      <c r="A530" s="138" t="s">
        <v>2455</v>
      </c>
      <c r="B530" s="138" t="s">
        <v>1654</v>
      </c>
      <c r="C530" s="138" t="s">
        <v>430</v>
      </c>
      <c r="D530" s="138" t="s">
        <v>595</v>
      </c>
      <c r="E530" s="138" t="s">
        <v>429</v>
      </c>
      <c r="F530" s="135">
        <v>2</v>
      </c>
      <c r="G530" s="135">
        <v>3</v>
      </c>
      <c r="H530" s="135">
        <v>2</v>
      </c>
      <c r="I530" s="135">
        <v>2</v>
      </c>
      <c r="J530" s="135">
        <v>3</v>
      </c>
      <c r="K530" s="135">
        <v>1</v>
      </c>
      <c r="L530" s="136">
        <f t="shared" si="19"/>
        <v>2.1666666666666665</v>
      </c>
      <c r="M530" s="137" t="str">
        <f t="shared" si="20"/>
        <v>Good quality</v>
      </c>
    </row>
    <row r="531" spans="1:27" ht="15">
      <c r="A531" s="138" t="s">
        <v>2456</v>
      </c>
      <c r="B531" s="138" t="s">
        <v>1655</v>
      </c>
      <c r="C531" s="138" t="s">
        <v>430</v>
      </c>
      <c r="D531" s="138" t="s">
        <v>594</v>
      </c>
      <c r="E531" s="138" t="s">
        <v>429</v>
      </c>
      <c r="F531" s="135">
        <v>2</v>
      </c>
      <c r="G531" s="135">
        <v>3</v>
      </c>
      <c r="H531" s="135">
        <v>2</v>
      </c>
      <c r="I531" s="135">
        <v>2</v>
      </c>
      <c r="J531" s="135">
        <v>3</v>
      </c>
      <c r="K531" s="135">
        <v>1</v>
      </c>
      <c r="L531" s="136">
        <f t="shared" si="19"/>
        <v>2.1666666666666665</v>
      </c>
      <c r="M531" s="137" t="str">
        <f t="shared" si="20"/>
        <v>Good quality</v>
      </c>
      <c r="N531"/>
      <c r="O531"/>
      <c r="P531"/>
      <c r="Q531"/>
      <c r="R531"/>
      <c r="S531"/>
      <c r="T531"/>
      <c r="U531"/>
      <c r="V531"/>
      <c r="W531"/>
      <c r="X531"/>
      <c r="Y531"/>
      <c r="Z531"/>
      <c r="AA531"/>
    </row>
    <row r="532" spans="1:27" ht="15">
      <c r="A532" s="138" t="s">
        <v>2455</v>
      </c>
      <c r="B532" s="138" t="s">
        <v>1656</v>
      </c>
      <c r="C532" s="138" t="s">
        <v>430</v>
      </c>
      <c r="D532" s="138" t="s">
        <v>595</v>
      </c>
      <c r="E532" s="138" t="s">
        <v>429</v>
      </c>
      <c r="F532" s="135">
        <v>2</v>
      </c>
      <c r="G532" s="135">
        <v>3</v>
      </c>
      <c r="H532" s="135">
        <v>2</v>
      </c>
      <c r="I532" s="135">
        <v>2</v>
      </c>
      <c r="J532" s="135">
        <v>3</v>
      </c>
      <c r="K532" s="135">
        <v>1</v>
      </c>
      <c r="L532" s="136">
        <f t="shared" si="19"/>
        <v>2.1666666666666665</v>
      </c>
      <c r="M532" s="137" t="str">
        <f t="shared" si="20"/>
        <v>Good quality</v>
      </c>
      <c r="N532"/>
      <c r="O532"/>
      <c r="P532"/>
      <c r="Q532"/>
      <c r="R532"/>
      <c r="S532"/>
      <c r="T532"/>
      <c r="U532"/>
      <c r="V532"/>
      <c r="W532"/>
      <c r="X532"/>
      <c r="Y532"/>
      <c r="Z532"/>
      <c r="AA532"/>
    </row>
    <row r="533" spans="1:27" ht="15">
      <c r="A533" s="138" t="s">
        <v>990</v>
      </c>
      <c r="B533" s="138" t="s">
        <v>2510</v>
      </c>
      <c r="C533" s="138" t="s">
        <v>430</v>
      </c>
      <c r="D533" s="138" t="s">
        <v>595</v>
      </c>
      <c r="E533" s="138" t="s">
        <v>429</v>
      </c>
      <c r="F533" s="135">
        <v>2</v>
      </c>
      <c r="G533" s="135">
        <v>2</v>
      </c>
      <c r="H533" s="135">
        <v>3</v>
      </c>
      <c r="I533" s="135">
        <v>2</v>
      </c>
      <c r="J533" s="135">
        <v>3</v>
      </c>
      <c r="K533" s="135">
        <v>1</v>
      </c>
      <c r="L533" s="136">
        <f t="shared" si="19"/>
        <v>2.1666666666666665</v>
      </c>
      <c r="M533" s="137" t="str">
        <f t="shared" si="20"/>
        <v>Good quality</v>
      </c>
    </row>
    <row r="534" spans="1:27" ht="15">
      <c r="A534" s="138" t="s">
        <v>990</v>
      </c>
      <c r="B534" s="138" t="s">
        <v>2511</v>
      </c>
      <c r="C534" s="138" t="s">
        <v>430</v>
      </c>
      <c r="D534" s="138" t="s">
        <v>595</v>
      </c>
      <c r="E534" s="138" t="s">
        <v>429</v>
      </c>
      <c r="F534" s="135">
        <v>2</v>
      </c>
      <c r="G534" s="135">
        <v>2</v>
      </c>
      <c r="H534" s="135">
        <v>3</v>
      </c>
      <c r="I534" s="135">
        <v>2</v>
      </c>
      <c r="J534" s="135">
        <v>3</v>
      </c>
      <c r="K534" s="135">
        <v>1</v>
      </c>
      <c r="L534" s="136">
        <f t="shared" si="19"/>
        <v>2.1666666666666665</v>
      </c>
      <c r="M534" s="137" t="str">
        <f t="shared" si="20"/>
        <v>Good quality</v>
      </c>
    </row>
    <row r="535" spans="1:27" ht="15">
      <c r="A535" s="138" t="s">
        <v>990</v>
      </c>
      <c r="B535" s="138" t="s">
        <v>2512</v>
      </c>
      <c r="C535" s="138" t="s">
        <v>430</v>
      </c>
      <c r="D535" s="138" t="s">
        <v>595</v>
      </c>
      <c r="E535" s="138" t="s">
        <v>429</v>
      </c>
      <c r="F535" s="135">
        <v>2</v>
      </c>
      <c r="G535" s="135">
        <v>2</v>
      </c>
      <c r="H535" s="135">
        <v>3</v>
      </c>
      <c r="I535" s="135">
        <v>2</v>
      </c>
      <c r="J535" s="135">
        <v>3</v>
      </c>
      <c r="K535" s="135">
        <v>1</v>
      </c>
      <c r="L535" s="136">
        <f t="shared" si="19"/>
        <v>2.1666666666666665</v>
      </c>
      <c r="M535" s="137" t="str">
        <f t="shared" si="20"/>
        <v>Good quality</v>
      </c>
    </row>
    <row r="536" spans="1:27" ht="15">
      <c r="A536" s="138" t="s">
        <v>990</v>
      </c>
      <c r="B536" s="138" t="s">
        <v>2513</v>
      </c>
      <c r="C536" s="138" t="s">
        <v>430</v>
      </c>
      <c r="D536" s="138" t="s">
        <v>595</v>
      </c>
      <c r="E536" s="138" t="s">
        <v>429</v>
      </c>
      <c r="F536" s="135">
        <v>2</v>
      </c>
      <c r="G536" s="135">
        <v>2</v>
      </c>
      <c r="H536" s="135">
        <v>3</v>
      </c>
      <c r="I536" s="135">
        <v>2</v>
      </c>
      <c r="J536" s="135">
        <v>3</v>
      </c>
      <c r="K536" s="135">
        <v>1</v>
      </c>
      <c r="L536" s="136">
        <f t="shared" si="19"/>
        <v>2.1666666666666665</v>
      </c>
      <c r="M536" s="137" t="str">
        <f t="shared" si="20"/>
        <v>Good quality</v>
      </c>
    </row>
    <row r="537" spans="1:27" ht="15">
      <c r="A537" s="138" t="s">
        <v>2515</v>
      </c>
      <c r="B537" s="138" t="s">
        <v>1668</v>
      </c>
      <c r="C537" s="138" t="s">
        <v>430</v>
      </c>
      <c r="D537" s="138" t="s">
        <v>595</v>
      </c>
      <c r="E537" s="138" t="s">
        <v>429</v>
      </c>
      <c r="F537" s="135">
        <v>1</v>
      </c>
      <c r="G537" s="135">
        <v>1</v>
      </c>
      <c r="H537" s="135">
        <v>2</v>
      </c>
      <c r="I537" s="135">
        <v>1</v>
      </c>
      <c r="J537" s="135">
        <v>1</v>
      </c>
      <c r="K537" s="135">
        <v>1</v>
      </c>
      <c r="L537" s="136">
        <f t="shared" si="19"/>
        <v>1.1666666666666667</v>
      </c>
      <c r="M537" s="137" t="str">
        <f t="shared" si="20"/>
        <v>Excellent quality</v>
      </c>
    </row>
    <row r="538" spans="1:27" ht="15">
      <c r="A538" s="138" t="s">
        <v>2515</v>
      </c>
      <c r="B538" s="138" t="s">
        <v>1669</v>
      </c>
      <c r="C538" s="138" t="s">
        <v>430</v>
      </c>
      <c r="D538" s="138" t="s">
        <v>595</v>
      </c>
      <c r="E538" s="138" t="s">
        <v>429</v>
      </c>
      <c r="F538" s="135">
        <v>1</v>
      </c>
      <c r="G538" s="135">
        <v>1</v>
      </c>
      <c r="H538" s="135">
        <v>2</v>
      </c>
      <c r="I538" s="135">
        <v>1</v>
      </c>
      <c r="J538" s="135">
        <v>1</v>
      </c>
      <c r="K538" s="135">
        <v>1</v>
      </c>
      <c r="L538" s="136">
        <f t="shared" si="19"/>
        <v>1.1666666666666667</v>
      </c>
      <c r="M538" s="137" t="str">
        <f t="shared" si="20"/>
        <v>Excellent quality</v>
      </c>
    </row>
    <row r="539" spans="1:27" ht="15">
      <c r="A539" s="138" t="s">
        <v>2515</v>
      </c>
      <c r="B539" s="138" t="s">
        <v>1670</v>
      </c>
      <c r="C539" s="138" t="s">
        <v>430</v>
      </c>
      <c r="D539" s="138" t="s">
        <v>595</v>
      </c>
      <c r="E539" s="138" t="s">
        <v>429</v>
      </c>
      <c r="F539" s="135">
        <v>1</v>
      </c>
      <c r="G539" s="135">
        <v>1</v>
      </c>
      <c r="H539" s="135">
        <v>2</v>
      </c>
      <c r="I539" s="135">
        <v>1</v>
      </c>
      <c r="J539" s="135">
        <v>1</v>
      </c>
      <c r="K539" s="135">
        <v>1</v>
      </c>
      <c r="L539" s="136">
        <f t="shared" si="19"/>
        <v>1.1666666666666667</v>
      </c>
      <c r="M539" s="137" t="str">
        <f t="shared" si="20"/>
        <v>Excellent quality</v>
      </c>
    </row>
    <row r="540" spans="1:27" ht="15">
      <c r="A540" s="138" t="s">
        <v>2515</v>
      </c>
      <c r="B540" s="138" t="s">
        <v>1671</v>
      </c>
      <c r="C540" s="138" t="s">
        <v>430</v>
      </c>
      <c r="D540" s="138" t="s">
        <v>595</v>
      </c>
      <c r="E540" s="138" t="s">
        <v>429</v>
      </c>
      <c r="F540" s="135">
        <v>1</v>
      </c>
      <c r="G540" s="135">
        <v>1</v>
      </c>
      <c r="H540" s="135">
        <v>2</v>
      </c>
      <c r="I540" s="135">
        <v>1</v>
      </c>
      <c r="J540" s="135">
        <v>1</v>
      </c>
      <c r="K540" s="135">
        <v>1</v>
      </c>
      <c r="L540" s="136">
        <f t="shared" si="19"/>
        <v>1.1666666666666667</v>
      </c>
      <c r="M540" s="137" t="str">
        <f t="shared" si="20"/>
        <v>Excellent quality</v>
      </c>
    </row>
    <row r="541" spans="1:27" ht="15">
      <c r="A541" s="138" t="s">
        <v>2502</v>
      </c>
      <c r="B541" s="138" t="s">
        <v>1675</v>
      </c>
      <c r="C541" s="138" t="s">
        <v>430</v>
      </c>
      <c r="D541" s="138" t="s">
        <v>595</v>
      </c>
      <c r="E541" s="138" t="s">
        <v>429</v>
      </c>
      <c r="F541" s="135">
        <v>3</v>
      </c>
      <c r="G541" s="135">
        <v>1</v>
      </c>
      <c r="H541" s="135">
        <v>3</v>
      </c>
      <c r="I541" s="135">
        <v>3</v>
      </c>
      <c r="J541" s="135">
        <v>3</v>
      </c>
      <c r="K541" s="135">
        <v>1</v>
      </c>
      <c r="L541" s="136">
        <f t="shared" si="19"/>
        <v>2.3333333333333335</v>
      </c>
      <c r="M541" s="137" t="str">
        <f t="shared" si="20"/>
        <v>Good quality</v>
      </c>
    </row>
    <row r="542" spans="1:27" ht="15">
      <c r="A542" s="138" t="s">
        <v>3104</v>
      </c>
      <c r="B542" s="138" t="s">
        <v>3105</v>
      </c>
      <c r="C542" s="138" t="s">
        <v>430</v>
      </c>
      <c r="D542" s="138" t="s">
        <v>595</v>
      </c>
      <c r="E542" s="138" t="s">
        <v>429</v>
      </c>
      <c r="F542" s="135">
        <v>2</v>
      </c>
      <c r="G542" s="135">
        <v>2</v>
      </c>
      <c r="H542" s="135">
        <v>1</v>
      </c>
      <c r="I542" s="135">
        <v>2</v>
      </c>
      <c r="J542" s="135">
        <v>3</v>
      </c>
      <c r="K542" s="135">
        <v>1</v>
      </c>
      <c r="L542" s="136">
        <f t="shared" si="19"/>
        <v>1.8333333333333333</v>
      </c>
      <c r="M542" s="137" t="str">
        <f t="shared" si="20"/>
        <v>Very good quality</v>
      </c>
    </row>
    <row r="543" spans="1:27" ht="15">
      <c r="A543" s="138" t="s">
        <v>3104</v>
      </c>
      <c r="B543" s="138" t="s">
        <v>3106</v>
      </c>
      <c r="C543" s="138" t="s">
        <v>430</v>
      </c>
      <c r="D543" s="138" t="s">
        <v>595</v>
      </c>
      <c r="E543" s="138" t="s">
        <v>429</v>
      </c>
      <c r="F543" s="135">
        <v>2</v>
      </c>
      <c r="G543" s="135">
        <v>2</v>
      </c>
      <c r="H543" s="135">
        <v>1</v>
      </c>
      <c r="I543" s="135">
        <v>2</v>
      </c>
      <c r="J543" s="135">
        <v>3</v>
      </c>
      <c r="K543" s="135">
        <v>1</v>
      </c>
      <c r="L543" s="136">
        <f t="shared" si="19"/>
        <v>1.8333333333333333</v>
      </c>
      <c r="M543" s="137" t="str">
        <f t="shared" si="20"/>
        <v>Very good quality</v>
      </c>
    </row>
    <row r="544" spans="1:27" ht="15">
      <c r="A544" s="138" t="s">
        <v>3104</v>
      </c>
      <c r="B544" s="138" t="s">
        <v>3107</v>
      </c>
      <c r="C544" s="138" t="s">
        <v>430</v>
      </c>
      <c r="D544" s="138" t="s">
        <v>595</v>
      </c>
      <c r="E544" s="138" t="s">
        <v>429</v>
      </c>
      <c r="F544" s="135">
        <v>2</v>
      </c>
      <c r="G544" s="135">
        <v>2</v>
      </c>
      <c r="H544" s="135">
        <v>1</v>
      </c>
      <c r="I544" s="135">
        <v>2</v>
      </c>
      <c r="J544" s="135">
        <v>3</v>
      </c>
      <c r="K544" s="135">
        <v>1</v>
      </c>
      <c r="L544" s="136">
        <f t="shared" si="19"/>
        <v>1.8333333333333333</v>
      </c>
      <c r="M544" s="137" t="str">
        <f t="shared" si="20"/>
        <v>Very good quality</v>
      </c>
    </row>
    <row r="545" spans="1:13" ht="15">
      <c r="A545" s="138" t="s">
        <v>3104</v>
      </c>
      <c r="B545" s="138" t="s">
        <v>3108</v>
      </c>
      <c r="C545" s="138" t="s">
        <v>430</v>
      </c>
      <c r="D545" s="138" t="s">
        <v>595</v>
      </c>
      <c r="E545" s="138" t="s">
        <v>429</v>
      </c>
      <c r="F545" s="135">
        <v>2</v>
      </c>
      <c r="G545" s="135">
        <v>2</v>
      </c>
      <c r="H545" s="135">
        <v>1</v>
      </c>
      <c r="I545" s="135">
        <v>2</v>
      </c>
      <c r="J545" s="135">
        <v>3</v>
      </c>
      <c r="K545" s="135">
        <v>1</v>
      </c>
      <c r="L545" s="136">
        <f t="shared" si="19"/>
        <v>1.8333333333333333</v>
      </c>
      <c r="M545" s="137" t="str">
        <f t="shared" si="20"/>
        <v>Very good quality</v>
      </c>
    </row>
    <row r="546" spans="1:13" ht="15">
      <c r="A546" s="138" t="s">
        <v>3104</v>
      </c>
      <c r="B546" s="138" t="s">
        <v>3109</v>
      </c>
      <c r="C546" s="138" t="s">
        <v>430</v>
      </c>
      <c r="D546" s="138" t="s">
        <v>595</v>
      </c>
      <c r="E546" s="138" t="s">
        <v>429</v>
      </c>
      <c r="F546" s="135">
        <v>2</v>
      </c>
      <c r="G546" s="135">
        <v>2</v>
      </c>
      <c r="H546" s="135">
        <v>1</v>
      </c>
      <c r="I546" s="135">
        <v>2</v>
      </c>
      <c r="J546" s="135">
        <v>3</v>
      </c>
      <c r="K546" s="135">
        <v>1</v>
      </c>
      <c r="L546" s="136">
        <f t="shared" si="19"/>
        <v>1.8333333333333333</v>
      </c>
      <c r="M546" s="137" t="str">
        <f t="shared" si="20"/>
        <v>Very good quality</v>
      </c>
    </row>
    <row r="547" spans="1:13" ht="15">
      <c r="A547" s="138" t="s">
        <v>3104</v>
      </c>
      <c r="B547" s="138" t="s">
        <v>3110</v>
      </c>
      <c r="C547" s="138" t="s">
        <v>430</v>
      </c>
      <c r="D547" s="138" t="s">
        <v>595</v>
      </c>
      <c r="E547" s="138" t="s">
        <v>429</v>
      </c>
      <c r="F547" s="135">
        <v>2</v>
      </c>
      <c r="G547" s="135">
        <v>2</v>
      </c>
      <c r="H547" s="135">
        <v>1</v>
      </c>
      <c r="I547" s="135">
        <v>2</v>
      </c>
      <c r="J547" s="135">
        <v>3</v>
      </c>
      <c r="K547" s="135">
        <v>1</v>
      </c>
      <c r="L547" s="136">
        <f t="shared" si="19"/>
        <v>1.8333333333333333</v>
      </c>
      <c r="M547" s="137" t="str">
        <f t="shared" si="20"/>
        <v>Very good quality</v>
      </c>
    </row>
    <row r="548" spans="1:13" ht="15">
      <c r="A548" s="138" t="s">
        <v>3104</v>
      </c>
      <c r="B548" s="138" t="s">
        <v>3111</v>
      </c>
      <c r="C548" s="138" t="s">
        <v>430</v>
      </c>
      <c r="D548" s="138" t="s">
        <v>595</v>
      </c>
      <c r="E548" s="138" t="s">
        <v>429</v>
      </c>
      <c r="F548" s="135">
        <v>2</v>
      </c>
      <c r="G548" s="135">
        <v>2</v>
      </c>
      <c r="H548" s="135">
        <v>1</v>
      </c>
      <c r="I548" s="135">
        <v>2</v>
      </c>
      <c r="J548" s="135">
        <v>3</v>
      </c>
      <c r="K548" s="135">
        <v>1</v>
      </c>
      <c r="L548" s="136">
        <f t="shared" si="19"/>
        <v>1.8333333333333333</v>
      </c>
      <c r="M548" s="137" t="str">
        <f t="shared" si="20"/>
        <v>Very good quality</v>
      </c>
    </row>
    <row r="549" spans="1:13" ht="15">
      <c r="A549" s="138" t="s">
        <v>3104</v>
      </c>
      <c r="B549" s="138" t="s">
        <v>3112</v>
      </c>
      <c r="C549" s="138" t="s">
        <v>430</v>
      </c>
      <c r="D549" s="138" t="s">
        <v>595</v>
      </c>
      <c r="E549" s="138" t="s">
        <v>429</v>
      </c>
      <c r="F549" s="135">
        <v>2</v>
      </c>
      <c r="G549" s="135">
        <v>2</v>
      </c>
      <c r="H549" s="135">
        <v>1</v>
      </c>
      <c r="I549" s="135">
        <v>2</v>
      </c>
      <c r="J549" s="135">
        <v>3</v>
      </c>
      <c r="K549" s="135">
        <v>1</v>
      </c>
      <c r="L549" s="136">
        <f t="shared" si="19"/>
        <v>1.8333333333333333</v>
      </c>
      <c r="M549" s="137" t="str">
        <f t="shared" si="20"/>
        <v>Very good quality</v>
      </c>
    </row>
    <row r="550" spans="1:13" ht="15">
      <c r="A550" s="138" t="s">
        <v>3104</v>
      </c>
      <c r="B550" s="138" t="s">
        <v>3113</v>
      </c>
      <c r="C550" s="138" t="s">
        <v>430</v>
      </c>
      <c r="D550" s="138" t="s">
        <v>595</v>
      </c>
      <c r="E550" s="138" t="s">
        <v>429</v>
      </c>
      <c r="F550" s="135">
        <v>2</v>
      </c>
      <c r="G550" s="135">
        <v>2</v>
      </c>
      <c r="H550" s="135">
        <v>1</v>
      </c>
      <c r="I550" s="135">
        <v>2</v>
      </c>
      <c r="J550" s="135">
        <v>3</v>
      </c>
      <c r="K550" s="135">
        <v>1</v>
      </c>
      <c r="L550" s="136">
        <f t="shared" si="19"/>
        <v>1.8333333333333333</v>
      </c>
      <c r="M550" s="137" t="str">
        <f t="shared" si="20"/>
        <v>Very good quality</v>
      </c>
    </row>
    <row r="551" spans="1:13" ht="15">
      <c r="A551" s="138" t="s">
        <v>3104</v>
      </c>
      <c r="B551" s="138" t="s">
        <v>3114</v>
      </c>
      <c r="C551" s="138" t="s">
        <v>430</v>
      </c>
      <c r="D551" s="138" t="s">
        <v>595</v>
      </c>
      <c r="E551" s="138" t="s">
        <v>429</v>
      </c>
      <c r="F551" s="135">
        <v>2</v>
      </c>
      <c r="G551" s="135">
        <v>2</v>
      </c>
      <c r="H551" s="135">
        <v>1</v>
      </c>
      <c r="I551" s="135">
        <v>2</v>
      </c>
      <c r="J551" s="135">
        <v>3</v>
      </c>
      <c r="K551" s="135">
        <v>1</v>
      </c>
      <c r="L551" s="136">
        <f t="shared" si="19"/>
        <v>1.8333333333333333</v>
      </c>
      <c r="M551" s="137" t="str">
        <f t="shared" si="20"/>
        <v>Very good quality</v>
      </c>
    </row>
    <row r="552" spans="1:13" ht="15">
      <c r="A552" s="138" t="s">
        <v>3104</v>
      </c>
      <c r="B552" s="138" t="s">
        <v>3115</v>
      </c>
      <c r="C552" s="138" t="s">
        <v>430</v>
      </c>
      <c r="D552" s="138" t="s">
        <v>595</v>
      </c>
      <c r="E552" s="138" t="s">
        <v>429</v>
      </c>
      <c r="F552" s="135">
        <v>2</v>
      </c>
      <c r="G552" s="135">
        <v>2</v>
      </c>
      <c r="H552" s="135">
        <v>1</v>
      </c>
      <c r="I552" s="135">
        <v>2</v>
      </c>
      <c r="J552" s="135">
        <v>3</v>
      </c>
      <c r="K552" s="135">
        <v>1</v>
      </c>
      <c r="L552" s="136">
        <f t="shared" si="19"/>
        <v>1.8333333333333333</v>
      </c>
      <c r="M552" s="137" t="str">
        <f t="shared" si="20"/>
        <v>Very good quality</v>
      </c>
    </row>
    <row r="553" spans="1:13" ht="15">
      <c r="A553" s="138" t="s">
        <v>3104</v>
      </c>
      <c r="B553" s="138" t="s">
        <v>3116</v>
      </c>
      <c r="C553" s="138" t="s">
        <v>430</v>
      </c>
      <c r="D553" s="138" t="s">
        <v>595</v>
      </c>
      <c r="E553" s="138" t="s">
        <v>429</v>
      </c>
      <c r="F553" s="135">
        <v>2</v>
      </c>
      <c r="G553" s="135">
        <v>2</v>
      </c>
      <c r="H553" s="135">
        <v>1</v>
      </c>
      <c r="I553" s="135">
        <v>2</v>
      </c>
      <c r="J553" s="135">
        <v>3</v>
      </c>
      <c r="K553" s="135">
        <v>1</v>
      </c>
      <c r="L553" s="136">
        <f t="shared" si="19"/>
        <v>1.8333333333333333</v>
      </c>
      <c r="M553" s="137" t="str">
        <f t="shared" si="20"/>
        <v>Very good quality</v>
      </c>
    </row>
    <row r="554" spans="1:13" ht="15">
      <c r="A554" s="138" t="s">
        <v>3104</v>
      </c>
      <c r="B554" s="138" t="s">
        <v>3117</v>
      </c>
      <c r="C554" s="138" t="s">
        <v>430</v>
      </c>
      <c r="D554" s="138" t="s">
        <v>595</v>
      </c>
      <c r="E554" s="138" t="s">
        <v>429</v>
      </c>
      <c r="F554" s="135">
        <v>2</v>
      </c>
      <c r="G554" s="135">
        <v>2</v>
      </c>
      <c r="H554" s="135">
        <v>1</v>
      </c>
      <c r="I554" s="135">
        <v>2</v>
      </c>
      <c r="J554" s="135">
        <v>3</v>
      </c>
      <c r="K554" s="135">
        <v>1</v>
      </c>
      <c r="L554" s="136">
        <f t="shared" si="19"/>
        <v>1.8333333333333333</v>
      </c>
      <c r="M554" s="137" t="str">
        <f t="shared" si="20"/>
        <v>Very good quality</v>
      </c>
    </row>
    <row r="555" spans="1:13" ht="15">
      <c r="A555" s="138" t="s">
        <v>3104</v>
      </c>
      <c r="B555" s="138" t="s">
        <v>3118</v>
      </c>
      <c r="C555" s="138" t="s">
        <v>430</v>
      </c>
      <c r="D555" s="138" t="s">
        <v>595</v>
      </c>
      <c r="E555" s="138" t="s">
        <v>429</v>
      </c>
      <c r="F555" s="135">
        <v>2</v>
      </c>
      <c r="G555" s="135">
        <v>2</v>
      </c>
      <c r="H555" s="135">
        <v>1</v>
      </c>
      <c r="I555" s="135">
        <v>2</v>
      </c>
      <c r="J555" s="135">
        <v>3</v>
      </c>
      <c r="K555" s="135">
        <v>1</v>
      </c>
      <c r="L555" s="136">
        <f t="shared" si="19"/>
        <v>1.8333333333333333</v>
      </c>
      <c r="M555" s="137" t="str">
        <f t="shared" si="20"/>
        <v>Very good quality</v>
      </c>
    </row>
    <row r="556" spans="1:13" ht="15">
      <c r="A556" s="138" t="s">
        <v>3104</v>
      </c>
      <c r="B556" s="138" t="s">
        <v>3119</v>
      </c>
      <c r="C556" s="138" t="s">
        <v>430</v>
      </c>
      <c r="D556" s="138" t="s">
        <v>595</v>
      </c>
      <c r="E556" s="138" t="s">
        <v>429</v>
      </c>
      <c r="F556" s="135">
        <v>2</v>
      </c>
      <c r="G556" s="135">
        <v>2</v>
      </c>
      <c r="H556" s="135">
        <v>1</v>
      </c>
      <c r="I556" s="135">
        <v>2</v>
      </c>
      <c r="J556" s="135">
        <v>3</v>
      </c>
      <c r="K556" s="135">
        <v>1</v>
      </c>
      <c r="L556" s="136">
        <f t="shared" ref="L556:L567" si="21">AVERAGE(F556:K556)</f>
        <v>1.8333333333333333</v>
      </c>
      <c r="M556" s="137" t="str">
        <f t="shared" ref="M556:M567" si="22">IF(L556&lt;=1.6,"Excellent quality",IF(AND(L556&gt;1.6,L556&lt;=2),"Very good quality",IF(AND(L556&gt;2,L556&lt;=3),"Good quality",IF(AND(L556&gt;3,L556&lt;=4),"Fair quality","Poor quality"))))</f>
        <v>Very good quality</v>
      </c>
    </row>
    <row r="557" spans="1:13" ht="15">
      <c r="A557" s="138" t="s">
        <v>3104</v>
      </c>
      <c r="B557" s="138" t="s">
        <v>3120</v>
      </c>
      <c r="C557" s="138" t="s">
        <v>430</v>
      </c>
      <c r="D557" s="138" t="s">
        <v>595</v>
      </c>
      <c r="E557" s="138" t="s">
        <v>429</v>
      </c>
      <c r="F557" s="135">
        <v>2</v>
      </c>
      <c r="G557" s="135">
        <v>2</v>
      </c>
      <c r="H557" s="135">
        <v>1</v>
      </c>
      <c r="I557" s="135">
        <v>2</v>
      </c>
      <c r="J557" s="135">
        <v>3</v>
      </c>
      <c r="K557" s="135">
        <v>1</v>
      </c>
      <c r="L557" s="136">
        <f t="shared" si="21"/>
        <v>1.8333333333333333</v>
      </c>
      <c r="M557" s="137" t="str">
        <f t="shared" si="22"/>
        <v>Very good quality</v>
      </c>
    </row>
    <row r="558" spans="1:13" ht="15">
      <c r="A558" s="138" t="s">
        <v>3104</v>
      </c>
      <c r="B558" s="138" t="s">
        <v>3121</v>
      </c>
      <c r="C558" s="138" t="s">
        <v>430</v>
      </c>
      <c r="D558" s="138" t="s">
        <v>595</v>
      </c>
      <c r="E558" s="138" t="s">
        <v>429</v>
      </c>
      <c r="F558" s="135">
        <v>2</v>
      </c>
      <c r="G558" s="135">
        <v>2</v>
      </c>
      <c r="H558" s="135">
        <v>1</v>
      </c>
      <c r="I558" s="135">
        <v>2</v>
      </c>
      <c r="J558" s="135">
        <v>3</v>
      </c>
      <c r="K558" s="135">
        <v>1</v>
      </c>
      <c r="L558" s="136">
        <f t="shared" si="21"/>
        <v>1.8333333333333333</v>
      </c>
      <c r="M558" s="137" t="str">
        <f t="shared" si="22"/>
        <v>Very good quality</v>
      </c>
    </row>
    <row r="559" spans="1:13" ht="15">
      <c r="A559" s="138" t="s">
        <v>3104</v>
      </c>
      <c r="B559" s="138" t="s">
        <v>3122</v>
      </c>
      <c r="C559" s="138" t="s">
        <v>430</v>
      </c>
      <c r="D559" s="138" t="s">
        <v>595</v>
      </c>
      <c r="E559" s="138" t="s">
        <v>429</v>
      </c>
      <c r="F559" s="135">
        <v>2</v>
      </c>
      <c r="G559" s="135">
        <v>2</v>
      </c>
      <c r="H559" s="135">
        <v>1</v>
      </c>
      <c r="I559" s="135">
        <v>2</v>
      </c>
      <c r="J559" s="135">
        <v>3</v>
      </c>
      <c r="K559" s="135">
        <v>1</v>
      </c>
      <c r="L559" s="136">
        <f t="shared" si="21"/>
        <v>1.8333333333333333</v>
      </c>
      <c r="M559" s="137" t="str">
        <f t="shared" si="22"/>
        <v>Very good quality</v>
      </c>
    </row>
    <row r="560" spans="1:13" ht="15">
      <c r="A560" s="138" t="s">
        <v>3104</v>
      </c>
      <c r="B560" s="138" t="s">
        <v>3123</v>
      </c>
      <c r="C560" s="138" t="s">
        <v>430</v>
      </c>
      <c r="D560" s="138" t="s">
        <v>595</v>
      </c>
      <c r="E560" s="138" t="s">
        <v>429</v>
      </c>
      <c r="F560" s="135">
        <v>2</v>
      </c>
      <c r="G560" s="135">
        <v>2</v>
      </c>
      <c r="H560" s="135">
        <v>1</v>
      </c>
      <c r="I560" s="135">
        <v>2</v>
      </c>
      <c r="J560" s="135">
        <v>3</v>
      </c>
      <c r="K560" s="135">
        <v>1</v>
      </c>
      <c r="L560" s="136">
        <f t="shared" si="21"/>
        <v>1.8333333333333333</v>
      </c>
      <c r="M560" s="137" t="str">
        <f t="shared" si="22"/>
        <v>Very good quality</v>
      </c>
    </row>
    <row r="561" spans="1:13" ht="15">
      <c r="A561" s="138" t="s">
        <v>3104</v>
      </c>
      <c r="B561" s="138" t="s">
        <v>3124</v>
      </c>
      <c r="C561" s="138" t="s">
        <v>430</v>
      </c>
      <c r="D561" s="138" t="s">
        <v>595</v>
      </c>
      <c r="E561" s="138" t="s">
        <v>429</v>
      </c>
      <c r="F561" s="135">
        <v>2</v>
      </c>
      <c r="G561" s="135">
        <v>2</v>
      </c>
      <c r="H561" s="135">
        <v>1</v>
      </c>
      <c r="I561" s="135">
        <v>2</v>
      </c>
      <c r="J561" s="135">
        <v>3</v>
      </c>
      <c r="K561" s="135">
        <v>1</v>
      </c>
      <c r="L561" s="136">
        <f t="shared" si="21"/>
        <v>1.8333333333333333</v>
      </c>
      <c r="M561" s="137" t="str">
        <f t="shared" si="22"/>
        <v>Very good quality</v>
      </c>
    </row>
    <row r="562" spans="1:13" ht="15">
      <c r="A562" s="138" t="s">
        <v>3104</v>
      </c>
      <c r="B562" s="138" t="s">
        <v>3125</v>
      </c>
      <c r="C562" s="138" t="s">
        <v>430</v>
      </c>
      <c r="D562" s="138" t="s">
        <v>595</v>
      </c>
      <c r="E562" s="138" t="s">
        <v>429</v>
      </c>
      <c r="F562" s="135">
        <v>2</v>
      </c>
      <c r="G562" s="135">
        <v>2</v>
      </c>
      <c r="H562" s="135">
        <v>1</v>
      </c>
      <c r="I562" s="135">
        <v>2</v>
      </c>
      <c r="J562" s="135">
        <v>3</v>
      </c>
      <c r="K562" s="135">
        <v>1</v>
      </c>
      <c r="L562" s="136">
        <f t="shared" si="21"/>
        <v>1.8333333333333333</v>
      </c>
      <c r="M562" s="137" t="str">
        <f t="shared" si="22"/>
        <v>Very good quality</v>
      </c>
    </row>
    <row r="563" spans="1:13" ht="15">
      <c r="A563" s="138" t="s">
        <v>3104</v>
      </c>
      <c r="B563" s="138" t="s">
        <v>3126</v>
      </c>
      <c r="C563" s="138" t="s">
        <v>430</v>
      </c>
      <c r="D563" s="138" t="s">
        <v>595</v>
      </c>
      <c r="E563" s="138" t="s">
        <v>429</v>
      </c>
      <c r="F563" s="135">
        <v>2</v>
      </c>
      <c r="G563" s="135">
        <v>2</v>
      </c>
      <c r="H563" s="135">
        <v>1</v>
      </c>
      <c r="I563" s="135">
        <v>2</v>
      </c>
      <c r="J563" s="135">
        <v>3</v>
      </c>
      <c r="K563" s="135">
        <v>1</v>
      </c>
      <c r="L563" s="136">
        <f t="shared" si="21"/>
        <v>1.8333333333333333</v>
      </c>
      <c r="M563" s="137" t="str">
        <f t="shared" si="22"/>
        <v>Very good quality</v>
      </c>
    </row>
    <row r="564" spans="1:13" ht="15">
      <c r="A564" s="138" t="s">
        <v>3104</v>
      </c>
      <c r="B564" s="138" t="s">
        <v>3127</v>
      </c>
      <c r="C564" s="138" t="s">
        <v>430</v>
      </c>
      <c r="D564" s="138" t="s">
        <v>595</v>
      </c>
      <c r="E564" s="138" t="s">
        <v>429</v>
      </c>
      <c r="F564" s="135">
        <v>2</v>
      </c>
      <c r="G564" s="135">
        <v>2</v>
      </c>
      <c r="H564" s="135">
        <v>1</v>
      </c>
      <c r="I564" s="135">
        <v>2</v>
      </c>
      <c r="J564" s="135">
        <v>3</v>
      </c>
      <c r="K564" s="135">
        <v>1</v>
      </c>
      <c r="L564" s="136">
        <f t="shared" si="21"/>
        <v>1.8333333333333333</v>
      </c>
      <c r="M564" s="137" t="str">
        <f t="shared" si="22"/>
        <v>Very good quality</v>
      </c>
    </row>
    <row r="565" spans="1:13" ht="15">
      <c r="A565" s="138" t="s">
        <v>3104</v>
      </c>
      <c r="B565" s="138" t="s">
        <v>3128</v>
      </c>
      <c r="C565" s="138" t="s">
        <v>430</v>
      </c>
      <c r="D565" s="138" t="s">
        <v>595</v>
      </c>
      <c r="E565" s="138" t="s">
        <v>429</v>
      </c>
      <c r="F565" s="135">
        <v>2</v>
      </c>
      <c r="G565" s="135">
        <v>2</v>
      </c>
      <c r="H565" s="135">
        <v>1</v>
      </c>
      <c r="I565" s="135">
        <v>2</v>
      </c>
      <c r="J565" s="135">
        <v>3</v>
      </c>
      <c r="K565" s="135">
        <v>1</v>
      </c>
      <c r="L565" s="136">
        <f t="shared" si="21"/>
        <v>1.8333333333333333</v>
      </c>
      <c r="M565" s="137" t="str">
        <f t="shared" si="22"/>
        <v>Very good quality</v>
      </c>
    </row>
    <row r="566" spans="1:13" ht="15">
      <c r="A566" s="138" t="s">
        <v>3104</v>
      </c>
      <c r="B566" s="138" t="s">
        <v>3129</v>
      </c>
      <c r="C566" s="138" t="s">
        <v>430</v>
      </c>
      <c r="D566" s="138" t="s">
        <v>595</v>
      </c>
      <c r="E566" s="138" t="s">
        <v>429</v>
      </c>
      <c r="F566" s="135">
        <v>2</v>
      </c>
      <c r="G566" s="135">
        <v>2</v>
      </c>
      <c r="H566" s="135">
        <v>1</v>
      </c>
      <c r="I566" s="135">
        <v>2</v>
      </c>
      <c r="J566" s="135">
        <v>3</v>
      </c>
      <c r="K566" s="135">
        <v>1</v>
      </c>
      <c r="L566" s="136">
        <f t="shared" si="21"/>
        <v>1.8333333333333333</v>
      </c>
      <c r="M566" s="137" t="str">
        <f t="shared" si="22"/>
        <v>Very good quality</v>
      </c>
    </row>
    <row r="567" spans="1:13" ht="15">
      <c r="A567" s="138" t="s">
        <v>3104</v>
      </c>
      <c r="B567" s="138" t="s">
        <v>3130</v>
      </c>
      <c r="C567" s="138" t="s">
        <v>430</v>
      </c>
      <c r="D567" s="138" t="s">
        <v>595</v>
      </c>
      <c r="E567" s="138" t="s">
        <v>429</v>
      </c>
      <c r="F567" s="135">
        <v>2</v>
      </c>
      <c r="G567" s="135">
        <v>2</v>
      </c>
      <c r="H567" s="135">
        <v>1</v>
      </c>
      <c r="I567" s="135">
        <v>2</v>
      </c>
      <c r="J567" s="135">
        <v>3</v>
      </c>
      <c r="K567" s="135">
        <v>1</v>
      </c>
      <c r="L567" s="136">
        <f t="shared" si="21"/>
        <v>1.8333333333333333</v>
      </c>
      <c r="M567" s="137" t="str">
        <f t="shared" si="22"/>
        <v>Very good quality</v>
      </c>
    </row>
    <row r="568" spans="1:13" ht="15">
      <c r="A568" s="138" t="s">
        <v>3131</v>
      </c>
      <c r="B568" s="138" t="s">
        <v>3132</v>
      </c>
      <c r="C568" s="138" t="s">
        <v>430</v>
      </c>
      <c r="D568" s="138" t="s">
        <v>595</v>
      </c>
      <c r="E568" s="138" t="s">
        <v>429</v>
      </c>
      <c r="F568" s="135">
        <v>2</v>
      </c>
      <c r="G568" s="135">
        <v>2</v>
      </c>
      <c r="H568" s="135">
        <v>1</v>
      </c>
      <c r="I568" s="135">
        <v>2</v>
      </c>
      <c r="J568" s="135">
        <v>3</v>
      </c>
      <c r="K568" s="135">
        <v>1</v>
      </c>
      <c r="L568" s="136">
        <f t="shared" ref="L568:L619" si="23">AVERAGE(F568:K568)</f>
        <v>1.8333333333333333</v>
      </c>
      <c r="M568" s="137" t="str">
        <f t="shared" ref="M568:M619" si="24">IF(L568&lt;=1.6,"Excellent quality",IF(AND(L568&gt;1.6,L568&lt;=2),"Very good quality",IF(AND(L568&gt;2,L568&lt;=3),"Good quality",IF(AND(L568&gt;3,L568&lt;=4),"Fair quality","Poor quality"))))</f>
        <v>Very good quality</v>
      </c>
    </row>
    <row r="569" spans="1:13" ht="15">
      <c r="A569" s="138" t="s">
        <v>3131</v>
      </c>
      <c r="B569" s="138" t="s">
        <v>3133</v>
      </c>
      <c r="C569" s="138" t="s">
        <v>430</v>
      </c>
      <c r="D569" s="138" t="s">
        <v>595</v>
      </c>
      <c r="E569" s="138" t="s">
        <v>429</v>
      </c>
      <c r="F569" s="135">
        <v>2</v>
      </c>
      <c r="G569" s="135">
        <v>2</v>
      </c>
      <c r="H569" s="135">
        <v>1</v>
      </c>
      <c r="I569" s="135">
        <v>2</v>
      </c>
      <c r="J569" s="135">
        <v>3</v>
      </c>
      <c r="K569" s="135">
        <v>1</v>
      </c>
      <c r="L569" s="136">
        <f t="shared" si="23"/>
        <v>1.8333333333333333</v>
      </c>
      <c r="M569" s="137" t="str">
        <f t="shared" si="24"/>
        <v>Very good quality</v>
      </c>
    </row>
    <row r="570" spans="1:13" ht="15">
      <c r="A570" s="138" t="s">
        <v>3131</v>
      </c>
      <c r="B570" s="138" t="s">
        <v>3134</v>
      </c>
      <c r="C570" s="138" t="s">
        <v>430</v>
      </c>
      <c r="D570" s="138" t="s">
        <v>595</v>
      </c>
      <c r="E570" s="138" t="s">
        <v>429</v>
      </c>
      <c r="F570" s="135">
        <v>2</v>
      </c>
      <c r="G570" s="135">
        <v>2</v>
      </c>
      <c r="H570" s="135">
        <v>1</v>
      </c>
      <c r="I570" s="135">
        <v>2</v>
      </c>
      <c r="J570" s="135">
        <v>3</v>
      </c>
      <c r="K570" s="135">
        <v>1</v>
      </c>
      <c r="L570" s="136">
        <f t="shared" si="23"/>
        <v>1.8333333333333333</v>
      </c>
      <c r="M570" s="137" t="str">
        <f t="shared" si="24"/>
        <v>Very good quality</v>
      </c>
    </row>
    <row r="571" spans="1:13" ht="15">
      <c r="A571" s="138" t="s">
        <v>3131</v>
      </c>
      <c r="B571" s="138" t="s">
        <v>3135</v>
      </c>
      <c r="C571" s="138" t="s">
        <v>430</v>
      </c>
      <c r="D571" s="138" t="s">
        <v>595</v>
      </c>
      <c r="E571" s="138" t="s">
        <v>429</v>
      </c>
      <c r="F571" s="135">
        <v>2</v>
      </c>
      <c r="G571" s="135">
        <v>2</v>
      </c>
      <c r="H571" s="135">
        <v>1</v>
      </c>
      <c r="I571" s="135">
        <v>2</v>
      </c>
      <c r="J571" s="135">
        <v>3</v>
      </c>
      <c r="K571" s="135">
        <v>1</v>
      </c>
      <c r="L571" s="136">
        <f t="shared" si="23"/>
        <v>1.8333333333333333</v>
      </c>
      <c r="M571" s="137" t="str">
        <f t="shared" si="24"/>
        <v>Very good quality</v>
      </c>
    </row>
    <row r="572" spans="1:13" ht="15">
      <c r="A572" s="138" t="s">
        <v>3131</v>
      </c>
      <c r="B572" s="138" t="s">
        <v>3136</v>
      </c>
      <c r="C572" s="138" t="s">
        <v>430</v>
      </c>
      <c r="D572" s="138" t="s">
        <v>595</v>
      </c>
      <c r="E572" s="138" t="s">
        <v>429</v>
      </c>
      <c r="F572" s="135">
        <v>2</v>
      </c>
      <c r="G572" s="135">
        <v>2</v>
      </c>
      <c r="H572" s="135">
        <v>1</v>
      </c>
      <c r="I572" s="135">
        <v>2</v>
      </c>
      <c r="J572" s="135">
        <v>3</v>
      </c>
      <c r="K572" s="135">
        <v>1</v>
      </c>
      <c r="L572" s="136">
        <f t="shared" ref="L572:L577" si="25">AVERAGE(F572:K572)</f>
        <v>1.8333333333333333</v>
      </c>
      <c r="M572" s="137" t="str">
        <f t="shared" si="24"/>
        <v>Very good quality</v>
      </c>
    </row>
    <row r="573" spans="1:13" ht="15">
      <c r="A573" s="138" t="s">
        <v>3104</v>
      </c>
      <c r="B573" s="138" t="s">
        <v>3137</v>
      </c>
      <c r="C573" s="138" t="s">
        <v>430</v>
      </c>
      <c r="D573" s="138" t="s">
        <v>595</v>
      </c>
      <c r="E573" s="138" t="s">
        <v>429</v>
      </c>
      <c r="F573" s="135">
        <v>2</v>
      </c>
      <c r="G573" s="135">
        <v>2</v>
      </c>
      <c r="H573" s="135">
        <v>1</v>
      </c>
      <c r="I573" s="135">
        <v>2</v>
      </c>
      <c r="J573" s="135">
        <v>3</v>
      </c>
      <c r="K573" s="135">
        <v>1</v>
      </c>
      <c r="L573" s="136">
        <f t="shared" si="25"/>
        <v>1.8333333333333333</v>
      </c>
      <c r="M573" s="137" t="str">
        <f t="shared" si="24"/>
        <v>Very good quality</v>
      </c>
    </row>
    <row r="574" spans="1:13" ht="15">
      <c r="A574" s="138" t="s">
        <v>3104</v>
      </c>
      <c r="B574" s="138" t="s">
        <v>3138</v>
      </c>
      <c r="C574" s="138" t="s">
        <v>430</v>
      </c>
      <c r="D574" s="138" t="s">
        <v>595</v>
      </c>
      <c r="E574" s="138" t="s">
        <v>429</v>
      </c>
      <c r="F574" s="135">
        <v>2</v>
      </c>
      <c r="G574" s="135">
        <v>2</v>
      </c>
      <c r="H574" s="135">
        <v>1</v>
      </c>
      <c r="I574" s="135">
        <v>2</v>
      </c>
      <c r="J574" s="135">
        <v>3</v>
      </c>
      <c r="K574" s="135">
        <v>1</v>
      </c>
      <c r="L574" s="136">
        <f t="shared" si="25"/>
        <v>1.8333333333333333</v>
      </c>
      <c r="M574" s="137" t="str">
        <f t="shared" si="24"/>
        <v>Very good quality</v>
      </c>
    </row>
    <row r="575" spans="1:13" ht="15">
      <c r="A575" s="138" t="s">
        <v>3104</v>
      </c>
      <c r="B575" s="138" t="s">
        <v>3139</v>
      </c>
      <c r="C575" s="138" t="s">
        <v>430</v>
      </c>
      <c r="D575" s="138" t="s">
        <v>595</v>
      </c>
      <c r="E575" s="138" t="s">
        <v>429</v>
      </c>
      <c r="F575" s="135">
        <v>2</v>
      </c>
      <c r="G575" s="135">
        <v>2</v>
      </c>
      <c r="H575" s="135">
        <v>1</v>
      </c>
      <c r="I575" s="135">
        <v>2</v>
      </c>
      <c r="J575" s="135">
        <v>3</v>
      </c>
      <c r="K575" s="135">
        <v>1</v>
      </c>
      <c r="L575" s="136">
        <f t="shared" si="25"/>
        <v>1.8333333333333333</v>
      </c>
      <c r="M575" s="137" t="str">
        <f t="shared" si="24"/>
        <v>Very good quality</v>
      </c>
    </row>
    <row r="576" spans="1:13" ht="15">
      <c r="A576" s="138" t="s">
        <v>3104</v>
      </c>
      <c r="B576" s="138" t="s">
        <v>3140</v>
      </c>
      <c r="C576" s="138" t="s">
        <v>430</v>
      </c>
      <c r="D576" s="138" t="s">
        <v>595</v>
      </c>
      <c r="E576" s="138" t="s">
        <v>429</v>
      </c>
      <c r="F576" s="135">
        <v>2</v>
      </c>
      <c r="G576" s="135">
        <v>2</v>
      </c>
      <c r="H576" s="135">
        <v>1</v>
      </c>
      <c r="I576" s="135">
        <v>2</v>
      </c>
      <c r="J576" s="135">
        <v>3</v>
      </c>
      <c r="K576" s="135">
        <v>1</v>
      </c>
      <c r="L576" s="136">
        <f t="shared" si="25"/>
        <v>1.8333333333333333</v>
      </c>
      <c r="M576" s="137" t="str">
        <f t="shared" si="24"/>
        <v>Very good quality</v>
      </c>
    </row>
    <row r="577" spans="1:13" ht="15">
      <c r="A577" s="138" t="s">
        <v>3104</v>
      </c>
      <c r="B577" s="138" t="s">
        <v>3141</v>
      </c>
      <c r="C577" s="138" t="s">
        <v>430</v>
      </c>
      <c r="D577" s="138" t="s">
        <v>595</v>
      </c>
      <c r="E577" s="138" t="s">
        <v>429</v>
      </c>
      <c r="F577" s="135">
        <v>2</v>
      </c>
      <c r="G577" s="135">
        <v>2</v>
      </c>
      <c r="H577" s="135">
        <v>1</v>
      </c>
      <c r="I577" s="135">
        <v>2</v>
      </c>
      <c r="J577" s="135">
        <v>3</v>
      </c>
      <c r="K577" s="135">
        <v>1</v>
      </c>
      <c r="L577" s="136">
        <f t="shared" si="25"/>
        <v>1.8333333333333333</v>
      </c>
      <c r="M577" s="137" t="str">
        <f t="shared" si="24"/>
        <v>Very good quality</v>
      </c>
    </row>
    <row r="578" spans="1:13" ht="15">
      <c r="A578" s="138" t="s">
        <v>3142</v>
      </c>
      <c r="B578" s="138" t="s">
        <v>3143</v>
      </c>
      <c r="C578" s="138" t="s">
        <v>430</v>
      </c>
      <c r="D578" s="138" t="s">
        <v>595</v>
      </c>
      <c r="E578" s="138" t="s">
        <v>429</v>
      </c>
      <c r="F578" s="135">
        <v>2</v>
      </c>
      <c r="G578" s="135">
        <v>2</v>
      </c>
      <c r="H578" s="135">
        <v>1</v>
      </c>
      <c r="I578" s="135">
        <v>2</v>
      </c>
      <c r="J578" s="135">
        <v>4</v>
      </c>
      <c r="K578" s="135">
        <v>1</v>
      </c>
      <c r="L578" s="136">
        <f t="shared" si="23"/>
        <v>2</v>
      </c>
      <c r="M578" s="137" t="str">
        <f t="shared" si="24"/>
        <v>Very good quality</v>
      </c>
    </row>
    <row r="579" spans="1:13" ht="15">
      <c r="A579" s="138" t="s">
        <v>3142</v>
      </c>
      <c r="B579" s="138" t="s">
        <v>3144</v>
      </c>
      <c r="C579" s="138" t="s">
        <v>430</v>
      </c>
      <c r="D579" s="138" t="s">
        <v>595</v>
      </c>
      <c r="E579" s="138" t="s">
        <v>429</v>
      </c>
      <c r="F579" s="135">
        <v>2</v>
      </c>
      <c r="G579" s="135">
        <v>2</v>
      </c>
      <c r="H579" s="135">
        <v>1</v>
      </c>
      <c r="I579" s="135">
        <v>2</v>
      </c>
      <c r="J579" s="135">
        <v>4</v>
      </c>
      <c r="K579" s="135">
        <v>1</v>
      </c>
      <c r="L579" s="136">
        <f t="shared" si="23"/>
        <v>2</v>
      </c>
      <c r="M579" s="137" t="str">
        <f t="shared" si="24"/>
        <v>Very good quality</v>
      </c>
    </row>
    <row r="580" spans="1:13" ht="15">
      <c r="A580" s="138" t="s">
        <v>3142</v>
      </c>
      <c r="B580" s="138" t="s">
        <v>3145</v>
      </c>
      <c r="C580" s="138" t="s">
        <v>430</v>
      </c>
      <c r="D580" s="138" t="s">
        <v>595</v>
      </c>
      <c r="E580" s="138" t="s">
        <v>429</v>
      </c>
      <c r="F580" s="135">
        <v>2</v>
      </c>
      <c r="G580" s="135">
        <v>2</v>
      </c>
      <c r="H580" s="135">
        <v>1</v>
      </c>
      <c r="I580" s="135">
        <v>2</v>
      </c>
      <c r="J580" s="135">
        <v>4</v>
      </c>
      <c r="K580" s="135">
        <v>1</v>
      </c>
      <c r="L580" s="136">
        <f t="shared" si="23"/>
        <v>2</v>
      </c>
      <c r="M580" s="137" t="str">
        <f t="shared" si="24"/>
        <v>Very good quality</v>
      </c>
    </row>
    <row r="581" spans="1:13" ht="15">
      <c r="A581" s="138" t="s">
        <v>3142</v>
      </c>
      <c r="B581" s="138" t="s">
        <v>3146</v>
      </c>
      <c r="C581" s="138" t="s">
        <v>430</v>
      </c>
      <c r="D581" s="138" t="s">
        <v>595</v>
      </c>
      <c r="E581" s="138" t="s">
        <v>429</v>
      </c>
      <c r="F581" s="135">
        <v>2</v>
      </c>
      <c r="G581" s="135">
        <v>2</v>
      </c>
      <c r="H581" s="135">
        <v>1</v>
      </c>
      <c r="I581" s="135">
        <v>2</v>
      </c>
      <c r="J581" s="135">
        <v>4</v>
      </c>
      <c r="K581" s="135">
        <v>1</v>
      </c>
      <c r="L581" s="136">
        <f t="shared" si="23"/>
        <v>2</v>
      </c>
      <c r="M581" s="137" t="str">
        <f t="shared" si="24"/>
        <v>Very good quality</v>
      </c>
    </row>
    <row r="582" spans="1:13" ht="15">
      <c r="A582" s="138" t="s">
        <v>3142</v>
      </c>
      <c r="B582" s="138" t="s">
        <v>3147</v>
      </c>
      <c r="C582" s="138" t="s">
        <v>430</v>
      </c>
      <c r="D582" s="138" t="s">
        <v>595</v>
      </c>
      <c r="E582" s="138" t="s">
        <v>429</v>
      </c>
      <c r="F582" s="135">
        <v>2</v>
      </c>
      <c r="G582" s="135">
        <v>2</v>
      </c>
      <c r="H582" s="135">
        <v>1</v>
      </c>
      <c r="I582" s="135">
        <v>2</v>
      </c>
      <c r="J582" s="135">
        <v>4</v>
      </c>
      <c r="K582" s="135">
        <v>1</v>
      </c>
      <c r="L582" s="136">
        <f t="shared" si="23"/>
        <v>2</v>
      </c>
      <c r="M582" s="137" t="str">
        <f t="shared" si="24"/>
        <v>Very good quality</v>
      </c>
    </row>
    <row r="583" spans="1:13" ht="15">
      <c r="A583" s="138" t="s">
        <v>3131</v>
      </c>
      <c r="B583" s="138" t="s">
        <v>3148</v>
      </c>
      <c r="C583" s="138" t="s">
        <v>430</v>
      </c>
      <c r="D583" s="138" t="s">
        <v>595</v>
      </c>
      <c r="E583" s="138" t="s">
        <v>429</v>
      </c>
      <c r="F583" s="135">
        <v>2</v>
      </c>
      <c r="G583" s="135">
        <v>2</v>
      </c>
      <c r="H583" s="135">
        <v>1</v>
      </c>
      <c r="I583" s="135">
        <v>2</v>
      </c>
      <c r="J583" s="135">
        <v>3</v>
      </c>
      <c r="K583" s="135">
        <v>1</v>
      </c>
      <c r="L583" s="136">
        <f t="shared" si="23"/>
        <v>1.8333333333333333</v>
      </c>
      <c r="M583" s="137" t="str">
        <f t="shared" si="24"/>
        <v>Very good quality</v>
      </c>
    </row>
    <row r="584" spans="1:13" ht="15">
      <c r="A584" s="138" t="s">
        <v>3131</v>
      </c>
      <c r="B584" s="138" t="s">
        <v>3149</v>
      </c>
      <c r="C584" s="138" t="s">
        <v>430</v>
      </c>
      <c r="D584" s="138" t="s">
        <v>595</v>
      </c>
      <c r="E584" s="138" t="s">
        <v>429</v>
      </c>
      <c r="F584" s="135">
        <v>2</v>
      </c>
      <c r="G584" s="135">
        <v>2</v>
      </c>
      <c r="H584" s="135">
        <v>1</v>
      </c>
      <c r="I584" s="135">
        <v>2</v>
      </c>
      <c r="J584" s="135">
        <v>3</v>
      </c>
      <c r="K584" s="135">
        <v>1</v>
      </c>
      <c r="L584" s="136">
        <f t="shared" si="23"/>
        <v>1.8333333333333333</v>
      </c>
      <c r="M584" s="137" t="str">
        <f t="shared" si="24"/>
        <v>Very good quality</v>
      </c>
    </row>
    <row r="585" spans="1:13" ht="15">
      <c r="A585" s="138" t="s">
        <v>3131</v>
      </c>
      <c r="B585" s="138" t="s">
        <v>3150</v>
      </c>
      <c r="C585" s="138" t="s">
        <v>430</v>
      </c>
      <c r="D585" s="138" t="s">
        <v>595</v>
      </c>
      <c r="E585" s="138" t="s">
        <v>429</v>
      </c>
      <c r="F585" s="135">
        <v>2</v>
      </c>
      <c r="G585" s="135">
        <v>2</v>
      </c>
      <c r="H585" s="135">
        <v>1</v>
      </c>
      <c r="I585" s="135">
        <v>2</v>
      </c>
      <c r="J585" s="135">
        <v>3</v>
      </c>
      <c r="K585" s="135">
        <v>1</v>
      </c>
      <c r="L585" s="136">
        <f t="shared" si="23"/>
        <v>1.8333333333333333</v>
      </c>
      <c r="M585" s="137" t="str">
        <f t="shared" si="24"/>
        <v>Very good quality</v>
      </c>
    </row>
    <row r="586" spans="1:13" ht="15">
      <c r="A586" s="138" t="s">
        <v>3131</v>
      </c>
      <c r="B586" s="138" t="s">
        <v>3151</v>
      </c>
      <c r="C586" s="138" t="s">
        <v>430</v>
      </c>
      <c r="D586" s="138" t="s">
        <v>595</v>
      </c>
      <c r="E586" s="138" t="s">
        <v>429</v>
      </c>
      <c r="F586" s="135">
        <v>2</v>
      </c>
      <c r="G586" s="135">
        <v>2</v>
      </c>
      <c r="H586" s="135">
        <v>1</v>
      </c>
      <c r="I586" s="135">
        <v>2</v>
      </c>
      <c r="J586" s="135">
        <v>3</v>
      </c>
      <c r="K586" s="135">
        <v>1</v>
      </c>
      <c r="L586" s="136">
        <f t="shared" si="23"/>
        <v>1.8333333333333333</v>
      </c>
      <c r="M586" s="137" t="str">
        <f t="shared" si="24"/>
        <v>Very good quality</v>
      </c>
    </row>
    <row r="587" spans="1:13" ht="15">
      <c r="A587" s="138" t="s">
        <v>3131</v>
      </c>
      <c r="B587" s="138" t="s">
        <v>3152</v>
      </c>
      <c r="C587" s="138" t="s">
        <v>430</v>
      </c>
      <c r="D587" s="138" t="s">
        <v>595</v>
      </c>
      <c r="E587" s="138" t="s">
        <v>429</v>
      </c>
      <c r="F587" s="135">
        <v>2</v>
      </c>
      <c r="G587" s="135">
        <v>2</v>
      </c>
      <c r="H587" s="135">
        <v>1</v>
      </c>
      <c r="I587" s="135">
        <v>2</v>
      </c>
      <c r="J587" s="135">
        <v>3</v>
      </c>
      <c r="K587" s="135">
        <v>1</v>
      </c>
      <c r="L587" s="136">
        <f t="shared" si="23"/>
        <v>1.8333333333333333</v>
      </c>
      <c r="M587" s="137" t="str">
        <f t="shared" si="24"/>
        <v>Very good quality</v>
      </c>
    </row>
    <row r="588" spans="1:13" ht="15">
      <c r="A588" s="138" t="s">
        <v>2458</v>
      </c>
      <c r="B588" s="138" t="s">
        <v>984</v>
      </c>
      <c r="C588" s="138" t="s">
        <v>430</v>
      </c>
      <c r="D588" s="138" t="s">
        <v>595</v>
      </c>
      <c r="E588" s="138" t="s">
        <v>429</v>
      </c>
      <c r="F588" s="135">
        <v>3</v>
      </c>
      <c r="G588" s="135">
        <v>2</v>
      </c>
      <c r="H588" s="135">
        <v>3</v>
      </c>
      <c r="I588" s="135">
        <v>3</v>
      </c>
      <c r="J588" s="135">
        <v>3</v>
      </c>
      <c r="K588" s="135">
        <v>1</v>
      </c>
      <c r="L588" s="136">
        <f t="shared" si="23"/>
        <v>2.5</v>
      </c>
      <c r="M588" s="137" t="str">
        <f t="shared" si="24"/>
        <v>Good quality</v>
      </c>
    </row>
    <row r="589" spans="1:13" ht="15">
      <c r="A589" s="138" t="s">
        <v>2794</v>
      </c>
      <c r="B589" s="138" t="s">
        <v>1781</v>
      </c>
      <c r="C589" s="138" t="s">
        <v>430</v>
      </c>
      <c r="D589" s="138" t="s">
        <v>594</v>
      </c>
      <c r="E589" s="138" t="s">
        <v>429</v>
      </c>
      <c r="F589" s="135">
        <v>4</v>
      </c>
      <c r="G589" s="135">
        <v>2</v>
      </c>
      <c r="H589" s="135">
        <v>1</v>
      </c>
      <c r="I589" s="135">
        <v>2</v>
      </c>
      <c r="J589" s="135">
        <v>3</v>
      </c>
      <c r="K589" s="135">
        <v>1</v>
      </c>
      <c r="L589" s="136">
        <f t="shared" si="23"/>
        <v>2.1666666666666665</v>
      </c>
      <c r="M589" s="137" t="str">
        <f t="shared" si="24"/>
        <v>Good quality</v>
      </c>
    </row>
    <row r="590" spans="1:13" ht="15">
      <c r="A590" s="138" t="s">
        <v>2794</v>
      </c>
      <c r="B590" s="138" t="s">
        <v>1782</v>
      </c>
      <c r="C590" s="138" t="s">
        <v>430</v>
      </c>
      <c r="D590" s="138" t="s">
        <v>594</v>
      </c>
      <c r="E590" s="138" t="s">
        <v>429</v>
      </c>
      <c r="F590" s="135">
        <v>4</v>
      </c>
      <c r="G590" s="135">
        <v>3</v>
      </c>
      <c r="H590" s="135">
        <v>2</v>
      </c>
      <c r="I590" s="135">
        <v>2</v>
      </c>
      <c r="J590" s="135">
        <v>3</v>
      </c>
      <c r="K590" s="135">
        <v>1</v>
      </c>
      <c r="L590" s="136">
        <f t="shared" si="23"/>
        <v>2.5</v>
      </c>
      <c r="M590" s="137" t="str">
        <f t="shared" si="24"/>
        <v>Good quality</v>
      </c>
    </row>
    <row r="591" spans="1:13" ht="15">
      <c r="A591" s="138" t="s">
        <v>2794</v>
      </c>
      <c r="B591" s="138" t="s">
        <v>1783</v>
      </c>
      <c r="C591" s="138" t="s">
        <v>430</v>
      </c>
      <c r="D591" s="138" t="s">
        <v>594</v>
      </c>
      <c r="E591" s="138" t="s">
        <v>429</v>
      </c>
      <c r="F591" s="135">
        <v>5</v>
      </c>
      <c r="G591" s="135">
        <v>5</v>
      </c>
      <c r="H591" s="135">
        <v>1</v>
      </c>
      <c r="I591" s="135">
        <v>2</v>
      </c>
      <c r="J591" s="135">
        <v>4</v>
      </c>
      <c r="K591" s="135">
        <v>1</v>
      </c>
      <c r="L591" s="136">
        <f t="shared" si="23"/>
        <v>3</v>
      </c>
      <c r="M591" s="137" t="str">
        <f t="shared" si="24"/>
        <v>Good quality</v>
      </c>
    </row>
    <row r="592" spans="1:13" ht="15">
      <c r="A592" s="138" t="s">
        <v>2794</v>
      </c>
      <c r="B592" s="138" t="s">
        <v>1784</v>
      </c>
      <c r="C592" s="138" t="s">
        <v>430</v>
      </c>
      <c r="D592" s="138" t="s">
        <v>594</v>
      </c>
      <c r="E592" s="138" t="s">
        <v>429</v>
      </c>
      <c r="F592" s="135">
        <v>1</v>
      </c>
      <c r="G592" s="135">
        <v>2</v>
      </c>
      <c r="H592" s="135">
        <v>4</v>
      </c>
      <c r="I592" s="135">
        <v>2</v>
      </c>
      <c r="J592" s="135">
        <v>2</v>
      </c>
      <c r="K592" s="135">
        <v>1</v>
      </c>
      <c r="L592" s="136">
        <f t="shared" si="23"/>
        <v>2</v>
      </c>
      <c r="M592" s="137" t="str">
        <f t="shared" si="24"/>
        <v>Very good quality</v>
      </c>
    </row>
    <row r="593" spans="1:13" ht="15">
      <c r="A593" s="138" t="s">
        <v>1090</v>
      </c>
      <c r="B593" s="138" t="s">
        <v>1081</v>
      </c>
      <c r="C593" s="138" t="s">
        <v>430</v>
      </c>
      <c r="D593" s="138" t="s">
        <v>595</v>
      </c>
      <c r="E593" s="138" t="s">
        <v>429</v>
      </c>
      <c r="F593" s="135">
        <v>1</v>
      </c>
      <c r="G593" s="135">
        <v>1</v>
      </c>
      <c r="H593" s="135">
        <v>2</v>
      </c>
      <c r="I593" s="135">
        <v>1</v>
      </c>
      <c r="J593" s="135">
        <v>1</v>
      </c>
      <c r="K593" s="135">
        <v>1</v>
      </c>
      <c r="L593" s="136">
        <f t="shared" si="23"/>
        <v>1.1666666666666667</v>
      </c>
      <c r="M593" s="137" t="str">
        <f t="shared" si="24"/>
        <v>Excellent quality</v>
      </c>
    </row>
    <row r="594" spans="1:13" ht="15">
      <c r="A594" s="138" t="s">
        <v>2469</v>
      </c>
      <c r="B594" s="138" t="s">
        <v>1785</v>
      </c>
      <c r="C594" s="138" t="s">
        <v>430</v>
      </c>
      <c r="D594" s="138" t="s">
        <v>594</v>
      </c>
      <c r="E594" s="138" t="s">
        <v>429</v>
      </c>
      <c r="F594" s="135">
        <v>4</v>
      </c>
      <c r="G594" s="135">
        <v>3</v>
      </c>
      <c r="H594" s="135">
        <v>3</v>
      </c>
      <c r="I594" s="135">
        <v>2</v>
      </c>
      <c r="J594" s="135">
        <v>2</v>
      </c>
      <c r="K594" s="135">
        <v>2</v>
      </c>
      <c r="L594" s="136">
        <f t="shared" si="23"/>
        <v>2.6666666666666665</v>
      </c>
      <c r="M594" s="137" t="str">
        <f t="shared" si="24"/>
        <v>Good quality</v>
      </c>
    </row>
    <row r="595" spans="1:13" ht="15">
      <c r="A595" s="138" t="s">
        <v>2469</v>
      </c>
      <c r="B595" s="138" t="s">
        <v>1786</v>
      </c>
      <c r="C595" s="138" t="s">
        <v>430</v>
      </c>
      <c r="D595" s="138" t="s">
        <v>594</v>
      </c>
      <c r="E595" s="138" t="s">
        <v>429</v>
      </c>
      <c r="F595" s="135">
        <v>4</v>
      </c>
      <c r="G595" s="135">
        <v>3</v>
      </c>
      <c r="H595" s="135">
        <v>3</v>
      </c>
      <c r="I595" s="135">
        <v>2</v>
      </c>
      <c r="J595" s="135">
        <v>2</v>
      </c>
      <c r="K595" s="135">
        <v>2</v>
      </c>
      <c r="L595" s="136">
        <f t="shared" si="23"/>
        <v>2.6666666666666665</v>
      </c>
      <c r="M595" s="137" t="str">
        <f t="shared" si="24"/>
        <v>Good quality</v>
      </c>
    </row>
    <row r="596" spans="1:13" ht="15">
      <c r="A596" s="138" t="s">
        <v>2798</v>
      </c>
      <c r="B596" s="138" t="s">
        <v>1788</v>
      </c>
      <c r="C596" s="138" t="s">
        <v>430</v>
      </c>
      <c r="D596" s="138" t="s">
        <v>594</v>
      </c>
      <c r="E596" s="138" t="s">
        <v>429</v>
      </c>
      <c r="F596" s="135">
        <v>1</v>
      </c>
      <c r="G596" s="135">
        <v>1</v>
      </c>
      <c r="H596" s="135">
        <v>3</v>
      </c>
      <c r="I596" s="135">
        <v>1</v>
      </c>
      <c r="J596" s="135">
        <v>3</v>
      </c>
      <c r="K596" s="135">
        <v>1</v>
      </c>
      <c r="L596" s="136">
        <f t="shared" si="23"/>
        <v>1.6666666666666667</v>
      </c>
      <c r="M596" s="137" t="str">
        <f t="shared" si="24"/>
        <v>Very good quality</v>
      </c>
    </row>
    <row r="597" spans="1:13" ht="15">
      <c r="A597" s="138" t="s">
        <v>2798</v>
      </c>
      <c r="B597" s="138" t="s">
        <v>1789</v>
      </c>
      <c r="C597" s="138" t="s">
        <v>430</v>
      </c>
      <c r="D597" s="138" t="s">
        <v>594</v>
      </c>
      <c r="E597" s="138" t="s">
        <v>429</v>
      </c>
      <c r="F597" s="135">
        <v>1</v>
      </c>
      <c r="G597" s="135">
        <v>1</v>
      </c>
      <c r="H597" s="135">
        <v>3</v>
      </c>
      <c r="I597" s="135">
        <v>1</v>
      </c>
      <c r="J597" s="135">
        <v>3</v>
      </c>
      <c r="K597" s="135">
        <v>1</v>
      </c>
      <c r="L597" s="136">
        <f t="shared" si="23"/>
        <v>1.6666666666666667</v>
      </c>
      <c r="M597" s="137" t="str">
        <f t="shared" si="24"/>
        <v>Very good quality</v>
      </c>
    </row>
    <row r="598" spans="1:13" ht="15">
      <c r="A598" s="138" t="s">
        <v>2798</v>
      </c>
      <c r="B598" s="138" t="s">
        <v>1790</v>
      </c>
      <c r="C598" s="138" t="s">
        <v>430</v>
      </c>
      <c r="D598" s="138" t="s">
        <v>594</v>
      </c>
      <c r="E598" s="138" t="s">
        <v>429</v>
      </c>
      <c r="F598" s="135">
        <v>2</v>
      </c>
      <c r="G598" s="135">
        <v>4</v>
      </c>
      <c r="H598" s="135">
        <v>2</v>
      </c>
      <c r="I598" s="135">
        <v>1</v>
      </c>
      <c r="J598" s="135">
        <v>3</v>
      </c>
      <c r="K598" s="135">
        <v>1</v>
      </c>
      <c r="L598" s="136">
        <f t="shared" si="23"/>
        <v>2.1666666666666665</v>
      </c>
      <c r="M598" s="137" t="str">
        <f t="shared" si="24"/>
        <v>Good quality</v>
      </c>
    </row>
    <row r="599" spans="1:13" ht="15">
      <c r="A599" s="138" t="s">
        <v>2456</v>
      </c>
      <c r="B599" s="138" t="s">
        <v>1791</v>
      </c>
      <c r="C599" s="138" t="s">
        <v>430</v>
      </c>
      <c r="D599" s="138" t="s">
        <v>594</v>
      </c>
      <c r="E599" s="138" t="s">
        <v>429</v>
      </c>
      <c r="F599" s="135">
        <v>2</v>
      </c>
      <c r="G599" s="135">
        <v>3</v>
      </c>
      <c r="H599" s="135">
        <v>2</v>
      </c>
      <c r="I599" s="135">
        <v>2</v>
      </c>
      <c r="J599" s="135">
        <v>3</v>
      </c>
      <c r="K599" s="135">
        <v>1</v>
      </c>
      <c r="L599" s="136">
        <f t="shared" si="23"/>
        <v>2.1666666666666665</v>
      </c>
      <c r="M599" s="137" t="str">
        <f t="shared" si="24"/>
        <v>Good quality</v>
      </c>
    </row>
    <row r="600" spans="1:13" ht="15">
      <c r="A600" s="138" t="s">
        <v>2456</v>
      </c>
      <c r="B600" s="138" t="s">
        <v>1792</v>
      </c>
      <c r="C600" s="138" t="s">
        <v>430</v>
      </c>
      <c r="D600" s="138" t="s">
        <v>594</v>
      </c>
      <c r="E600" s="138" t="s">
        <v>429</v>
      </c>
      <c r="F600" s="135">
        <v>2</v>
      </c>
      <c r="G600" s="135">
        <v>3</v>
      </c>
      <c r="H600" s="135">
        <v>2</v>
      </c>
      <c r="I600" s="135">
        <v>2</v>
      </c>
      <c r="J600" s="135">
        <v>3</v>
      </c>
      <c r="K600" s="135">
        <v>1</v>
      </c>
      <c r="L600" s="136">
        <f t="shared" si="23"/>
        <v>2.1666666666666665</v>
      </c>
      <c r="M600" s="137" t="str">
        <f t="shared" si="24"/>
        <v>Good quality</v>
      </c>
    </row>
    <row r="601" spans="1:13" ht="15">
      <c r="A601" s="138" t="s">
        <v>2456</v>
      </c>
      <c r="B601" s="138" t="s">
        <v>1793</v>
      </c>
      <c r="C601" s="138" t="s">
        <v>430</v>
      </c>
      <c r="D601" s="138" t="s">
        <v>594</v>
      </c>
      <c r="E601" s="138" t="s">
        <v>429</v>
      </c>
      <c r="F601" s="135">
        <v>2</v>
      </c>
      <c r="G601" s="135">
        <v>3</v>
      </c>
      <c r="H601" s="135">
        <v>2</v>
      </c>
      <c r="I601" s="135">
        <v>2</v>
      </c>
      <c r="J601" s="135">
        <v>3</v>
      </c>
      <c r="K601" s="135">
        <v>1</v>
      </c>
      <c r="L601" s="136">
        <f t="shared" si="23"/>
        <v>2.1666666666666665</v>
      </c>
      <c r="M601" s="137" t="str">
        <f t="shared" si="24"/>
        <v>Good quality</v>
      </c>
    </row>
    <row r="602" spans="1:13" ht="15">
      <c r="A602" s="138" t="s">
        <v>2456</v>
      </c>
      <c r="B602" s="138" t="s">
        <v>1794</v>
      </c>
      <c r="C602" s="138" t="s">
        <v>430</v>
      </c>
      <c r="D602" s="138" t="s">
        <v>594</v>
      </c>
      <c r="E602" s="138" t="s">
        <v>429</v>
      </c>
      <c r="F602" s="135">
        <v>2</v>
      </c>
      <c r="G602" s="135">
        <v>3</v>
      </c>
      <c r="H602" s="135">
        <v>2</v>
      </c>
      <c r="I602" s="135">
        <v>2</v>
      </c>
      <c r="J602" s="135">
        <v>3</v>
      </c>
      <c r="K602" s="135">
        <v>1</v>
      </c>
      <c r="L602" s="136">
        <f t="shared" si="23"/>
        <v>2.1666666666666665</v>
      </c>
      <c r="M602" s="137" t="str">
        <f t="shared" si="24"/>
        <v>Good quality</v>
      </c>
    </row>
    <row r="603" spans="1:13" ht="15">
      <c r="A603" s="138" t="s">
        <v>2456</v>
      </c>
      <c r="B603" s="138" t="s">
        <v>1795</v>
      </c>
      <c r="C603" s="138" t="s">
        <v>430</v>
      </c>
      <c r="D603" s="138" t="s">
        <v>594</v>
      </c>
      <c r="E603" s="138" t="s">
        <v>429</v>
      </c>
      <c r="F603" s="135">
        <v>2</v>
      </c>
      <c r="G603" s="135">
        <v>3</v>
      </c>
      <c r="H603" s="135">
        <v>2</v>
      </c>
      <c r="I603" s="135">
        <v>2</v>
      </c>
      <c r="J603" s="135">
        <v>3</v>
      </c>
      <c r="K603" s="135">
        <v>1</v>
      </c>
      <c r="L603" s="136">
        <f t="shared" si="23"/>
        <v>2.1666666666666665</v>
      </c>
      <c r="M603" s="137" t="str">
        <f t="shared" si="24"/>
        <v>Good quality</v>
      </c>
    </row>
    <row r="604" spans="1:13" ht="15">
      <c r="A604" s="138" t="s">
        <v>2456</v>
      </c>
      <c r="B604" s="138" t="s">
        <v>1796</v>
      </c>
      <c r="C604" s="138" t="s">
        <v>430</v>
      </c>
      <c r="D604" s="138" t="s">
        <v>594</v>
      </c>
      <c r="E604" s="138" t="s">
        <v>429</v>
      </c>
      <c r="F604" s="135">
        <v>2</v>
      </c>
      <c r="G604" s="135">
        <v>3</v>
      </c>
      <c r="H604" s="135">
        <v>2</v>
      </c>
      <c r="I604" s="135">
        <v>2</v>
      </c>
      <c r="J604" s="135">
        <v>3</v>
      </c>
      <c r="K604" s="135">
        <v>1</v>
      </c>
      <c r="L604" s="136">
        <f t="shared" si="23"/>
        <v>2.1666666666666665</v>
      </c>
      <c r="M604" s="137" t="str">
        <f t="shared" si="24"/>
        <v>Good quality</v>
      </c>
    </row>
    <row r="605" spans="1:13" ht="15">
      <c r="A605" s="138" t="s">
        <v>2456</v>
      </c>
      <c r="B605" s="138" t="s">
        <v>1797</v>
      </c>
      <c r="C605" s="138" t="s">
        <v>430</v>
      </c>
      <c r="D605" s="138" t="s">
        <v>594</v>
      </c>
      <c r="E605" s="138" t="s">
        <v>429</v>
      </c>
      <c r="F605" s="135">
        <v>2</v>
      </c>
      <c r="G605" s="135">
        <v>3</v>
      </c>
      <c r="H605" s="135">
        <v>2</v>
      </c>
      <c r="I605" s="135">
        <v>2</v>
      </c>
      <c r="J605" s="135">
        <v>3</v>
      </c>
      <c r="K605" s="135">
        <v>1</v>
      </c>
      <c r="L605" s="136">
        <f t="shared" si="23"/>
        <v>2.1666666666666665</v>
      </c>
      <c r="M605" s="137" t="str">
        <f t="shared" si="24"/>
        <v>Good quality</v>
      </c>
    </row>
    <row r="606" spans="1:13" ht="15">
      <c r="A606" s="138" t="s">
        <v>2456</v>
      </c>
      <c r="B606" s="138" t="s">
        <v>1798</v>
      </c>
      <c r="C606" s="138" t="s">
        <v>430</v>
      </c>
      <c r="D606" s="138" t="s">
        <v>594</v>
      </c>
      <c r="E606" s="138" t="s">
        <v>429</v>
      </c>
      <c r="F606" s="135">
        <v>2</v>
      </c>
      <c r="G606" s="135">
        <v>3</v>
      </c>
      <c r="H606" s="135">
        <v>2</v>
      </c>
      <c r="I606" s="135">
        <v>2</v>
      </c>
      <c r="J606" s="135">
        <v>3</v>
      </c>
      <c r="K606" s="135">
        <v>1</v>
      </c>
      <c r="L606" s="136">
        <f t="shared" si="23"/>
        <v>2.1666666666666665</v>
      </c>
      <c r="M606" s="137" t="str">
        <f t="shared" si="24"/>
        <v>Good quality</v>
      </c>
    </row>
    <row r="607" spans="1:13" ht="15">
      <c r="A607" s="138" t="s">
        <v>2802</v>
      </c>
      <c r="B607" s="138" t="s">
        <v>1799</v>
      </c>
      <c r="C607" s="138" t="s">
        <v>430</v>
      </c>
      <c r="D607" s="138" t="s">
        <v>595</v>
      </c>
      <c r="E607" s="138" t="s">
        <v>429</v>
      </c>
      <c r="F607" s="135">
        <v>2</v>
      </c>
      <c r="G607" s="135">
        <v>2</v>
      </c>
      <c r="H607" s="135">
        <v>2</v>
      </c>
      <c r="I607" s="135">
        <v>3</v>
      </c>
      <c r="J607" s="135">
        <v>2</v>
      </c>
      <c r="K607" s="135">
        <v>2</v>
      </c>
      <c r="L607" s="136">
        <f t="shared" si="23"/>
        <v>2.1666666666666665</v>
      </c>
      <c r="M607" s="137" t="str">
        <f t="shared" si="24"/>
        <v>Good quality</v>
      </c>
    </row>
    <row r="608" spans="1:13" ht="15">
      <c r="A608" s="138" t="s">
        <v>2802</v>
      </c>
      <c r="B608" s="138" t="s">
        <v>1800</v>
      </c>
      <c r="C608" s="138" t="s">
        <v>430</v>
      </c>
      <c r="D608" s="138" t="s">
        <v>595</v>
      </c>
      <c r="E608" s="138" t="s">
        <v>429</v>
      </c>
      <c r="F608" s="135">
        <v>2</v>
      </c>
      <c r="G608" s="135">
        <v>2</v>
      </c>
      <c r="H608" s="135">
        <v>2</v>
      </c>
      <c r="I608" s="135">
        <v>3</v>
      </c>
      <c r="J608" s="135">
        <v>2</v>
      </c>
      <c r="K608" s="135">
        <v>2</v>
      </c>
      <c r="L608" s="136">
        <f t="shared" si="23"/>
        <v>2.1666666666666665</v>
      </c>
      <c r="M608" s="137" t="str">
        <f t="shared" si="24"/>
        <v>Good quality</v>
      </c>
    </row>
    <row r="609" spans="1:13" ht="15">
      <c r="A609" s="138" t="s">
        <v>2803</v>
      </c>
      <c r="B609" s="138" t="s">
        <v>1801</v>
      </c>
      <c r="C609" s="138" t="s">
        <v>430</v>
      </c>
      <c r="D609" s="138" t="s">
        <v>595</v>
      </c>
      <c r="E609" s="138" t="s">
        <v>429</v>
      </c>
      <c r="F609" s="135">
        <v>2</v>
      </c>
      <c r="G609" s="135">
        <v>2</v>
      </c>
      <c r="H609" s="135">
        <v>2</v>
      </c>
      <c r="I609" s="135">
        <v>3</v>
      </c>
      <c r="J609" s="135">
        <v>2</v>
      </c>
      <c r="K609" s="135">
        <v>2</v>
      </c>
      <c r="L609" s="136">
        <f t="shared" si="23"/>
        <v>2.1666666666666665</v>
      </c>
      <c r="M609" s="137" t="str">
        <f t="shared" si="24"/>
        <v>Good quality</v>
      </c>
    </row>
    <row r="610" spans="1:13" ht="15">
      <c r="A610" s="138" t="s">
        <v>2803</v>
      </c>
      <c r="B610" s="138" t="s">
        <v>1802</v>
      </c>
      <c r="C610" s="138" t="s">
        <v>430</v>
      </c>
      <c r="D610" s="138" t="s">
        <v>595</v>
      </c>
      <c r="E610" s="138" t="s">
        <v>429</v>
      </c>
      <c r="F610" s="135">
        <v>2</v>
      </c>
      <c r="G610" s="135">
        <v>2</v>
      </c>
      <c r="H610" s="135">
        <v>2</v>
      </c>
      <c r="I610" s="135">
        <v>3</v>
      </c>
      <c r="J610" s="135">
        <v>2</v>
      </c>
      <c r="K610" s="135">
        <v>2</v>
      </c>
      <c r="L610" s="136">
        <f t="shared" si="23"/>
        <v>2.1666666666666665</v>
      </c>
      <c r="M610" s="137" t="str">
        <f t="shared" si="24"/>
        <v>Good quality</v>
      </c>
    </row>
    <row r="611" spans="1:13" ht="15">
      <c r="A611" s="138" t="s">
        <v>2802</v>
      </c>
      <c r="B611" s="138" t="s">
        <v>1803</v>
      </c>
      <c r="C611" s="138" t="s">
        <v>430</v>
      </c>
      <c r="D611" s="138" t="s">
        <v>595</v>
      </c>
      <c r="E611" s="138" t="s">
        <v>429</v>
      </c>
      <c r="F611" s="135">
        <v>2</v>
      </c>
      <c r="G611" s="135">
        <v>2</v>
      </c>
      <c r="H611" s="135">
        <v>2</v>
      </c>
      <c r="I611" s="135">
        <v>3</v>
      </c>
      <c r="J611" s="135">
        <v>2</v>
      </c>
      <c r="K611" s="135">
        <v>2</v>
      </c>
      <c r="L611" s="136">
        <f t="shared" si="23"/>
        <v>2.1666666666666665</v>
      </c>
      <c r="M611" s="137" t="str">
        <f t="shared" si="24"/>
        <v>Good quality</v>
      </c>
    </row>
    <row r="612" spans="1:13" ht="15">
      <c r="A612" s="138" t="s">
        <v>2802</v>
      </c>
      <c r="B612" s="138" t="s">
        <v>1804</v>
      </c>
      <c r="C612" s="138" t="s">
        <v>430</v>
      </c>
      <c r="D612" s="138" t="s">
        <v>595</v>
      </c>
      <c r="E612" s="138" t="s">
        <v>429</v>
      </c>
      <c r="F612" s="135">
        <v>2</v>
      </c>
      <c r="G612" s="135">
        <v>2</v>
      </c>
      <c r="H612" s="135">
        <v>2</v>
      </c>
      <c r="I612" s="135">
        <v>3</v>
      </c>
      <c r="J612" s="135">
        <v>2</v>
      </c>
      <c r="K612" s="135">
        <v>2</v>
      </c>
      <c r="L612" s="136">
        <f t="shared" si="23"/>
        <v>2.1666666666666665</v>
      </c>
      <c r="M612" s="137" t="str">
        <f t="shared" si="24"/>
        <v>Good quality</v>
      </c>
    </row>
    <row r="613" spans="1:13" ht="15">
      <c r="A613" s="138" t="s">
        <v>2802</v>
      </c>
      <c r="B613" s="138" t="s">
        <v>1805</v>
      </c>
      <c r="C613" s="138" t="s">
        <v>430</v>
      </c>
      <c r="D613" s="138" t="s">
        <v>595</v>
      </c>
      <c r="E613" s="138" t="s">
        <v>429</v>
      </c>
      <c r="F613" s="135">
        <v>2</v>
      </c>
      <c r="G613" s="135">
        <v>2</v>
      </c>
      <c r="H613" s="135">
        <v>2</v>
      </c>
      <c r="I613" s="135">
        <v>3</v>
      </c>
      <c r="J613" s="135">
        <v>2</v>
      </c>
      <c r="K613" s="135">
        <v>2</v>
      </c>
      <c r="L613" s="136">
        <f t="shared" si="23"/>
        <v>2.1666666666666665</v>
      </c>
      <c r="M613" s="137" t="str">
        <f t="shared" si="24"/>
        <v>Good quality</v>
      </c>
    </row>
    <row r="614" spans="1:13" ht="15">
      <c r="A614" s="138" t="s">
        <v>2802</v>
      </c>
      <c r="B614" s="138" t="s">
        <v>1806</v>
      </c>
      <c r="C614" s="138" t="s">
        <v>430</v>
      </c>
      <c r="D614" s="138" t="s">
        <v>595</v>
      </c>
      <c r="E614" s="138" t="s">
        <v>429</v>
      </c>
      <c r="F614" s="135">
        <v>2</v>
      </c>
      <c r="G614" s="135">
        <v>2</v>
      </c>
      <c r="H614" s="135">
        <v>2</v>
      </c>
      <c r="I614" s="135">
        <v>3</v>
      </c>
      <c r="J614" s="135">
        <v>2</v>
      </c>
      <c r="K614" s="135">
        <v>2</v>
      </c>
      <c r="L614" s="136">
        <f t="shared" si="23"/>
        <v>2.1666666666666665</v>
      </c>
      <c r="M614" s="137" t="str">
        <f t="shared" si="24"/>
        <v>Good quality</v>
      </c>
    </row>
    <row r="615" spans="1:13" ht="15">
      <c r="A615" s="138" t="s">
        <v>2804</v>
      </c>
      <c r="B615" s="138" t="s">
        <v>1807</v>
      </c>
      <c r="C615" s="138" t="s">
        <v>430</v>
      </c>
      <c r="D615" s="138" t="s">
        <v>595</v>
      </c>
      <c r="E615" s="138" t="s">
        <v>429</v>
      </c>
      <c r="F615" s="135">
        <v>3</v>
      </c>
      <c r="G615" s="135">
        <v>2</v>
      </c>
      <c r="H615" s="135">
        <v>2</v>
      </c>
      <c r="I615" s="135">
        <v>3</v>
      </c>
      <c r="J615" s="135">
        <v>3</v>
      </c>
      <c r="K615" s="135">
        <v>2</v>
      </c>
      <c r="L615" s="136">
        <f t="shared" si="23"/>
        <v>2.5</v>
      </c>
      <c r="M615" s="137" t="str">
        <f t="shared" si="24"/>
        <v>Good quality</v>
      </c>
    </row>
    <row r="616" spans="1:13" ht="15">
      <c r="A616" s="138" t="s">
        <v>2804</v>
      </c>
      <c r="B616" s="138" t="s">
        <v>1808</v>
      </c>
      <c r="C616" s="138" t="s">
        <v>430</v>
      </c>
      <c r="D616" s="138" t="s">
        <v>595</v>
      </c>
      <c r="E616" s="138" t="s">
        <v>429</v>
      </c>
      <c r="F616" s="135">
        <v>1</v>
      </c>
      <c r="G616" s="135">
        <v>1</v>
      </c>
      <c r="H616" s="135">
        <v>2</v>
      </c>
      <c r="I616" s="135">
        <v>2</v>
      </c>
      <c r="J616" s="135">
        <v>3</v>
      </c>
      <c r="K616" s="135">
        <v>1</v>
      </c>
      <c r="L616" s="136">
        <f t="shared" si="23"/>
        <v>1.6666666666666667</v>
      </c>
      <c r="M616" s="137" t="str">
        <f t="shared" si="24"/>
        <v>Very good quality</v>
      </c>
    </row>
    <row r="617" spans="1:13" ht="15">
      <c r="A617" s="138" t="s">
        <v>2804</v>
      </c>
      <c r="B617" s="138" t="s">
        <v>1809</v>
      </c>
      <c r="C617" s="138" t="s">
        <v>430</v>
      </c>
      <c r="D617" s="138" t="s">
        <v>595</v>
      </c>
      <c r="E617" s="138" t="s">
        <v>429</v>
      </c>
      <c r="F617" s="135">
        <v>1</v>
      </c>
      <c r="G617" s="135">
        <v>1</v>
      </c>
      <c r="H617" s="135">
        <v>2</v>
      </c>
      <c r="I617" s="135">
        <v>2</v>
      </c>
      <c r="J617" s="135">
        <v>3</v>
      </c>
      <c r="K617" s="135">
        <v>1</v>
      </c>
      <c r="L617" s="136">
        <f t="shared" si="23"/>
        <v>1.6666666666666667</v>
      </c>
      <c r="M617" s="137" t="str">
        <f t="shared" si="24"/>
        <v>Very good quality</v>
      </c>
    </row>
    <row r="618" spans="1:13" ht="15">
      <c r="A618" s="138" t="s">
        <v>2804</v>
      </c>
      <c r="B618" s="138" t="s">
        <v>1810</v>
      </c>
      <c r="C618" s="138" t="s">
        <v>430</v>
      </c>
      <c r="D618" s="138" t="s">
        <v>595</v>
      </c>
      <c r="E618" s="138" t="s">
        <v>429</v>
      </c>
      <c r="F618" s="135">
        <v>1</v>
      </c>
      <c r="G618" s="135">
        <v>1</v>
      </c>
      <c r="H618" s="135">
        <v>2</v>
      </c>
      <c r="I618" s="135">
        <v>2</v>
      </c>
      <c r="J618" s="135">
        <v>3</v>
      </c>
      <c r="K618" s="135">
        <v>1</v>
      </c>
      <c r="L618" s="136">
        <f t="shared" si="23"/>
        <v>1.6666666666666667</v>
      </c>
      <c r="M618" s="137" t="str">
        <f t="shared" si="24"/>
        <v>Very good quality</v>
      </c>
    </row>
    <row r="619" spans="1:13" ht="15">
      <c r="A619" s="138" t="s">
        <v>2804</v>
      </c>
      <c r="B619" s="138" t="s">
        <v>1811</v>
      </c>
      <c r="C619" s="138" t="s">
        <v>430</v>
      </c>
      <c r="D619" s="138" t="s">
        <v>595</v>
      </c>
      <c r="E619" s="138" t="s">
        <v>429</v>
      </c>
      <c r="F619" s="135">
        <v>1</v>
      </c>
      <c r="G619" s="135">
        <v>1</v>
      </c>
      <c r="H619" s="135">
        <v>2</v>
      </c>
      <c r="I619" s="135">
        <v>2</v>
      </c>
      <c r="J619" s="135">
        <v>3</v>
      </c>
      <c r="K619" s="135">
        <v>1</v>
      </c>
      <c r="L619" s="136">
        <f t="shared" si="23"/>
        <v>1.6666666666666667</v>
      </c>
      <c r="M619" s="137" t="str">
        <f t="shared" si="24"/>
        <v>Very good quality</v>
      </c>
    </row>
    <row r="620" spans="1:13" ht="15">
      <c r="A620" s="138" t="s">
        <v>2804</v>
      </c>
      <c r="B620" s="138" t="s">
        <v>1812</v>
      </c>
      <c r="C620" s="138" t="s">
        <v>430</v>
      </c>
      <c r="D620" s="138" t="s">
        <v>595</v>
      </c>
      <c r="E620" s="138" t="s">
        <v>429</v>
      </c>
      <c r="F620" s="135">
        <v>1</v>
      </c>
      <c r="G620" s="135">
        <v>1</v>
      </c>
      <c r="H620" s="135">
        <v>2</v>
      </c>
      <c r="I620" s="135">
        <v>2</v>
      </c>
      <c r="J620" s="135">
        <v>3</v>
      </c>
      <c r="K620" s="135">
        <v>1</v>
      </c>
      <c r="L620" s="136">
        <f t="shared" ref="L620:L683" si="26">AVERAGE(F620:K620)</f>
        <v>1.6666666666666667</v>
      </c>
      <c r="M620" s="137" t="str">
        <f t="shared" ref="M620:M683" si="27">IF(L620&lt;=1.6,"Excellent quality",IF(AND(L620&gt;1.6,L620&lt;=2),"Very good quality",IF(AND(L620&gt;2,L620&lt;=3),"Good quality",IF(AND(L620&gt;3,L620&lt;=4),"Fair quality","Poor quality"))))</f>
        <v>Very good quality</v>
      </c>
    </row>
    <row r="621" spans="1:13" ht="15">
      <c r="A621" s="138" t="s">
        <v>2804</v>
      </c>
      <c r="B621" s="138" t="s">
        <v>1813</v>
      </c>
      <c r="C621" s="138" t="s">
        <v>430</v>
      </c>
      <c r="D621" s="138" t="s">
        <v>595</v>
      </c>
      <c r="E621" s="138" t="s">
        <v>429</v>
      </c>
      <c r="F621" s="135">
        <v>1</v>
      </c>
      <c r="G621" s="135">
        <v>1</v>
      </c>
      <c r="H621" s="135">
        <v>2</v>
      </c>
      <c r="I621" s="135">
        <v>2</v>
      </c>
      <c r="J621" s="135">
        <v>3</v>
      </c>
      <c r="K621" s="135">
        <v>1</v>
      </c>
      <c r="L621" s="136">
        <f t="shared" si="26"/>
        <v>1.6666666666666667</v>
      </c>
      <c r="M621" s="137" t="str">
        <f t="shared" si="27"/>
        <v>Very good quality</v>
      </c>
    </row>
    <row r="622" spans="1:13" ht="15">
      <c r="A622" s="138" t="s">
        <v>2804</v>
      </c>
      <c r="B622" s="138" t="s">
        <v>1814</v>
      </c>
      <c r="C622" s="138" t="s">
        <v>430</v>
      </c>
      <c r="D622" s="138" t="s">
        <v>595</v>
      </c>
      <c r="E622" s="138" t="s">
        <v>429</v>
      </c>
      <c r="F622" s="135">
        <v>1</v>
      </c>
      <c r="G622" s="135">
        <v>1</v>
      </c>
      <c r="H622" s="135">
        <v>2</v>
      </c>
      <c r="I622" s="135">
        <v>2</v>
      </c>
      <c r="J622" s="135">
        <v>3</v>
      </c>
      <c r="K622" s="135">
        <v>1</v>
      </c>
      <c r="L622" s="136">
        <f t="shared" si="26"/>
        <v>1.6666666666666667</v>
      </c>
      <c r="M622" s="137" t="str">
        <f t="shared" si="27"/>
        <v>Very good quality</v>
      </c>
    </row>
    <row r="623" spans="1:13" ht="15">
      <c r="A623" s="138" t="s">
        <v>2804</v>
      </c>
      <c r="B623" s="138" t="s">
        <v>1815</v>
      </c>
      <c r="C623" s="138" t="s">
        <v>430</v>
      </c>
      <c r="D623" s="138" t="s">
        <v>595</v>
      </c>
      <c r="E623" s="138" t="s">
        <v>429</v>
      </c>
      <c r="F623" s="135">
        <v>1</v>
      </c>
      <c r="G623" s="135">
        <v>1</v>
      </c>
      <c r="H623" s="135">
        <v>2</v>
      </c>
      <c r="I623" s="135">
        <v>2</v>
      </c>
      <c r="J623" s="135">
        <v>3</v>
      </c>
      <c r="K623" s="135">
        <v>1</v>
      </c>
      <c r="L623" s="136">
        <f t="shared" si="26"/>
        <v>1.6666666666666667</v>
      </c>
      <c r="M623" s="137" t="str">
        <f t="shared" si="27"/>
        <v>Very good quality</v>
      </c>
    </row>
    <row r="624" spans="1:13" ht="15">
      <c r="A624" s="138" t="s">
        <v>2804</v>
      </c>
      <c r="B624" s="138" t="s">
        <v>1816</v>
      </c>
      <c r="C624" s="138" t="s">
        <v>430</v>
      </c>
      <c r="D624" s="138" t="s">
        <v>595</v>
      </c>
      <c r="E624" s="138" t="s">
        <v>429</v>
      </c>
      <c r="F624" s="135">
        <v>1</v>
      </c>
      <c r="G624" s="135">
        <v>1</v>
      </c>
      <c r="H624" s="135">
        <v>2</v>
      </c>
      <c r="I624" s="135">
        <v>2</v>
      </c>
      <c r="J624" s="135">
        <v>3</v>
      </c>
      <c r="K624" s="135">
        <v>1</v>
      </c>
      <c r="L624" s="136">
        <f t="shared" si="26"/>
        <v>1.6666666666666667</v>
      </c>
      <c r="M624" s="137" t="str">
        <f t="shared" si="27"/>
        <v>Very good quality</v>
      </c>
    </row>
    <row r="625" spans="1:13" ht="15">
      <c r="A625" s="138" t="s">
        <v>2804</v>
      </c>
      <c r="B625" s="138" t="s">
        <v>1817</v>
      </c>
      <c r="C625" s="138" t="s">
        <v>430</v>
      </c>
      <c r="D625" s="138" t="s">
        <v>595</v>
      </c>
      <c r="E625" s="138" t="s">
        <v>429</v>
      </c>
      <c r="F625" s="135">
        <v>1</v>
      </c>
      <c r="G625" s="135">
        <v>1</v>
      </c>
      <c r="H625" s="135">
        <v>2</v>
      </c>
      <c r="I625" s="135">
        <v>2</v>
      </c>
      <c r="J625" s="135">
        <v>3</v>
      </c>
      <c r="K625" s="135">
        <v>1</v>
      </c>
      <c r="L625" s="136">
        <f t="shared" si="26"/>
        <v>1.6666666666666667</v>
      </c>
      <c r="M625" s="137" t="str">
        <f t="shared" si="27"/>
        <v>Very good quality</v>
      </c>
    </row>
    <row r="626" spans="1:13" ht="15">
      <c r="A626" s="138" t="s">
        <v>2804</v>
      </c>
      <c r="B626" s="138" t="s">
        <v>1818</v>
      </c>
      <c r="C626" s="138" t="s">
        <v>430</v>
      </c>
      <c r="D626" s="138" t="s">
        <v>595</v>
      </c>
      <c r="E626" s="138" t="s">
        <v>429</v>
      </c>
      <c r="F626" s="135">
        <v>1</v>
      </c>
      <c r="G626" s="135">
        <v>1</v>
      </c>
      <c r="H626" s="135">
        <v>2</v>
      </c>
      <c r="I626" s="135">
        <v>2</v>
      </c>
      <c r="J626" s="135">
        <v>3</v>
      </c>
      <c r="K626" s="135">
        <v>1</v>
      </c>
      <c r="L626" s="136">
        <f t="shared" si="26"/>
        <v>1.6666666666666667</v>
      </c>
      <c r="M626" s="137" t="str">
        <f t="shared" si="27"/>
        <v>Very good quality</v>
      </c>
    </row>
    <row r="627" spans="1:13" ht="15">
      <c r="A627" s="138" t="s">
        <v>2804</v>
      </c>
      <c r="B627" s="138" t="s">
        <v>1819</v>
      </c>
      <c r="C627" s="138" t="s">
        <v>430</v>
      </c>
      <c r="D627" s="138" t="s">
        <v>595</v>
      </c>
      <c r="E627" s="138" t="s">
        <v>429</v>
      </c>
      <c r="F627" s="135">
        <v>1</v>
      </c>
      <c r="G627" s="135">
        <v>1</v>
      </c>
      <c r="H627" s="135">
        <v>2</v>
      </c>
      <c r="I627" s="135">
        <v>2</v>
      </c>
      <c r="J627" s="135">
        <v>3</v>
      </c>
      <c r="K627" s="135">
        <v>1</v>
      </c>
      <c r="L627" s="136">
        <f t="shared" si="26"/>
        <v>1.6666666666666667</v>
      </c>
      <c r="M627" s="137" t="str">
        <f t="shared" si="27"/>
        <v>Very good quality</v>
      </c>
    </row>
    <row r="628" spans="1:13" ht="15">
      <c r="A628" s="138" t="s">
        <v>2804</v>
      </c>
      <c r="B628" s="138" t="s">
        <v>1820</v>
      </c>
      <c r="C628" s="138" t="s">
        <v>430</v>
      </c>
      <c r="D628" s="138" t="s">
        <v>595</v>
      </c>
      <c r="E628" s="138" t="s">
        <v>429</v>
      </c>
      <c r="F628" s="135">
        <v>1</v>
      </c>
      <c r="G628" s="135">
        <v>1</v>
      </c>
      <c r="H628" s="135">
        <v>2</v>
      </c>
      <c r="I628" s="135">
        <v>2</v>
      </c>
      <c r="J628" s="135">
        <v>3</v>
      </c>
      <c r="K628" s="135">
        <v>1</v>
      </c>
      <c r="L628" s="136">
        <f t="shared" si="26"/>
        <v>1.6666666666666667</v>
      </c>
      <c r="M628" s="137" t="str">
        <f t="shared" si="27"/>
        <v>Very good quality</v>
      </c>
    </row>
    <row r="629" spans="1:13" ht="15">
      <c r="A629" s="138" t="s">
        <v>2804</v>
      </c>
      <c r="B629" s="138" t="s">
        <v>1821</v>
      </c>
      <c r="C629" s="138" t="s">
        <v>430</v>
      </c>
      <c r="D629" s="138" t="s">
        <v>595</v>
      </c>
      <c r="E629" s="138" t="s">
        <v>429</v>
      </c>
      <c r="F629" s="135">
        <v>1</v>
      </c>
      <c r="G629" s="135">
        <v>1</v>
      </c>
      <c r="H629" s="135">
        <v>2</v>
      </c>
      <c r="I629" s="135">
        <v>2</v>
      </c>
      <c r="J629" s="135">
        <v>3</v>
      </c>
      <c r="K629" s="135">
        <v>1</v>
      </c>
      <c r="L629" s="136">
        <f t="shared" si="26"/>
        <v>1.6666666666666667</v>
      </c>
      <c r="M629" s="137" t="str">
        <f t="shared" si="27"/>
        <v>Very good quality</v>
      </c>
    </row>
    <row r="630" spans="1:13" ht="15">
      <c r="A630" s="138" t="s">
        <v>2804</v>
      </c>
      <c r="B630" s="138" t="s">
        <v>1822</v>
      </c>
      <c r="C630" s="138" t="s">
        <v>430</v>
      </c>
      <c r="D630" s="138" t="s">
        <v>595</v>
      </c>
      <c r="E630" s="138" t="s">
        <v>429</v>
      </c>
      <c r="F630" s="135">
        <v>1</v>
      </c>
      <c r="G630" s="135">
        <v>1</v>
      </c>
      <c r="H630" s="135">
        <v>2</v>
      </c>
      <c r="I630" s="135">
        <v>2</v>
      </c>
      <c r="J630" s="135">
        <v>3</v>
      </c>
      <c r="K630" s="135">
        <v>1</v>
      </c>
      <c r="L630" s="136">
        <f t="shared" si="26"/>
        <v>1.6666666666666667</v>
      </c>
      <c r="M630" s="137" t="str">
        <f t="shared" si="27"/>
        <v>Very good quality</v>
      </c>
    </row>
    <row r="631" spans="1:13" ht="15">
      <c r="A631" s="138" t="s">
        <v>2804</v>
      </c>
      <c r="B631" s="138" t="s">
        <v>1823</v>
      </c>
      <c r="C631" s="138" t="s">
        <v>430</v>
      </c>
      <c r="D631" s="138" t="s">
        <v>595</v>
      </c>
      <c r="E631" s="138" t="s">
        <v>429</v>
      </c>
      <c r="F631" s="135">
        <v>1</v>
      </c>
      <c r="G631" s="135">
        <v>1</v>
      </c>
      <c r="H631" s="135">
        <v>2</v>
      </c>
      <c r="I631" s="135">
        <v>2</v>
      </c>
      <c r="J631" s="135">
        <v>3</v>
      </c>
      <c r="K631" s="135">
        <v>1</v>
      </c>
      <c r="L631" s="136">
        <f t="shared" si="26"/>
        <v>1.6666666666666667</v>
      </c>
      <c r="M631" s="137" t="str">
        <f t="shared" si="27"/>
        <v>Very good quality</v>
      </c>
    </row>
    <row r="632" spans="1:13" ht="15">
      <c r="A632" s="138" t="s">
        <v>2803</v>
      </c>
      <c r="B632" s="138" t="s">
        <v>1825</v>
      </c>
      <c r="C632" s="138" t="s">
        <v>430</v>
      </c>
      <c r="D632" s="138" t="s">
        <v>595</v>
      </c>
      <c r="E632" s="138" t="s">
        <v>429</v>
      </c>
      <c r="F632" s="135">
        <v>2</v>
      </c>
      <c r="G632" s="135">
        <v>2</v>
      </c>
      <c r="H632" s="135">
        <v>2</v>
      </c>
      <c r="I632" s="135">
        <v>3</v>
      </c>
      <c r="J632" s="135">
        <v>2</v>
      </c>
      <c r="K632" s="135">
        <v>2</v>
      </c>
      <c r="L632" s="136">
        <f t="shared" si="26"/>
        <v>2.1666666666666665</v>
      </c>
      <c r="M632" s="137" t="str">
        <f t="shared" si="27"/>
        <v>Good quality</v>
      </c>
    </row>
    <row r="633" spans="1:13" ht="15">
      <c r="A633" s="138" t="s">
        <v>2803</v>
      </c>
      <c r="B633" s="138" t="s">
        <v>1826</v>
      </c>
      <c r="C633" s="138" t="s">
        <v>430</v>
      </c>
      <c r="D633" s="138" t="s">
        <v>595</v>
      </c>
      <c r="E633" s="138" t="s">
        <v>429</v>
      </c>
      <c r="F633" s="135">
        <v>2</v>
      </c>
      <c r="G633" s="135">
        <v>2</v>
      </c>
      <c r="H633" s="135">
        <v>2</v>
      </c>
      <c r="I633" s="135">
        <v>3</v>
      </c>
      <c r="J633" s="135">
        <v>2</v>
      </c>
      <c r="K633" s="135">
        <v>2</v>
      </c>
      <c r="L633" s="136">
        <f t="shared" si="26"/>
        <v>2.1666666666666665</v>
      </c>
      <c r="M633" s="137" t="str">
        <f t="shared" si="27"/>
        <v>Good quality</v>
      </c>
    </row>
    <row r="634" spans="1:13" ht="15">
      <c r="A634" s="138" t="s">
        <v>2469</v>
      </c>
      <c r="B634" s="138" t="s">
        <v>1827</v>
      </c>
      <c r="C634" s="138" t="s">
        <v>430</v>
      </c>
      <c r="D634" s="138" t="s">
        <v>594</v>
      </c>
      <c r="E634" s="138" t="s">
        <v>429</v>
      </c>
      <c r="F634" s="135">
        <v>4</v>
      </c>
      <c r="G634" s="135">
        <v>3</v>
      </c>
      <c r="H634" s="135">
        <v>3</v>
      </c>
      <c r="I634" s="135">
        <v>2</v>
      </c>
      <c r="J634" s="135">
        <v>2</v>
      </c>
      <c r="K634" s="135">
        <v>2</v>
      </c>
      <c r="L634" s="136">
        <f t="shared" si="26"/>
        <v>2.6666666666666665</v>
      </c>
      <c r="M634" s="137" t="str">
        <f t="shared" si="27"/>
        <v>Good quality</v>
      </c>
    </row>
    <row r="635" spans="1:13" ht="15">
      <c r="A635" s="138" t="s">
        <v>2469</v>
      </c>
      <c r="B635" s="138" t="s">
        <v>1828</v>
      </c>
      <c r="C635" s="138" t="s">
        <v>430</v>
      </c>
      <c r="D635" s="138" t="s">
        <v>594</v>
      </c>
      <c r="E635" s="138" t="s">
        <v>429</v>
      </c>
      <c r="F635" s="135">
        <v>4</v>
      </c>
      <c r="G635" s="135">
        <v>3</v>
      </c>
      <c r="H635" s="135">
        <v>3</v>
      </c>
      <c r="I635" s="135">
        <v>2</v>
      </c>
      <c r="J635" s="135">
        <v>2</v>
      </c>
      <c r="K635" s="135">
        <v>2</v>
      </c>
      <c r="L635" s="136">
        <f t="shared" si="26"/>
        <v>2.6666666666666665</v>
      </c>
      <c r="M635" s="137" t="str">
        <f t="shared" si="27"/>
        <v>Good quality</v>
      </c>
    </row>
    <row r="636" spans="1:13" ht="15">
      <c r="A636" s="138" t="s">
        <v>2802</v>
      </c>
      <c r="B636" s="138" t="s">
        <v>1831</v>
      </c>
      <c r="C636" s="138" t="s">
        <v>430</v>
      </c>
      <c r="D636" s="138" t="s">
        <v>595</v>
      </c>
      <c r="E636" s="138" t="s">
        <v>429</v>
      </c>
      <c r="F636" s="135">
        <v>2</v>
      </c>
      <c r="G636" s="135">
        <v>2</v>
      </c>
      <c r="H636" s="135">
        <v>2</v>
      </c>
      <c r="I636" s="135">
        <v>3</v>
      </c>
      <c r="J636" s="135">
        <v>2</v>
      </c>
      <c r="K636" s="135">
        <v>2</v>
      </c>
      <c r="L636" s="136">
        <f t="shared" si="26"/>
        <v>2.1666666666666665</v>
      </c>
      <c r="M636" s="137" t="str">
        <f t="shared" si="27"/>
        <v>Good quality</v>
      </c>
    </row>
    <row r="637" spans="1:13" ht="15">
      <c r="A637" s="138" t="s">
        <v>2802</v>
      </c>
      <c r="B637" s="138" t="s">
        <v>1832</v>
      </c>
      <c r="C637" s="138" t="s">
        <v>430</v>
      </c>
      <c r="D637" s="138" t="s">
        <v>595</v>
      </c>
      <c r="E637" s="138" t="s">
        <v>429</v>
      </c>
      <c r="F637" s="135">
        <v>2</v>
      </c>
      <c r="G637" s="135">
        <v>2</v>
      </c>
      <c r="H637" s="135">
        <v>2</v>
      </c>
      <c r="I637" s="135">
        <v>3</v>
      </c>
      <c r="J637" s="135">
        <v>2</v>
      </c>
      <c r="K637" s="135">
        <v>2</v>
      </c>
      <c r="L637" s="136">
        <f t="shared" si="26"/>
        <v>2.1666666666666665</v>
      </c>
      <c r="M637" s="137" t="str">
        <f t="shared" si="27"/>
        <v>Good quality</v>
      </c>
    </row>
    <row r="638" spans="1:13" ht="15">
      <c r="A638" s="138" t="s">
        <v>2802</v>
      </c>
      <c r="B638" s="138" t="s">
        <v>1833</v>
      </c>
      <c r="C638" s="138" t="s">
        <v>430</v>
      </c>
      <c r="D638" s="138" t="s">
        <v>595</v>
      </c>
      <c r="E638" s="138" t="s">
        <v>429</v>
      </c>
      <c r="F638" s="135">
        <v>2</v>
      </c>
      <c r="G638" s="135">
        <v>2</v>
      </c>
      <c r="H638" s="135">
        <v>2</v>
      </c>
      <c r="I638" s="135">
        <v>3</v>
      </c>
      <c r="J638" s="135">
        <v>2</v>
      </c>
      <c r="K638" s="135">
        <v>2</v>
      </c>
      <c r="L638" s="136">
        <f t="shared" si="26"/>
        <v>2.1666666666666665</v>
      </c>
      <c r="M638" s="137" t="str">
        <f t="shared" si="27"/>
        <v>Good quality</v>
      </c>
    </row>
    <row r="639" spans="1:13" ht="15">
      <c r="A639" s="138" t="s">
        <v>2802</v>
      </c>
      <c r="B639" s="138" t="s">
        <v>1834</v>
      </c>
      <c r="C639" s="138" t="s">
        <v>430</v>
      </c>
      <c r="D639" s="138" t="s">
        <v>595</v>
      </c>
      <c r="E639" s="138" t="s">
        <v>429</v>
      </c>
      <c r="F639" s="135">
        <v>2</v>
      </c>
      <c r="G639" s="135">
        <v>2</v>
      </c>
      <c r="H639" s="135">
        <v>2</v>
      </c>
      <c r="I639" s="135">
        <v>3</v>
      </c>
      <c r="J639" s="135">
        <v>2</v>
      </c>
      <c r="K639" s="135">
        <v>2</v>
      </c>
      <c r="L639" s="136">
        <f t="shared" si="26"/>
        <v>2.1666666666666665</v>
      </c>
      <c r="M639" s="137" t="str">
        <f t="shared" si="27"/>
        <v>Good quality</v>
      </c>
    </row>
    <row r="640" spans="1:13" ht="15">
      <c r="A640" s="138" t="s">
        <v>2805</v>
      </c>
      <c r="B640" s="138" t="s">
        <v>1835</v>
      </c>
      <c r="C640" s="138" t="s">
        <v>430</v>
      </c>
      <c r="D640" s="138" t="s">
        <v>595</v>
      </c>
      <c r="E640" s="138" t="s">
        <v>429</v>
      </c>
      <c r="F640" s="135">
        <v>1</v>
      </c>
      <c r="G640" s="135">
        <v>1</v>
      </c>
      <c r="H640" s="135">
        <v>2</v>
      </c>
      <c r="I640" s="135">
        <v>2</v>
      </c>
      <c r="J640" s="135">
        <v>3</v>
      </c>
      <c r="K640" s="135">
        <v>1</v>
      </c>
      <c r="L640" s="136">
        <f t="shared" si="26"/>
        <v>1.6666666666666667</v>
      </c>
      <c r="M640" s="137" t="str">
        <f t="shared" si="27"/>
        <v>Very good quality</v>
      </c>
    </row>
    <row r="641" spans="1:13" ht="15">
      <c r="A641" s="138" t="s">
        <v>2805</v>
      </c>
      <c r="B641" s="138" t="s">
        <v>1836</v>
      </c>
      <c r="C641" s="138" t="s">
        <v>430</v>
      </c>
      <c r="D641" s="138" t="s">
        <v>595</v>
      </c>
      <c r="E641" s="138" t="s">
        <v>429</v>
      </c>
      <c r="F641" s="135">
        <v>1</v>
      </c>
      <c r="G641" s="135">
        <v>1</v>
      </c>
      <c r="H641" s="135">
        <v>2</v>
      </c>
      <c r="I641" s="135">
        <v>2</v>
      </c>
      <c r="J641" s="135">
        <v>3</v>
      </c>
      <c r="K641" s="135">
        <v>1</v>
      </c>
      <c r="L641" s="136">
        <f t="shared" si="26"/>
        <v>1.6666666666666667</v>
      </c>
      <c r="M641" s="137" t="str">
        <f t="shared" si="27"/>
        <v>Very good quality</v>
      </c>
    </row>
    <row r="642" spans="1:13" ht="15">
      <c r="A642" s="138" t="s">
        <v>2805</v>
      </c>
      <c r="B642" s="138" t="s">
        <v>1837</v>
      </c>
      <c r="C642" s="138" t="s">
        <v>430</v>
      </c>
      <c r="D642" s="138" t="s">
        <v>595</v>
      </c>
      <c r="E642" s="138" t="s">
        <v>429</v>
      </c>
      <c r="F642" s="135">
        <v>1</v>
      </c>
      <c r="G642" s="135">
        <v>1</v>
      </c>
      <c r="H642" s="135">
        <v>2</v>
      </c>
      <c r="I642" s="135">
        <v>2</v>
      </c>
      <c r="J642" s="135">
        <v>3</v>
      </c>
      <c r="K642" s="135">
        <v>1</v>
      </c>
      <c r="L642" s="136">
        <f t="shared" si="26"/>
        <v>1.6666666666666667</v>
      </c>
      <c r="M642" s="137" t="str">
        <f t="shared" si="27"/>
        <v>Very good quality</v>
      </c>
    </row>
    <row r="643" spans="1:13" ht="15">
      <c r="A643" s="138" t="s">
        <v>2805</v>
      </c>
      <c r="B643" s="138" t="s">
        <v>1838</v>
      </c>
      <c r="C643" s="138" t="s">
        <v>430</v>
      </c>
      <c r="D643" s="138" t="s">
        <v>595</v>
      </c>
      <c r="E643" s="138" t="s">
        <v>429</v>
      </c>
      <c r="F643" s="135">
        <v>1</v>
      </c>
      <c r="G643" s="135">
        <v>1</v>
      </c>
      <c r="H643" s="135">
        <v>2</v>
      </c>
      <c r="I643" s="135">
        <v>2</v>
      </c>
      <c r="J643" s="135">
        <v>3</v>
      </c>
      <c r="K643" s="135">
        <v>1</v>
      </c>
      <c r="L643" s="136">
        <f t="shared" si="26"/>
        <v>1.6666666666666667</v>
      </c>
      <c r="M643" s="137" t="str">
        <f t="shared" si="27"/>
        <v>Very good quality</v>
      </c>
    </row>
    <row r="644" spans="1:13" ht="15">
      <c r="A644" s="138" t="s">
        <v>2805</v>
      </c>
      <c r="B644" s="138" t="s">
        <v>1839</v>
      </c>
      <c r="C644" s="138" t="s">
        <v>430</v>
      </c>
      <c r="D644" s="138" t="s">
        <v>595</v>
      </c>
      <c r="E644" s="138" t="s">
        <v>429</v>
      </c>
      <c r="F644" s="135">
        <v>1</v>
      </c>
      <c r="G644" s="135">
        <v>1</v>
      </c>
      <c r="H644" s="135">
        <v>2</v>
      </c>
      <c r="I644" s="135">
        <v>2</v>
      </c>
      <c r="J644" s="135">
        <v>3</v>
      </c>
      <c r="K644" s="135">
        <v>1</v>
      </c>
      <c r="L644" s="136">
        <f t="shared" si="26"/>
        <v>1.6666666666666667</v>
      </c>
      <c r="M644" s="137" t="str">
        <f t="shared" si="27"/>
        <v>Very good quality</v>
      </c>
    </row>
    <row r="645" spans="1:13" ht="15">
      <c r="A645" s="138" t="s">
        <v>2805</v>
      </c>
      <c r="B645" s="138" t="s">
        <v>1840</v>
      </c>
      <c r="C645" s="138" t="s">
        <v>430</v>
      </c>
      <c r="D645" s="138" t="s">
        <v>595</v>
      </c>
      <c r="E645" s="138" t="s">
        <v>429</v>
      </c>
      <c r="F645" s="135">
        <v>1</v>
      </c>
      <c r="G645" s="135">
        <v>1</v>
      </c>
      <c r="H645" s="135">
        <v>2</v>
      </c>
      <c r="I645" s="135">
        <v>2</v>
      </c>
      <c r="J645" s="135">
        <v>3</v>
      </c>
      <c r="K645" s="135">
        <v>1</v>
      </c>
      <c r="L645" s="136">
        <f t="shared" si="26"/>
        <v>1.6666666666666667</v>
      </c>
      <c r="M645" s="137" t="str">
        <f t="shared" si="27"/>
        <v>Very good quality</v>
      </c>
    </row>
    <row r="646" spans="1:13" ht="15">
      <c r="A646" s="138" t="s">
        <v>2805</v>
      </c>
      <c r="B646" s="138" t="s">
        <v>1841</v>
      </c>
      <c r="C646" s="138" t="s">
        <v>430</v>
      </c>
      <c r="D646" s="138" t="s">
        <v>595</v>
      </c>
      <c r="E646" s="138" t="s">
        <v>429</v>
      </c>
      <c r="F646" s="135">
        <v>1</v>
      </c>
      <c r="G646" s="135">
        <v>1</v>
      </c>
      <c r="H646" s="135">
        <v>2</v>
      </c>
      <c r="I646" s="135">
        <v>2</v>
      </c>
      <c r="J646" s="135">
        <v>3</v>
      </c>
      <c r="K646" s="135">
        <v>1</v>
      </c>
      <c r="L646" s="136">
        <f t="shared" si="26"/>
        <v>1.6666666666666667</v>
      </c>
      <c r="M646" s="137" t="str">
        <f t="shared" si="27"/>
        <v>Very good quality</v>
      </c>
    </row>
    <row r="647" spans="1:13" ht="15">
      <c r="A647" s="138" t="s">
        <v>2805</v>
      </c>
      <c r="B647" s="138" t="s">
        <v>1842</v>
      </c>
      <c r="C647" s="138" t="s">
        <v>430</v>
      </c>
      <c r="D647" s="138" t="s">
        <v>595</v>
      </c>
      <c r="E647" s="138" t="s">
        <v>429</v>
      </c>
      <c r="F647" s="135">
        <v>1</v>
      </c>
      <c r="G647" s="135">
        <v>1</v>
      </c>
      <c r="H647" s="135">
        <v>2</v>
      </c>
      <c r="I647" s="135">
        <v>2</v>
      </c>
      <c r="J647" s="135">
        <v>3</v>
      </c>
      <c r="K647" s="135">
        <v>1</v>
      </c>
      <c r="L647" s="136">
        <f t="shared" si="26"/>
        <v>1.6666666666666667</v>
      </c>
      <c r="M647" s="137" t="str">
        <f t="shared" si="27"/>
        <v>Very good quality</v>
      </c>
    </row>
    <row r="648" spans="1:13" ht="15">
      <c r="A648" s="138" t="s">
        <v>2805</v>
      </c>
      <c r="B648" s="138" t="s">
        <v>1843</v>
      </c>
      <c r="C648" s="138" t="s">
        <v>430</v>
      </c>
      <c r="D648" s="138" t="s">
        <v>595</v>
      </c>
      <c r="E648" s="138" t="s">
        <v>429</v>
      </c>
      <c r="F648" s="135">
        <v>1</v>
      </c>
      <c r="G648" s="135">
        <v>1</v>
      </c>
      <c r="H648" s="135">
        <v>2</v>
      </c>
      <c r="I648" s="135">
        <v>2</v>
      </c>
      <c r="J648" s="135">
        <v>3</v>
      </c>
      <c r="K648" s="135">
        <v>1</v>
      </c>
      <c r="L648" s="136">
        <f t="shared" si="26"/>
        <v>1.6666666666666667</v>
      </c>
      <c r="M648" s="137" t="str">
        <f t="shared" si="27"/>
        <v>Very good quality</v>
      </c>
    </row>
    <row r="649" spans="1:13" ht="15">
      <c r="A649" s="138" t="s">
        <v>2805</v>
      </c>
      <c r="B649" s="138" t="s">
        <v>1844</v>
      </c>
      <c r="C649" s="138" t="s">
        <v>430</v>
      </c>
      <c r="D649" s="138" t="s">
        <v>595</v>
      </c>
      <c r="E649" s="138" t="s">
        <v>429</v>
      </c>
      <c r="F649" s="135">
        <v>1</v>
      </c>
      <c r="G649" s="135">
        <v>1</v>
      </c>
      <c r="H649" s="135">
        <v>2</v>
      </c>
      <c r="I649" s="135">
        <v>2</v>
      </c>
      <c r="J649" s="135">
        <v>3</v>
      </c>
      <c r="K649" s="135">
        <v>1</v>
      </c>
      <c r="L649" s="136">
        <f t="shared" si="26"/>
        <v>1.6666666666666667</v>
      </c>
      <c r="M649" s="137" t="str">
        <f t="shared" si="27"/>
        <v>Very good quality</v>
      </c>
    </row>
    <row r="650" spans="1:13" ht="15">
      <c r="A650" s="138" t="s">
        <v>2805</v>
      </c>
      <c r="B650" s="138" t="s">
        <v>1845</v>
      </c>
      <c r="C650" s="138" t="s">
        <v>430</v>
      </c>
      <c r="D650" s="138" t="s">
        <v>595</v>
      </c>
      <c r="E650" s="138" t="s">
        <v>429</v>
      </c>
      <c r="F650" s="135">
        <v>1</v>
      </c>
      <c r="G650" s="135">
        <v>1</v>
      </c>
      <c r="H650" s="135">
        <v>2</v>
      </c>
      <c r="I650" s="135">
        <v>2</v>
      </c>
      <c r="J650" s="135">
        <v>3</v>
      </c>
      <c r="K650" s="135">
        <v>1</v>
      </c>
      <c r="L650" s="136">
        <f t="shared" si="26"/>
        <v>1.6666666666666667</v>
      </c>
      <c r="M650" s="137" t="str">
        <f t="shared" si="27"/>
        <v>Very good quality</v>
      </c>
    </row>
    <row r="651" spans="1:13" ht="15">
      <c r="A651" s="138" t="s">
        <v>2805</v>
      </c>
      <c r="B651" s="138" t="s">
        <v>1846</v>
      </c>
      <c r="C651" s="138" t="s">
        <v>430</v>
      </c>
      <c r="D651" s="138" t="s">
        <v>595</v>
      </c>
      <c r="E651" s="138" t="s">
        <v>429</v>
      </c>
      <c r="F651" s="135">
        <v>1</v>
      </c>
      <c r="G651" s="135">
        <v>1</v>
      </c>
      <c r="H651" s="135">
        <v>2</v>
      </c>
      <c r="I651" s="135">
        <v>2</v>
      </c>
      <c r="J651" s="135">
        <v>3</v>
      </c>
      <c r="K651" s="135">
        <v>1</v>
      </c>
      <c r="L651" s="136">
        <f t="shared" si="26"/>
        <v>1.6666666666666667</v>
      </c>
      <c r="M651" s="137" t="str">
        <f t="shared" si="27"/>
        <v>Very good quality</v>
      </c>
    </row>
    <row r="652" spans="1:13" ht="15">
      <c r="A652" s="138" t="s">
        <v>2805</v>
      </c>
      <c r="B652" s="138" t="s">
        <v>1847</v>
      </c>
      <c r="C652" s="138" t="s">
        <v>430</v>
      </c>
      <c r="D652" s="138" t="s">
        <v>595</v>
      </c>
      <c r="E652" s="138" t="s">
        <v>429</v>
      </c>
      <c r="F652" s="135">
        <v>1</v>
      </c>
      <c r="G652" s="135">
        <v>1</v>
      </c>
      <c r="H652" s="135">
        <v>2</v>
      </c>
      <c r="I652" s="135">
        <v>2</v>
      </c>
      <c r="J652" s="135">
        <v>3</v>
      </c>
      <c r="K652" s="135">
        <v>1</v>
      </c>
      <c r="L652" s="136">
        <f t="shared" si="26"/>
        <v>1.6666666666666667</v>
      </c>
      <c r="M652" s="137" t="str">
        <f t="shared" si="27"/>
        <v>Very good quality</v>
      </c>
    </row>
    <row r="653" spans="1:13" ht="15">
      <c r="A653" s="138" t="s">
        <v>2805</v>
      </c>
      <c r="B653" s="138" t="s">
        <v>1848</v>
      </c>
      <c r="C653" s="138" t="s">
        <v>430</v>
      </c>
      <c r="D653" s="138" t="s">
        <v>595</v>
      </c>
      <c r="E653" s="138" t="s">
        <v>429</v>
      </c>
      <c r="F653" s="135">
        <v>1</v>
      </c>
      <c r="G653" s="135">
        <v>1</v>
      </c>
      <c r="H653" s="135">
        <v>2</v>
      </c>
      <c r="I653" s="135">
        <v>2</v>
      </c>
      <c r="J653" s="135">
        <v>3</v>
      </c>
      <c r="K653" s="135">
        <v>1</v>
      </c>
      <c r="L653" s="136">
        <f t="shared" si="26"/>
        <v>1.6666666666666667</v>
      </c>
      <c r="M653" s="137" t="str">
        <f t="shared" si="27"/>
        <v>Very good quality</v>
      </c>
    </row>
    <row r="654" spans="1:13" ht="15">
      <c r="A654" s="138" t="s">
        <v>2805</v>
      </c>
      <c r="B654" s="138" t="s">
        <v>1849</v>
      </c>
      <c r="C654" s="138" t="s">
        <v>430</v>
      </c>
      <c r="D654" s="138" t="s">
        <v>595</v>
      </c>
      <c r="E654" s="138" t="s">
        <v>429</v>
      </c>
      <c r="F654" s="135">
        <v>1</v>
      </c>
      <c r="G654" s="135">
        <v>1</v>
      </c>
      <c r="H654" s="135">
        <v>2</v>
      </c>
      <c r="I654" s="135">
        <v>2</v>
      </c>
      <c r="J654" s="135">
        <v>3</v>
      </c>
      <c r="K654" s="135">
        <v>1</v>
      </c>
      <c r="L654" s="136">
        <f t="shared" si="26"/>
        <v>1.6666666666666667</v>
      </c>
      <c r="M654" s="137" t="str">
        <f t="shared" si="27"/>
        <v>Very good quality</v>
      </c>
    </row>
    <row r="655" spans="1:13" ht="15">
      <c r="A655" s="138" t="s">
        <v>2805</v>
      </c>
      <c r="B655" s="138" t="s">
        <v>1850</v>
      </c>
      <c r="C655" s="138" t="s">
        <v>430</v>
      </c>
      <c r="D655" s="138" t="s">
        <v>595</v>
      </c>
      <c r="E655" s="138" t="s">
        <v>429</v>
      </c>
      <c r="F655" s="135">
        <v>1</v>
      </c>
      <c r="G655" s="135">
        <v>1</v>
      </c>
      <c r="H655" s="135">
        <v>2</v>
      </c>
      <c r="I655" s="135">
        <v>2</v>
      </c>
      <c r="J655" s="135">
        <v>3</v>
      </c>
      <c r="K655" s="135">
        <v>1</v>
      </c>
      <c r="L655" s="136">
        <f t="shared" si="26"/>
        <v>1.6666666666666667</v>
      </c>
      <c r="M655" s="137" t="str">
        <f t="shared" si="27"/>
        <v>Very good quality</v>
      </c>
    </row>
    <row r="656" spans="1:13" ht="15">
      <c r="A656" s="138" t="s">
        <v>2806</v>
      </c>
      <c r="B656" s="138" t="s">
        <v>1851</v>
      </c>
      <c r="C656" s="138" t="s">
        <v>430</v>
      </c>
      <c r="D656" s="138" t="s">
        <v>594</v>
      </c>
      <c r="E656" s="138" t="s">
        <v>429</v>
      </c>
      <c r="F656" s="135">
        <v>4</v>
      </c>
      <c r="G656" s="135">
        <v>5</v>
      </c>
      <c r="H656" s="135">
        <v>1</v>
      </c>
      <c r="I656" s="135">
        <v>2</v>
      </c>
      <c r="J656" s="135">
        <v>4</v>
      </c>
      <c r="K656" s="135">
        <v>1</v>
      </c>
      <c r="L656" s="136">
        <f t="shared" si="26"/>
        <v>2.8333333333333335</v>
      </c>
      <c r="M656" s="137" t="str">
        <f t="shared" si="27"/>
        <v>Good quality</v>
      </c>
    </row>
    <row r="657" spans="1:13" ht="15">
      <c r="A657" s="138" t="s">
        <v>2806</v>
      </c>
      <c r="B657" s="138" t="s">
        <v>1852</v>
      </c>
      <c r="C657" s="138" t="s">
        <v>430</v>
      </c>
      <c r="D657" s="138" t="s">
        <v>594</v>
      </c>
      <c r="E657" s="138" t="s">
        <v>429</v>
      </c>
      <c r="F657" s="135">
        <v>4</v>
      </c>
      <c r="G657" s="135">
        <v>5</v>
      </c>
      <c r="H657" s="135">
        <v>1</v>
      </c>
      <c r="I657" s="135">
        <v>2</v>
      </c>
      <c r="J657" s="135">
        <v>4</v>
      </c>
      <c r="K657" s="135">
        <v>1</v>
      </c>
      <c r="L657" s="136">
        <f t="shared" si="26"/>
        <v>2.8333333333333335</v>
      </c>
      <c r="M657" s="137" t="str">
        <f t="shared" si="27"/>
        <v>Good quality</v>
      </c>
    </row>
    <row r="658" spans="1:13" ht="15">
      <c r="A658" s="138" t="s">
        <v>2806</v>
      </c>
      <c r="B658" s="138" t="s">
        <v>1853</v>
      </c>
      <c r="C658" s="138" t="s">
        <v>430</v>
      </c>
      <c r="D658" s="138" t="s">
        <v>594</v>
      </c>
      <c r="E658" s="138" t="s">
        <v>429</v>
      </c>
      <c r="F658" s="135">
        <v>4</v>
      </c>
      <c r="G658" s="135">
        <v>5</v>
      </c>
      <c r="H658" s="135">
        <v>1</v>
      </c>
      <c r="I658" s="135">
        <v>2</v>
      </c>
      <c r="J658" s="135">
        <v>4</v>
      </c>
      <c r="K658" s="135">
        <v>1</v>
      </c>
      <c r="L658" s="136">
        <f t="shared" si="26"/>
        <v>2.8333333333333335</v>
      </c>
      <c r="M658" s="137" t="str">
        <f t="shared" si="27"/>
        <v>Good quality</v>
      </c>
    </row>
    <row r="659" spans="1:13" ht="15">
      <c r="A659" s="138" t="s">
        <v>2807</v>
      </c>
      <c r="B659" s="138" t="s">
        <v>1854</v>
      </c>
      <c r="C659" s="138" t="s">
        <v>430</v>
      </c>
      <c r="D659" s="138" t="s">
        <v>595</v>
      </c>
      <c r="E659" s="138" t="s">
        <v>429</v>
      </c>
      <c r="F659" s="135">
        <v>2</v>
      </c>
      <c r="G659" s="135">
        <v>3</v>
      </c>
      <c r="H659" s="135">
        <v>2</v>
      </c>
      <c r="I659" s="135">
        <v>2</v>
      </c>
      <c r="J659" s="135">
        <v>3</v>
      </c>
      <c r="K659" s="135">
        <v>1</v>
      </c>
      <c r="L659" s="136">
        <f t="shared" si="26"/>
        <v>2.1666666666666665</v>
      </c>
      <c r="M659" s="137" t="str">
        <f t="shared" si="27"/>
        <v>Good quality</v>
      </c>
    </row>
    <row r="660" spans="1:13" ht="15">
      <c r="A660" s="138" t="s">
        <v>2807</v>
      </c>
      <c r="B660" s="138" t="s">
        <v>1855</v>
      </c>
      <c r="C660" s="138" t="s">
        <v>430</v>
      </c>
      <c r="D660" s="138" t="s">
        <v>595</v>
      </c>
      <c r="E660" s="138" t="s">
        <v>429</v>
      </c>
      <c r="F660" s="135">
        <v>2</v>
      </c>
      <c r="G660" s="135">
        <v>3</v>
      </c>
      <c r="H660" s="135">
        <v>2</v>
      </c>
      <c r="I660" s="135">
        <v>2</v>
      </c>
      <c r="J660" s="135">
        <v>3</v>
      </c>
      <c r="K660" s="135">
        <v>1</v>
      </c>
      <c r="L660" s="136">
        <f t="shared" si="26"/>
        <v>2.1666666666666665</v>
      </c>
      <c r="M660" s="137" t="str">
        <f t="shared" si="27"/>
        <v>Good quality</v>
      </c>
    </row>
    <row r="661" spans="1:13" ht="15">
      <c r="A661" s="138" t="s">
        <v>2807</v>
      </c>
      <c r="B661" s="138" t="s">
        <v>1856</v>
      </c>
      <c r="C661" s="138" t="s">
        <v>430</v>
      </c>
      <c r="D661" s="138" t="s">
        <v>595</v>
      </c>
      <c r="E661" s="138" t="s">
        <v>429</v>
      </c>
      <c r="F661" s="135">
        <v>2</v>
      </c>
      <c r="G661" s="135">
        <v>3</v>
      </c>
      <c r="H661" s="135">
        <v>2</v>
      </c>
      <c r="I661" s="135">
        <v>2</v>
      </c>
      <c r="J661" s="135">
        <v>3</v>
      </c>
      <c r="K661" s="135">
        <v>1</v>
      </c>
      <c r="L661" s="136">
        <f t="shared" si="26"/>
        <v>2.1666666666666665</v>
      </c>
      <c r="M661" s="137" t="str">
        <f t="shared" si="27"/>
        <v>Good quality</v>
      </c>
    </row>
    <row r="662" spans="1:13" ht="15">
      <c r="A662" s="138" t="s">
        <v>2807</v>
      </c>
      <c r="B662" s="138" t="s">
        <v>1857</v>
      </c>
      <c r="C662" s="138" t="s">
        <v>430</v>
      </c>
      <c r="D662" s="138" t="s">
        <v>595</v>
      </c>
      <c r="E662" s="138" t="s">
        <v>429</v>
      </c>
      <c r="F662" s="135">
        <v>2</v>
      </c>
      <c r="G662" s="135">
        <v>3</v>
      </c>
      <c r="H662" s="135">
        <v>2</v>
      </c>
      <c r="I662" s="135">
        <v>2</v>
      </c>
      <c r="J662" s="135">
        <v>3</v>
      </c>
      <c r="K662" s="135">
        <v>1</v>
      </c>
      <c r="L662" s="136">
        <f t="shared" si="26"/>
        <v>2.1666666666666665</v>
      </c>
      <c r="M662" s="137" t="str">
        <f t="shared" si="27"/>
        <v>Good quality</v>
      </c>
    </row>
    <row r="663" spans="1:13" ht="15">
      <c r="A663" s="138" t="s">
        <v>3404</v>
      </c>
      <c r="B663" s="138" t="s">
        <v>3211</v>
      </c>
      <c r="C663" s="138" t="s">
        <v>430</v>
      </c>
      <c r="D663" s="138" t="s">
        <v>595</v>
      </c>
      <c r="E663" s="138" t="s">
        <v>429</v>
      </c>
      <c r="F663" s="135"/>
      <c r="G663" s="135"/>
      <c r="H663" s="135"/>
      <c r="I663" s="135"/>
      <c r="J663" s="135"/>
      <c r="K663" s="135"/>
      <c r="L663" s="135"/>
      <c r="M663" s="137"/>
    </row>
    <row r="664" spans="1:13" ht="15">
      <c r="A664" s="138" t="s">
        <v>2809</v>
      </c>
      <c r="B664" s="138" t="s">
        <v>1860</v>
      </c>
      <c r="C664" s="138" t="s">
        <v>430</v>
      </c>
      <c r="D664" s="138" t="s">
        <v>594</v>
      </c>
      <c r="E664" s="138" t="s">
        <v>429</v>
      </c>
      <c r="F664" s="135">
        <v>2</v>
      </c>
      <c r="G664" s="135">
        <v>1</v>
      </c>
      <c r="H664" s="135">
        <v>3</v>
      </c>
      <c r="I664" s="135">
        <v>1</v>
      </c>
      <c r="J664" s="135">
        <v>2</v>
      </c>
      <c r="K664" s="135">
        <v>1</v>
      </c>
      <c r="L664" s="136">
        <f t="shared" si="26"/>
        <v>1.6666666666666667</v>
      </c>
      <c r="M664" s="137" t="str">
        <f t="shared" si="27"/>
        <v>Very good quality</v>
      </c>
    </row>
    <row r="665" spans="1:13" ht="15">
      <c r="A665" s="138" t="s">
        <v>2809</v>
      </c>
      <c r="B665" s="138" t="s">
        <v>1861</v>
      </c>
      <c r="C665" s="138" t="s">
        <v>430</v>
      </c>
      <c r="D665" s="138" t="s">
        <v>594</v>
      </c>
      <c r="E665" s="138" t="s">
        <v>429</v>
      </c>
      <c r="F665" s="135">
        <v>2</v>
      </c>
      <c r="G665" s="135">
        <v>1</v>
      </c>
      <c r="H665" s="135">
        <v>3</v>
      </c>
      <c r="I665" s="135">
        <v>1</v>
      </c>
      <c r="J665" s="135">
        <v>2</v>
      </c>
      <c r="K665" s="135">
        <v>1</v>
      </c>
      <c r="L665" s="136">
        <f t="shared" si="26"/>
        <v>1.6666666666666667</v>
      </c>
      <c r="M665" s="137" t="str">
        <f t="shared" si="27"/>
        <v>Very good quality</v>
      </c>
    </row>
    <row r="666" spans="1:13" ht="15">
      <c r="A666" s="138" t="s">
        <v>2809</v>
      </c>
      <c r="B666" s="138" t="s">
        <v>1862</v>
      </c>
      <c r="C666" s="138" t="s">
        <v>430</v>
      </c>
      <c r="D666" s="138" t="s">
        <v>594</v>
      </c>
      <c r="E666" s="138" t="s">
        <v>429</v>
      </c>
      <c r="F666" s="135">
        <v>2</v>
      </c>
      <c r="G666" s="135">
        <v>1</v>
      </c>
      <c r="H666" s="135">
        <v>3</v>
      </c>
      <c r="I666" s="135">
        <v>1</v>
      </c>
      <c r="J666" s="135">
        <v>2</v>
      </c>
      <c r="K666" s="135">
        <v>1</v>
      </c>
      <c r="L666" s="136">
        <f t="shared" si="26"/>
        <v>1.6666666666666667</v>
      </c>
      <c r="M666" s="137" t="str">
        <f t="shared" si="27"/>
        <v>Very good quality</v>
      </c>
    </row>
    <row r="667" spans="1:13" ht="15">
      <c r="A667" s="138" t="s">
        <v>3404</v>
      </c>
      <c r="B667" s="138" t="s">
        <v>3212</v>
      </c>
      <c r="C667" s="138" t="s">
        <v>430</v>
      </c>
      <c r="D667" s="138" t="s">
        <v>595</v>
      </c>
      <c r="E667" s="138" t="s">
        <v>429</v>
      </c>
      <c r="F667" s="135"/>
      <c r="G667" s="135"/>
      <c r="H667" s="135"/>
      <c r="I667" s="135"/>
      <c r="J667" s="135"/>
      <c r="K667" s="135"/>
      <c r="L667" s="135"/>
      <c r="M667" s="137"/>
    </row>
    <row r="668" spans="1:13" ht="15">
      <c r="A668" s="138" t="s">
        <v>2434</v>
      </c>
      <c r="B668" s="138" t="s">
        <v>1865</v>
      </c>
      <c r="C668" s="138" t="s">
        <v>460</v>
      </c>
      <c r="D668" s="138" t="s">
        <v>594</v>
      </c>
      <c r="E668" s="138" t="s">
        <v>429</v>
      </c>
      <c r="F668" s="135">
        <v>2</v>
      </c>
      <c r="G668" s="135">
        <v>2</v>
      </c>
      <c r="H668" s="135">
        <v>1</v>
      </c>
      <c r="I668" s="135">
        <v>2</v>
      </c>
      <c r="J668" s="135">
        <v>2</v>
      </c>
      <c r="K668" s="135">
        <v>1</v>
      </c>
      <c r="L668" s="136">
        <f t="shared" si="26"/>
        <v>1.6666666666666667</v>
      </c>
      <c r="M668" s="137" t="str">
        <f t="shared" si="27"/>
        <v>Very good quality</v>
      </c>
    </row>
    <row r="669" spans="1:13" ht="15">
      <c r="A669" s="138" t="s">
        <v>2478</v>
      </c>
      <c r="B669" s="138" t="s">
        <v>1866</v>
      </c>
      <c r="C669" s="138" t="s">
        <v>430</v>
      </c>
      <c r="D669" s="138" t="s">
        <v>594</v>
      </c>
      <c r="E669" s="138" t="s">
        <v>429</v>
      </c>
      <c r="F669" s="135">
        <v>2</v>
      </c>
      <c r="G669" s="135">
        <v>3</v>
      </c>
      <c r="H669" s="135">
        <v>2</v>
      </c>
      <c r="I669" s="135">
        <v>3</v>
      </c>
      <c r="J669" s="135">
        <v>2</v>
      </c>
      <c r="K669" s="135">
        <v>1</v>
      </c>
      <c r="L669" s="136">
        <f t="shared" si="26"/>
        <v>2.1666666666666665</v>
      </c>
      <c r="M669" s="137" t="str">
        <f t="shared" si="27"/>
        <v>Good quality</v>
      </c>
    </row>
    <row r="670" spans="1:13" ht="15">
      <c r="A670" s="138" t="s">
        <v>2456</v>
      </c>
      <c r="B670" s="138" t="s">
        <v>1868</v>
      </c>
      <c r="C670" s="138" t="s">
        <v>430</v>
      </c>
      <c r="D670" s="138" t="s">
        <v>594</v>
      </c>
      <c r="E670" s="138" t="s">
        <v>429</v>
      </c>
      <c r="F670" s="135">
        <v>2</v>
      </c>
      <c r="G670" s="135">
        <v>3</v>
      </c>
      <c r="H670" s="135">
        <v>2</v>
      </c>
      <c r="I670" s="135">
        <v>2</v>
      </c>
      <c r="J670" s="135">
        <v>3</v>
      </c>
      <c r="K670" s="135">
        <v>1</v>
      </c>
      <c r="L670" s="136">
        <f t="shared" si="26"/>
        <v>2.1666666666666665</v>
      </c>
      <c r="M670" s="137" t="str">
        <f t="shared" si="27"/>
        <v>Good quality</v>
      </c>
    </row>
    <row r="671" spans="1:13" ht="15">
      <c r="A671" s="138" t="s">
        <v>2456</v>
      </c>
      <c r="B671" s="138" t="s">
        <v>1869</v>
      </c>
      <c r="C671" s="138" t="s">
        <v>430</v>
      </c>
      <c r="D671" s="138" t="s">
        <v>594</v>
      </c>
      <c r="E671" s="138" t="s">
        <v>429</v>
      </c>
      <c r="F671" s="135">
        <v>2</v>
      </c>
      <c r="G671" s="135">
        <v>3</v>
      </c>
      <c r="H671" s="135">
        <v>2</v>
      </c>
      <c r="I671" s="135">
        <v>2</v>
      </c>
      <c r="J671" s="135">
        <v>3</v>
      </c>
      <c r="K671" s="135">
        <v>1</v>
      </c>
      <c r="L671" s="136">
        <f t="shared" si="26"/>
        <v>2.1666666666666665</v>
      </c>
      <c r="M671" s="137" t="str">
        <f t="shared" si="27"/>
        <v>Good quality</v>
      </c>
    </row>
    <row r="672" spans="1:13" ht="15">
      <c r="A672" s="138" t="s">
        <v>2456</v>
      </c>
      <c r="B672" s="138" t="s">
        <v>1870</v>
      </c>
      <c r="C672" s="138" t="s">
        <v>430</v>
      </c>
      <c r="D672" s="138" t="s">
        <v>594</v>
      </c>
      <c r="E672" s="138" t="s">
        <v>429</v>
      </c>
      <c r="F672" s="135">
        <v>2</v>
      </c>
      <c r="G672" s="135">
        <v>3</v>
      </c>
      <c r="H672" s="135">
        <v>2</v>
      </c>
      <c r="I672" s="135">
        <v>2</v>
      </c>
      <c r="J672" s="135">
        <v>3</v>
      </c>
      <c r="K672" s="135">
        <v>1</v>
      </c>
      <c r="L672" s="136">
        <f t="shared" si="26"/>
        <v>2.1666666666666665</v>
      </c>
      <c r="M672" s="137" t="str">
        <f t="shared" si="27"/>
        <v>Good quality</v>
      </c>
    </row>
    <row r="673" spans="1:27" ht="15">
      <c r="A673" s="138" t="s">
        <v>2456</v>
      </c>
      <c r="B673" s="138" t="s">
        <v>1871</v>
      </c>
      <c r="C673" s="138" t="s">
        <v>430</v>
      </c>
      <c r="D673" s="138" t="s">
        <v>594</v>
      </c>
      <c r="E673" s="138" t="s">
        <v>429</v>
      </c>
      <c r="F673" s="135">
        <v>2</v>
      </c>
      <c r="G673" s="135">
        <v>3</v>
      </c>
      <c r="H673" s="135">
        <v>2</v>
      </c>
      <c r="I673" s="135">
        <v>2</v>
      </c>
      <c r="J673" s="135">
        <v>3</v>
      </c>
      <c r="K673" s="135">
        <v>1</v>
      </c>
      <c r="L673" s="136">
        <f t="shared" si="26"/>
        <v>2.1666666666666665</v>
      </c>
      <c r="M673" s="137" t="str">
        <f t="shared" si="27"/>
        <v>Good quality</v>
      </c>
    </row>
    <row r="674" spans="1:27" ht="15">
      <c r="A674" s="138" t="s">
        <v>2459</v>
      </c>
      <c r="B674" s="138" t="s">
        <v>1906</v>
      </c>
      <c r="C674" s="138" t="s">
        <v>438</v>
      </c>
      <c r="D674" s="138" t="s">
        <v>594</v>
      </c>
      <c r="E674" s="138" t="s">
        <v>429</v>
      </c>
      <c r="F674" s="135">
        <v>3</v>
      </c>
      <c r="G674" s="135">
        <v>3</v>
      </c>
      <c r="H674" s="135">
        <v>2</v>
      </c>
      <c r="I674" s="135">
        <v>2</v>
      </c>
      <c r="J674" s="135">
        <v>3</v>
      </c>
      <c r="K674" s="135">
        <v>1</v>
      </c>
      <c r="L674" s="136">
        <f t="shared" si="26"/>
        <v>2.3333333333333335</v>
      </c>
      <c r="M674" s="137" t="str">
        <f t="shared" si="27"/>
        <v>Good quality</v>
      </c>
      <c r="N674"/>
      <c r="O674"/>
      <c r="P674"/>
      <c r="Q674"/>
      <c r="R674"/>
      <c r="S674"/>
      <c r="T674"/>
      <c r="U674"/>
      <c r="V674"/>
      <c r="W674"/>
      <c r="X674"/>
      <c r="Y674"/>
      <c r="Z674"/>
      <c r="AA674"/>
    </row>
    <row r="675" spans="1:27" ht="15">
      <c r="A675" s="138" t="s">
        <v>2459</v>
      </c>
      <c r="B675" s="138" t="s">
        <v>1907</v>
      </c>
      <c r="C675" s="138" t="s">
        <v>438</v>
      </c>
      <c r="D675" s="138" t="s">
        <v>594</v>
      </c>
      <c r="E675" s="138" t="s">
        <v>429</v>
      </c>
      <c r="F675" s="135">
        <v>3</v>
      </c>
      <c r="G675" s="135">
        <v>3</v>
      </c>
      <c r="H675" s="135">
        <v>2</v>
      </c>
      <c r="I675" s="135">
        <v>2</v>
      </c>
      <c r="J675" s="135">
        <v>3</v>
      </c>
      <c r="K675" s="135">
        <v>1</v>
      </c>
      <c r="L675" s="136">
        <f t="shared" si="26"/>
        <v>2.3333333333333335</v>
      </c>
      <c r="M675" s="137" t="str">
        <f t="shared" si="27"/>
        <v>Good quality</v>
      </c>
      <c r="N675"/>
      <c r="O675"/>
      <c r="P675"/>
      <c r="Q675"/>
      <c r="R675"/>
      <c r="S675"/>
      <c r="T675"/>
      <c r="U675"/>
      <c r="V675"/>
      <c r="W675"/>
      <c r="X675"/>
      <c r="Y675"/>
      <c r="Z675"/>
      <c r="AA675"/>
    </row>
    <row r="676" spans="1:27" ht="15">
      <c r="A676" s="138" t="s">
        <v>2459</v>
      </c>
      <c r="B676" s="138" t="s">
        <v>1908</v>
      </c>
      <c r="C676" s="138" t="s">
        <v>438</v>
      </c>
      <c r="D676" s="138" t="s">
        <v>594</v>
      </c>
      <c r="E676" s="138" t="s">
        <v>429</v>
      </c>
      <c r="F676" s="135">
        <v>3</v>
      </c>
      <c r="G676" s="135">
        <v>3</v>
      </c>
      <c r="H676" s="135">
        <v>2</v>
      </c>
      <c r="I676" s="135">
        <v>2</v>
      </c>
      <c r="J676" s="135">
        <v>2</v>
      </c>
      <c r="K676" s="135">
        <v>1</v>
      </c>
      <c r="L676" s="136">
        <f t="shared" si="26"/>
        <v>2.1666666666666665</v>
      </c>
      <c r="M676" s="137" t="str">
        <f t="shared" si="27"/>
        <v>Good quality</v>
      </c>
      <c r="N676"/>
      <c r="O676"/>
      <c r="P676"/>
      <c r="Q676"/>
      <c r="R676"/>
      <c r="S676"/>
      <c r="T676"/>
      <c r="U676"/>
      <c r="V676"/>
      <c r="W676"/>
      <c r="X676"/>
      <c r="Y676"/>
      <c r="Z676"/>
      <c r="AA676"/>
    </row>
    <row r="677" spans="1:27" ht="15">
      <c r="A677" s="138" t="s">
        <v>2459</v>
      </c>
      <c r="B677" s="138" t="s">
        <v>1909</v>
      </c>
      <c r="C677" s="138" t="s">
        <v>438</v>
      </c>
      <c r="D677" s="138" t="s">
        <v>594</v>
      </c>
      <c r="E677" s="138" t="s">
        <v>429</v>
      </c>
      <c r="F677" s="135">
        <v>3</v>
      </c>
      <c r="G677" s="135">
        <v>3</v>
      </c>
      <c r="H677" s="135">
        <v>2</v>
      </c>
      <c r="I677" s="135">
        <v>2</v>
      </c>
      <c r="J677" s="135">
        <v>2</v>
      </c>
      <c r="K677" s="135">
        <v>1</v>
      </c>
      <c r="L677" s="136">
        <f t="shared" si="26"/>
        <v>2.1666666666666665</v>
      </c>
      <c r="M677" s="137" t="str">
        <f t="shared" si="27"/>
        <v>Good quality</v>
      </c>
      <c r="N677"/>
      <c r="O677"/>
      <c r="P677"/>
      <c r="Q677"/>
      <c r="R677"/>
      <c r="S677"/>
      <c r="T677"/>
      <c r="U677"/>
      <c r="V677"/>
      <c r="W677"/>
      <c r="X677"/>
      <c r="Y677"/>
      <c r="Z677"/>
      <c r="AA677"/>
    </row>
    <row r="678" spans="1:27" ht="15">
      <c r="A678" s="138" t="s">
        <v>2810</v>
      </c>
      <c r="B678" s="138" t="s">
        <v>2811</v>
      </c>
      <c r="C678" s="138" t="s">
        <v>430</v>
      </c>
      <c r="D678" s="138" t="s">
        <v>594</v>
      </c>
      <c r="E678" s="138" t="s">
        <v>429</v>
      </c>
      <c r="F678" s="135">
        <v>3</v>
      </c>
      <c r="G678" s="135">
        <v>2</v>
      </c>
      <c r="H678" s="135">
        <v>4</v>
      </c>
      <c r="I678" s="135">
        <v>2</v>
      </c>
      <c r="J678" s="135">
        <v>4</v>
      </c>
      <c r="K678" s="135">
        <v>1</v>
      </c>
      <c r="L678" s="136">
        <f t="shared" si="26"/>
        <v>2.6666666666666665</v>
      </c>
      <c r="M678" s="137" t="str">
        <f t="shared" si="27"/>
        <v>Good quality</v>
      </c>
      <c r="N678"/>
      <c r="O678"/>
      <c r="P678"/>
      <c r="Q678"/>
      <c r="R678"/>
      <c r="S678"/>
      <c r="T678"/>
      <c r="U678"/>
      <c r="V678"/>
      <c r="W678"/>
      <c r="X678"/>
      <c r="Y678"/>
      <c r="Z678"/>
      <c r="AA678"/>
    </row>
    <row r="679" spans="1:27" ht="15">
      <c r="A679" s="138" t="s">
        <v>2810</v>
      </c>
      <c r="B679" s="138" t="s">
        <v>1912</v>
      </c>
      <c r="C679" s="138" t="s">
        <v>430</v>
      </c>
      <c r="D679" s="138" t="s">
        <v>594</v>
      </c>
      <c r="E679" s="138" t="s">
        <v>429</v>
      </c>
      <c r="F679" s="135">
        <v>3</v>
      </c>
      <c r="G679" s="135">
        <v>2</v>
      </c>
      <c r="H679" s="135">
        <v>4</v>
      </c>
      <c r="I679" s="135">
        <v>2</v>
      </c>
      <c r="J679" s="135">
        <v>4</v>
      </c>
      <c r="K679" s="135">
        <v>1</v>
      </c>
      <c r="L679" s="136">
        <f t="shared" si="26"/>
        <v>2.6666666666666665</v>
      </c>
      <c r="M679" s="137" t="str">
        <f t="shared" si="27"/>
        <v>Good quality</v>
      </c>
      <c r="N679"/>
      <c r="O679"/>
      <c r="P679"/>
      <c r="Q679"/>
      <c r="R679"/>
      <c r="S679"/>
      <c r="T679"/>
      <c r="U679"/>
      <c r="V679"/>
      <c r="W679"/>
      <c r="X679"/>
      <c r="Y679"/>
      <c r="Z679"/>
      <c r="AA679"/>
    </row>
    <row r="680" spans="1:27" ht="15">
      <c r="A680" s="138" t="s">
        <v>2810</v>
      </c>
      <c r="B680" s="138" t="s">
        <v>1913</v>
      </c>
      <c r="C680" s="138" t="s">
        <v>430</v>
      </c>
      <c r="D680" s="138" t="s">
        <v>594</v>
      </c>
      <c r="E680" s="138" t="s">
        <v>429</v>
      </c>
      <c r="F680" s="135">
        <v>1</v>
      </c>
      <c r="G680" s="135">
        <v>2</v>
      </c>
      <c r="H680" s="135">
        <v>3</v>
      </c>
      <c r="I680" s="135">
        <v>2</v>
      </c>
      <c r="J680" s="135">
        <v>2</v>
      </c>
      <c r="K680" s="135">
        <v>1</v>
      </c>
      <c r="L680" s="136">
        <f t="shared" si="26"/>
        <v>1.8333333333333333</v>
      </c>
      <c r="M680" s="137" t="str">
        <f t="shared" si="27"/>
        <v>Very good quality</v>
      </c>
      <c r="N680"/>
      <c r="O680"/>
      <c r="P680"/>
      <c r="Q680"/>
      <c r="R680"/>
      <c r="S680"/>
      <c r="T680"/>
      <c r="U680"/>
      <c r="V680"/>
      <c r="W680"/>
      <c r="X680"/>
      <c r="Y680"/>
      <c r="Z680"/>
      <c r="AA680"/>
    </row>
    <row r="681" spans="1:27" ht="15">
      <c r="A681" s="138" t="s">
        <v>2433</v>
      </c>
      <c r="B681" s="138" t="s">
        <v>1914</v>
      </c>
      <c r="C681" s="138" t="s">
        <v>430</v>
      </c>
      <c r="D681" s="138" t="s">
        <v>595</v>
      </c>
      <c r="E681" s="138" t="s">
        <v>429</v>
      </c>
      <c r="F681" s="135">
        <v>3</v>
      </c>
      <c r="G681" s="135">
        <v>3</v>
      </c>
      <c r="H681" s="135">
        <v>2</v>
      </c>
      <c r="I681" s="135">
        <v>3</v>
      </c>
      <c r="J681" s="135">
        <v>3</v>
      </c>
      <c r="K681" s="135">
        <v>2</v>
      </c>
      <c r="L681" s="136">
        <f t="shared" si="26"/>
        <v>2.6666666666666665</v>
      </c>
      <c r="M681" s="137" t="str">
        <f t="shared" si="27"/>
        <v>Good quality</v>
      </c>
      <c r="N681"/>
      <c r="O681"/>
      <c r="P681"/>
      <c r="Q681"/>
      <c r="R681"/>
      <c r="S681"/>
      <c r="T681"/>
      <c r="U681"/>
      <c r="V681"/>
      <c r="W681"/>
      <c r="X681"/>
      <c r="Y681"/>
      <c r="Z681"/>
      <c r="AA681"/>
    </row>
    <row r="682" spans="1:27" ht="15">
      <c r="A682" s="138" t="s">
        <v>2425</v>
      </c>
      <c r="B682" s="138" t="s">
        <v>1915</v>
      </c>
      <c r="C682" s="138" t="s">
        <v>430</v>
      </c>
      <c r="D682" s="138" t="s">
        <v>595</v>
      </c>
      <c r="E682" s="138" t="s">
        <v>429</v>
      </c>
      <c r="F682" s="135">
        <v>1</v>
      </c>
      <c r="G682" s="135">
        <v>2</v>
      </c>
      <c r="H682" s="135">
        <v>3</v>
      </c>
      <c r="I682" s="135">
        <v>2</v>
      </c>
      <c r="J682" s="135">
        <v>2</v>
      </c>
      <c r="K682" s="135">
        <v>1</v>
      </c>
      <c r="L682" s="136">
        <f t="shared" si="26"/>
        <v>1.8333333333333333</v>
      </c>
      <c r="M682" s="137" t="str">
        <f t="shared" si="27"/>
        <v>Very good quality</v>
      </c>
      <c r="N682"/>
      <c r="O682"/>
      <c r="P682"/>
      <c r="Q682"/>
      <c r="R682"/>
      <c r="S682"/>
      <c r="T682"/>
      <c r="U682"/>
      <c r="V682"/>
      <c r="W682"/>
      <c r="X682"/>
      <c r="Y682"/>
      <c r="Z682"/>
      <c r="AA682"/>
    </row>
    <row r="683" spans="1:27" ht="15">
      <c r="A683" s="138" t="s">
        <v>2425</v>
      </c>
      <c r="B683" s="138" t="s">
        <v>1916</v>
      </c>
      <c r="C683" s="138" t="s">
        <v>430</v>
      </c>
      <c r="D683" s="138" t="s">
        <v>595</v>
      </c>
      <c r="E683" s="138" t="s">
        <v>429</v>
      </c>
      <c r="F683" s="135">
        <v>1</v>
      </c>
      <c r="G683" s="135">
        <v>2</v>
      </c>
      <c r="H683" s="135">
        <v>3</v>
      </c>
      <c r="I683" s="135">
        <v>2</v>
      </c>
      <c r="J683" s="135">
        <v>2</v>
      </c>
      <c r="K683" s="135">
        <v>1</v>
      </c>
      <c r="L683" s="136">
        <f t="shared" si="26"/>
        <v>1.8333333333333333</v>
      </c>
      <c r="M683" s="137" t="str">
        <f t="shared" si="27"/>
        <v>Very good quality</v>
      </c>
      <c r="N683"/>
      <c r="O683"/>
      <c r="P683"/>
      <c r="Q683"/>
      <c r="R683"/>
      <c r="S683"/>
      <c r="T683"/>
      <c r="U683"/>
      <c r="V683"/>
      <c r="W683"/>
      <c r="X683"/>
      <c r="Y683"/>
      <c r="Z683"/>
      <c r="AA683"/>
    </row>
    <row r="684" spans="1:27" ht="15">
      <c r="A684" s="138" t="s">
        <v>2425</v>
      </c>
      <c r="B684" s="138" t="s">
        <v>1917</v>
      </c>
      <c r="C684" s="138" t="s">
        <v>430</v>
      </c>
      <c r="D684" s="138" t="s">
        <v>595</v>
      </c>
      <c r="E684" s="138" t="s">
        <v>429</v>
      </c>
      <c r="F684" s="135">
        <v>1</v>
      </c>
      <c r="G684" s="135">
        <v>2</v>
      </c>
      <c r="H684" s="135">
        <v>3</v>
      </c>
      <c r="I684" s="135">
        <v>2</v>
      </c>
      <c r="J684" s="135">
        <v>2</v>
      </c>
      <c r="K684" s="135">
        <v>1</v>
      </c>
      <c r="L684" s="136">
        <f t="shared" ref="L684:L747" si="28">AVERAGE(F684:K684)</f>
        <v>1.8333333333333333</v>
      </c>
      <c r="M684" s="137" t="str">
        <f t="shared" ref="M684:M747" si="29">IF(L684&lt;=1.6,"Excellent quality",IF(AND(L684&gt;1.6,L684&lt;=2),"Very good quality",IF(AND(L684&gt;2,L684&lt;=3),"Good quality",IF(AND(L684&gt;3,L684&lt;=4),"Fair quality","Poor quality"))))</f>
        <v>Very good quality</v>
      </c>
      <c r="N684"/>
      <c r="O684"/>
      <c r="P684"/>
      <c r="Q684"/>
      <c r="R684"/>
      <c r="S684"/>
      <c r="T684"/>
      <c r="U684"/>
      <c r="V684"/>
      <c r="W684"/>
      <c r="X684"/>
      <c r="Y684"/>
      <c r="Z684"/>
      <c r="AA684"/>
    </row>
    <row r="685" spans="1:27" ht="15">
      <c r="A685" s="138" t="s">
        <v>2425</v>
      </c>
      <c r="B685" s="138" t="s">
        <v>1918</v>
      </c>
      <c r="C685" s="138" t="s">
        <v>430</v>
      </c>
      <c r="D685" s="138" t="s">
        <v>595</v>
      </c>
      <c r="E685" s="138" t="s">
        <v>429</v>
      </c>
      <c r="F685" s="135">
        <v>1</v>
      </c>
      <c r="G685" s="135">
        <v>2</v>
      </c>
      <c r="H685" s="135">
        <v>3</v>
      </c>
      <c r="I685" s="135">
        <v>2</v>
      </c>
      <c r="J685" s="135">
        <v>2</v>
      </c>
      <c r="K685" s="135">
        <v>1</v>
      </c>
      <c r="L685" s="136">
        <f t="shared" si="28"/>
        <v>1.8333333333333333</v>
      </c>
      <c r="M685" s="137" t="str">
        <f t="shared" si="29"/>
        <v>Very good quality</v>
      </c>
      <c r="N685"/>
      <c r="O685"/>
      <c r="P685"/>
      <c r="Q685"/>
      <c r="R685"/>
      <c r="S685"/>
      <c r="T685"/>
      <c r="U685"/>
      <c r="V685"/>
      <c r="W685"/>
      <c r="X685"/>
      <c r="Y685"/>
      <c r="Z685"/>
      <c r="AA685"/>
    </row>
    <row r="686" spans="1:27" ht="15">
      <c r="A686" s="138" t="s">
        <v>2425</v>
      </c>
      <c r="B686" s="138" t="s">
        <v>1919</v>
      </c>
      <c r="C686" s="138" t="s">
        <v>430</v>
      </c>
      <c r="D686" s="138" t="s">
        <v>595</v>
      </c>
      <c r="E686" s="138" t="s">
        <v>429</v>
      </c>
      <c r="F686" s="135">
        <v>1</v>
      </c>
      <c r="G686" s="135">
        <v>2</v>
      </c>
      <c r="H686" s="135">
        <v>3</v>
      </c>
      <c r="I686" s="135">
        <v>2</v>
      </c>
      <c r="J686" s="135">
        <v>2</v>
      </c>
      <c r="K686" s="135">
        <v>1</v>
      </c>
      <c r="L686" s="136">
        <f t="shared" si="28"/>
        <v>1.8333333333333333</v>
      </c>
      <c r="M686" s="137" t="str">
        <f t="shared" si="29"/>
        <v>Very good quality</v>
      </c>
      <c r="N686"/>
      <c r="O686"/>
      <c r="P686"/>
      <c r="Q686"/>
      <c r="R686"/>
      <c r="S686"/>
      <c r="T686"/>
      <c r="U686"/>
      <c r="V686"/>
      <c r="W686"/>
      <c r="X686"/>
      <c r="Y686"/>
      <c r="Z686"/>
      <c r="AA686"/>
    </row>
    <row r="687" spans="1:27" ht="15">
      <c r="A687" s="138" t="s">
        <v>2425</v>
      </c>
      <c r="B687" s="138" t="s">
        <v>1920</v>
      </c>
      <c r="C687" s="138" t="s">
        <v>430</v>
      </c>
      <c r="D687" s="138" t="s">
        <v>595</v>
      </c>
      <c r="E687" s="138" t="s">
        <v>429</v>
      </c>
      <c r="F687" s="135">
        <v>1</v>
      </c>
      <c r="G687" s="135">
        <v>2</v>
      </c>
      <c r="H687" s="135">
        <v>3</v>
      </c>
      <c r="I687" s="135">
        <v>2</v>
      </c>
      <c r="J687" s="135">
        <v>2</v>
      </c>
      <c r="K687" s="135">
        <v>1</v>
      </c>
      <c r="L687" s="136">
        <f t="shared" si="28"/>
        <v>1.8333333333333333</v>
      </c>
      <c r="M687" s="137" t="str">
        <f t="shared" si="29"/>
        <v>Very good quality</v>
      </c>
      <c r="N687"/>
      <c r="O687"/>
      <c r="P687"/>
      <c r="Q687"/>
      <c r="R687"/>
      <c r="S687"/>
      <c r="T687"/>
      <c r="U687"/>
      <c r="V687"/>
      <c r="W687"/>
      <c r="X687"/>
      <c r="Y687"/>
      <c r="Z687"/>
      <c r="AA687"/>
    </row>
    <row r="688" spans="1:27" ht="15">
      <c r="A688" s="138" t="s">
        <v>2425</v>
      </c>
      <c r="B688" s="138" t="s">
        <v>1921</v>
      </c>
      <c r="C688" s="138" t="s">
        <v>430</v>
      </c>
      <c r="D688" s="138" t="s">
        <v>595</v>
      </c>
      <c r="E688" s="138" t="s">
        <v>429</v>
      </c>
      <c r="F688" s="135">
        <v>1</v>
      </c>
      <c r="G688" s="135">
        <v>2</v>
      </c>
      <c r="H688" s="135">
        <v>3</v>
      </c>
      <c r="I688" s="135">
        <v>2</v>
      </c>
      <c r="J688" s="135">
        <v>2</v>
      </c>
      <c r="K688" s="135">
        <v>1</v>
      </c>
      <c r="L688" s="136">
        <f t="shared" si="28"/>
        <v>1.8333333333333333</v>
      </c>
      <c r="M688" s="137" t="str">
        <f t="shared" si="29"/>
        <v>Very good quality</v>
      </c>
      <c r="N688"/>
      <c r="O688"/>
      <c r="P688"/>
      <c r="Q688"/>
      <c r="R688"/>
      <c r="S688"/>
      <c r="T688"/>
      <c r="U688"/>
      <c r="V688"/>
      <c r="W688"/>
      <c r="X688"/>
      <c r="Y688"/>
      <c r="Z688"/>
      <c r="AA688"/>
    </row>
    <row r="689" spans="1:27" ht="15">
      <c r="A689" s="138" t="s">
        <v>2425</v>
      </c>
      <c r="B689" s="138" t="s">
        <v>1922</v>
      </c>
      <c r="C689" s="138" t="s">
        <v>430</v>
      </c>
      <c r="D689" s="138" t="s">
        <v>595</v>
      </c>
      <c r="E689" s="138" t="s">
        <v>429</v>
      </c>
      <c r="F689" s="135">
        <v>1</v>
      </c>
      <c r="G689" s="135">
        <v>2</v>
      </c>
      <c r="H689" s="135">
        <v>3</v>
      </c>
      <c r="I689" s="135">
        <v>2</v>
      </c>
      <c r="J689" s="135">
        <v>2</v>
      </c>
      <c r="K689" s="135">
        <v>1</v>
      </c>
      <c r="L689" s="136">
        <f t="shared" si="28"/>
        <v>1.8333333333333333</v>
      </c>
      <c r="M689" s="137" t="str">
        <f t="shared" si="29"/>
        <v>Very good quality</v>
      </c>
      <c r="N689"/>
      <c r="O689"/>
      <c r="P689"/>
      <c r="Q689"/>
      <c r="R689"/>
      <c r="S689"/>
      <c r="T689"/>
      <c r="U689"/>
      <c r="V689"/>
      <c r="W689"/>
      <c r="X689"/>
      <c r="Y689"/>
      <c r="Z689"/>
      <c r="AA689"/>
    </row>
    <row r="690" spans="1:27" ht="15">
      <c r="A690" s="138" t="s">
        <v>2425</v>
      </c>
      <c r="B690" s="138" t="s">
        <v>1923</v>
      </c>
      <c r="C690" s="138" t="s">
        <v>430</v>
      </c>
      <c r="D690" s="138" t="s">
        <v>595</v>
      </c>
      <c r="E690" s="138" t="s">
        <v>429</v>
      </c>
      <c r="F690" s="135">
        <v>1</v>
      </c>
      <c r="G690" s="135">
        <v>2</v>
      </c>
      <c r="H690" s="135">
        <v>3</v>
      </c>
      <c r="I690" s="135">
        <v>2</v>
      </c>
      <c r="J690" s="135">
        <v>2</v>
      </c>
      <c r="K690" s="135">
        <v>1</v>
      </c>
      <c r="L690" s="136">
        <f t="shared" si="28"/>
        <v>1.8333333333333333</v>
      </c>
      <c r="M690" s="137" t="str">
        <f t="shared" si="29"/>
        <v>Very good quality</v>
      </c>
      <c r="N690"/>
      <c r="O690"/>
      <c r="P690"/>
      <c r="Q690"/>
      <c r="R690"/>
      <c r="S690"/>
      <c r="T690"/>
      <c r="U690"/>
      <c r="V690"/>
      <c r="W690"/>
      <c r="X690"/>
      <c r="Y690"/>
      <c r="Z690"/>
      <c r="AA690"/>
    </row>
    <row r="691" spans="1:27" ht="15">
      <c r="A691" s="138" t="s">
        <v>2425</v>
      </c>
      <c r="B691" s="138" t="s">
        <v>1924</v>
      </c>
      <c r="C691" s="138" t="s">
        <v>430</v>
      </c>
      <c r="D691" s="138" t="s">
        <v>595</v>
      </c>
      <c r="E691" s="138" t="s">
        <v>429</v>
      </c>
      <c r="F691" s="135">
        <v>1</v>
      </c>
      <c r="G691" s="135">
        <v>2</v>
      </c>
      <c r="H691" s="135">
        <v>3</v>
      </c>
      <c r="I691" s="135">
        <v>2</v>
      </c>
      <c r="J691" s="135">
        <v>2</v>
      </c>
      <c r="K691" s="135">
        <v>1</v>
      </c>
      <c r="L691" s="136">
        <f t="shared" si="28"/>
        <v>1.8333333333333333</v>
      </c>
      <c r="M691" s="137" t="str">
        <f t="shared" si="29"/>
        <v>Very good quality</v>
      </c>
      <c r="N691"/>
      <c r="O691"/>
      <c r="P691"/>
      <c r="Q691"/>
      <c r="R691"/>
      <c r="S691"/>
      <c r="T691"/>
      <c r="U691"/>
      <c r="V691"/>
      <c r="W691"/>
      <c r="X691"/>
      <c r="Y691"/>
      <c r="Z691"/>
      <c r="AA691"/>
    </row>
    <row r="692" spans="1:27" ht="15">
      <c r="A692" s="138" t="s">
        <v>2425</v>
      </c>
      <c r="B692" s="138" t="s">
        <v>1925</v>
      </c>
      <c r="C692" s="138" t="s">
        <v>430</v>
      </c>
      <c r="D692" s="138" t="s">
        <v>595</v>
      </c>
      <c r="E692" s="138" t="s">
        <v>429</v>
      </c>
      <c r="F692" s="135">
        <v>1</v>
      </c>
      <c r="G692" s="135">
        <v>2</v>
      </c>
      <c r="H692" s="135">
        <v>3</v>
      </c>
      <c r="I692" s="135">
        <v>2</v>
      </c>
      <c r="J692" s="135">
        <v>2</v>
      </c>
      <c r="K692" s="135">
        <v>1</v>
      </c>
      <c r="L692" s="136">
        <f t="shared" si="28"/>
        <v>1.8333333333333333</v>
      </c>
      <c r="M692" s="137" t="str">
        <f t="shared" si="29"/>
        <v>Very good quality</v>
      </c>
      <c r="N692"/>
      <c r="O692"/>
      <c r="P692"/>
      <c r="Q692"/>
      <c r="R692"/>
      <c r="S692"/>
      <c r="T692"/>
      <c r="U692"/>
      <c r="V692"/>
      <c r="W692"/>
      <c r="X692"/>
      <c r="Y692"/>
      <c r="Z692"/>
      <c r="AA692"/>
    </row>
    <row r="693" spans="1:27" ht="15">
      <c r="A693" s="138" t="s">
        <v>2425</v>
      </c>
      <c r="B693" s="138" t="s">
        <v>1926</v>
      </c>
      <c r="C693" s="138" t="s">
        <v>430</v>
      </c>
      <c r="D693" s="138" t="s">
        <v>595</v>
      </c>
      <c r="E693" s="138" t="s">
        <v>429</v>
      </c>
      <c r="F693" s="135">
        <v>1</v>
      </c>
      <c r="G693" s="135">
        <v>2</v>
      </c>
      <c r="H693" s="135">
        <v>3</v>
      </c>
      <c r="I693" s="135">
        <v>2</v>
      </c>
      <c r="J693" s="135">
        <v>2</v>
      </c>
      <c r="K693" s="135">
        <v>1</v>
      </c>
      <c r="L693" s="136">
        <f t="shared" si="28"/>
        <v>1.8333333333333333</v>
      </c>
      <c r="M693" s="137" t="str">
        <f t="shared" si="29"/>
        <v>Very good quality</v>
      </c>
      <c r="N693"/>
      <c r="O693"/>
      <c r="P693"/>
      <c r="Q693"/>
      <c r="R693"/>
      <c r="S693"/>
      <c r="T693"/>
      <c r="U693"/>
      <c r="V693"/>
      <c r="W693"/>
      <c r="X693"/>
      <c r="Y693"/>
      <c r="Z693"/>
      <c r="AA693"/>
    </row>
    <row r="694" spans="1:27" ht="15">
      <c r="A694" s="138" t="s">
        <v>2812</v>
      </c>
      <c r="B694" s="138" t="s">
        <v>987</v>
      </c>
      <c r="C694" s="138" t="s">
        <v>430</v>
      </c>
      <c r="D694" s="138" t="s">
        <v>595</v>
      </c>
      <c r="E694" s="138" t="s">
        <v>429</v>
      </c>
      <c r="F694" s="135">
        <v>5</v>
      </c>
      <c r="G694" s="135">
        <v>5</v>
      </c>
      <c r="H694" s="135">
        <v>5</v>
      </c>
      <c r="I694" s="135">
        <v>5</v>
      </c>
      <c r="J694" s="135">
        <v>5</v>
      </c>
      <c r="K694" s="135">
        <v>5</v>
      </c>
      <c r="L694" s="136">
        <f t="shared" si="28"/>
        <v>5</v>
      </c>
      <c r="M694" s="137" t="str">
        <f t="shared" si="29"/>
        <v>Poor quality</v>
      </c>
      <c r="N694"/>
      <c r="O694"/>
      <c r="P694"/>
      <c r="Q694"/>
      <c r="R694"/>
      <c r="S694"/>
      <c r="T694"/>
      <c r="U694"/>
      <c r="V694"/>
      <c r="W694"/>
      <c r="X694"/>
      <c r="Y694"/>
      <c r="Z694"/>
      <c r="AA694"/>
    </row>
    <row r="695" spans="1:27" ht="15">
      <c r="A695" s="138" t="s">
        <v>2458</v>
      </c>
      <c r="B695" s="138" t="s">
        <v>985</v>
      </c>
      <c r="C695" s="138" t="s">
        <v>430</v>
      </c>
      <c r="D695" s="138" t="s">
        <v>595</v>
      </c>
      <c r="E695" s="138" t="s">
        <v>429</v>
      </c>
      <c r="F695" s="135">
        <v>3</v>
      </c>
      <c r="G695" s="135">
        <v>2</v>
      </c>
      <c r="H695" s="135">
        <v>3</v>
      </c>
      <c r="I695" s="135">
        <v>3</v>
      </c>
      <c r="J695" s="135">
        <v>3</v>
      </c>
      <c r="K695" s="135">
        <v>1</v>
      </c>
      <c r="L695" s="136">
        <f t="shared" si="28"/>
        <v>2.5</v>
      </c>
      <c r="M695" s="137" t="str">
        <f t="shared" si="29"/>
        <v>Good quality</v>
      </c>
      <c r="N695"/>
      <c r="O695"/>
      <c r="P695"/>
      <c r="Q695"/>
      <c r="R695"/>
      <c r="S695"/>
      <c r="T695"/>
      <c r="U695"/>
      <c r="V695"/>
      <c r="W695"/>
      <c r="X695"/>
      <c r="Y695"/>
      <c r="Z695"/>
      <c r="AA695"/>
    </row>
    <row r="696" spans="1:27" ht="15">
      <c r="A696" s="138" t="s">
        <v>2481</v>
      </c>
      <c r="B696" s="138" t="s">
        <v>1927</v>
      </c>
      <c r="C696" s="138" t="s">
        <v>430</v>
      </c>
      <c r="D696" s="138" t="s">
        <v>595</v>
      </c>
      <c r="E696" s="138" t="s">
        <v>429</v>
      </c>
      <c r="F696" s="135">
        <v>1</v>
      </c>
      <c r="G696" s="135">
        <v>2</v>
      </c>
      <c r="H696" s="135">
        <v>2</v>
      </c>
      <c r="I696" s="135">
        <v>2</v>
      </c>
      <c r="J696" s="135">
        <v>2</v>
      </c>
      <c r="K696" s="135">
        <v>1</v>
      </c>
      <c r="L696" s="136">
        <f t="shared" si="28"/>
        <v>1.6666666666666667</v>
      </c>
      <c r="M696" s="137" t="str">
        <f t="shared" si="29"/>
        <v>Very good quality</v>
      </c>
      <c r="N696"/>
      <c r="O696"/>
      <c r="P696"/>
      <c r="Q696"/>
      <c r="R696"/>
      <c r="S696"/>
      <c r="T696"/>
      <c r="U696"/>
      <c r="V696"/>
      <c r="W696"/>
      <c r="X696"/>
      <c r="Y696"/>
      <c r="Z696"/>
      <c r="AA696"/>
    </row>
    <row r="697" spans="1:27" ht="15">
      <c r="A697" s="138" t="s">
        <v>2481</v>
      </c>
      <c r="B697" s="138" t="s">
        <v>1928</v>
      </c>
      <c r="C697" s="138" t="s">
        <v>430</v>
      </c>
      <c r="D697" s="138" t="s">
        <v>595</v>
      </c>
      <c r="E697" s="138" t="s">
        <v>429</v>
      </c>
      <c r="F697" s="135">
        <v>1</v>
      </c>
      <c r="G697" s="135">
        <v>2</v>
      </c>
      <c r="H697" s="135">
        <v>2</v>
      </c>
      <c r="I697" s="135">
        <v>2</v>
      </c>
      <c r="J697" s="135">
        <v>2</v>
      </c>
      <c r="K697" s="135">
        <v>1</v>
      </c>
      <c r="L697" s="136">
        <f t="shared" si="28"/>
        <v>1.6666666666666667</v>
      </c>
      <c r="M697" s="137" t="str">
        <f t="shared" si="29"/>
        <v>Very good quality</v>
      </c>
      <c r="N697"/>
      <c r="O697"/>
      <c r="P697"/>
      <c r="Q697"/>
      <c r="R697"/>
      <c r="S697"/>
      <c r="T697"/>
      <c r="U697"/>
      <c r="V697"/>
      <c r="W697"/>
      <c r="X697"/>
      <c r="Y697"/>
      <c r="Z697"/>
      <c r="AA697"/>
    </row>
    <row r="698" spans="1:27" ht="15">
      <c r="A698" s="138" t="s">
        <v>2481</v>
      </c>
      <c r="B698" s="138" t="s">
        <v>1929</v>
      </c>
      <c r="C698" s="138" t="s">
        <v>430</v>
      </c>
      <c r="D698" s="138" t="s">
        <v>595</v>
      </c>
      <c r="E698" s="138" t="s">
        <v>429</v>
      </c>
      <c r="F698" s="135">
        <v>1</v>
      </c>
      <c r="G698" s="135">
        <v>2</v>
      </c>
      <c r="H698" s="135">
        <v>2</v>
      </c>
      <c r="I698" s="135">
        <v>2</v>
      </c>
      <c r="J698" s="135">
        <v>2</v>
      </c>
      <c r="K698" s="135">
        <v>1</v>
      </c>
      <c r="L698" s="136">
        <f t="shared" si="28"/>
        <v>1.6666666666666667</v>
      </c>
      <c r="M698" s="137" t="str">
        <f t="shared" si="29"/>
        <v>Very good quality</v>
      </c>
      <c r="N698"/>
      <c r="O698"/>
      <c r="P698"/>
      <c r="Q698"/>
      <c r="R698"/>
      <c r="S698"/>
      <c r="T698"/>
      <c r="U698"/>
      <c r="V698"/>
      <c r="W698"/>
      <c r="X698"/>
      <c r="Y698"/>
      <c r="Z698"/>
      <c r="AA698"/>
    </row>
    <row r="699" spans="1:27" ht="15">
      <c r="A699" s="138" t="s">
        <v>2481</v>
      </c>
      <c r="B699" s="138" t="s">
        <v>1930</v>
      </c>
      <c r="C699" s="138" t="s">
        <v>430</v>
      </c>
      <c r="D699" s="138" t="s">
        <v>595</v>
      </c>
      <c r="E699" s="138" t="s">
        <v>429</v>
      </c>
      <c r="F699" s="135">
        <v>1</v>
      </c>
      <c r="G699" s="135">
        <v>2</v>
      </c>
      <c r="H699" s="135">
        <v>2</v>
      </c>
      <c r="I699" s="135">
        <v>2</v>
      </c>
      <c r="J699" s="135">
        <v>2</v>
      </c>
      <c r="K699" s="135">
        <v>1</v>
      </c>
      <c r="L699" s="136">
        <f t="shared" si="28"/>
        <v>1.6666666666666667</v>
      </c>
      <c r="M699" s="137" t="str">
        <f t="shared" si="29"/>
        <v>Very good quality</v>
      </c>
      <c r="N699"/>
      <c r="O699"/>
      <c r="P699"/>
      <c r="Q699"/>
      <c r="R699"/>
      <c r="S699"/>
      <c r="T699"/>
      <c r="U699"/>
      <c r="V699"/>
      <c r="W699"/>
      <c r="X699"/>
      <c r="Y699"/>
      <c r="Z699"/>
      <c r="AA699"/>
    </row>
    <row r="700" spans="1:27" ht="15">
      <c r="A700" s="138" t="s">
        <v>2481</v>
      </c>
      <c r="B700" s="138" t="s">
        <v>1931</v>
      </c>
      <c r="C700" s="138" t="s">
        <v>430</v>
      </c>
      <c r="D700" s="138" t="s">
        <v>595</v>
      </c>
      <c r="E700" s="138" t="s">
        <v>429</v>
      </c>
      <c r="F700" s="135">
        <v>1</v>
      </c>
      <c r="G700" s="135">
        <v>2</v>
      </c>
      <c r="H700" s="135">
        <v>2</v>
      </c>
      <c r="I700" s="135">
        <v>2</v>
      </c>
      <c r="J700" s="135">
        <v>2</v>
      </c>
      <c r="K700" s="135">
        <v>1</v>
      </c>
      <c r="L700" s="136">
        <f t="shared" si="28"/>
        <v>1.6666666666666667</v>
      </c>
      <c r="M700" s="137" t="str">
        <f t="shared" si="29"/>
        <v>Very good quality</v>
      </c>
      <c r="N700"/>
      <c r="O700"/>
      <c r="P700"/>
      <c r="Q700"/>
      <c r="R700"/>
      <c r="S700"/>
      <c r="T700"/>
      <c r="U700"/>
      <c r="V700"/>
      <c r="W700"/>
      <c r="X700"/>
      <c r="Y700"/>
      <c r="Z700"/>
      <c r="AA700"/>
    </row>
    <row r="701" spans="1:27" ht="15">
      <c r="A701" s="138" t="s">
        <v>2481</v>
      </c>
      <c r="B701" s="138" t="s">
        <v>1932</v>
      </c>
      <c r="C701" s="138" t="s">
        <v>430</v>
      </c>
      <c r="D701" s="138" t="s">
        <v>595</v>
      </c>
      <c r="E701" s="138" t="s">
        <v>429</v>
      </c>
      <c r="F701" s="135">
        <v>1</v>
      </c>
      <c r="G701" s="135">
        <v>2</v>
      </c>
      <c r="H701" s="135">
        <v>2</v>
      </c>
      <c r="I701" s="135">
        <v>2</v>
      </c>
      <c r="J701" s="135">
        <v>2</v>
      </c>
      <c r="K701" s="135">
        <v>1</v>
      </c>
      <c r="L701" s="136">
        <f t="shared" si="28"/>
        <v>1.6666666666666667</v>
      </c>
      <c r="M701" s="137" t="str">
        <f t="shared" si="29"/>
        <v>Very good quality</v>
      </c>
      <c r="N701"/>
      <c r="O701"/>
      <c r="P701"/>
      <c r="Q701"/>
      <c r="R701"/>
      <c r="S701"/>
      <c r="T701"/>
      <c r="U701"/>
      <c r="V701"/>
      <c r="W701"/>
      <c r="X701"/>
      <c r="Y701"/>
      <c r="Z701"/>
      <c r="AA701"/>
    </row>
    <row r="702" spans="1:27" ht="15">
      <c r="A702" s="138" t="s">
        <v>2481</v>
      </c>
      <c r="B702" s="138" t="s">
        <v>1933</v>
      </c>
      <c r="C702" s="138" t="s">
        <v>430</v>
      </c>
      <c r="D702" s="138" t="s">
        <v>595</v>
      </c>
      <c r="E702" s="138" t="s">
        <v>429</v>
      </c>
      <c r="F702" s="135">
        <v>1</v>
      </c>
      <c r="G702" s="135">
        <v>2</v>
      </c>
      <c r="H702" s="135">
        <v>2</v>
      </c>
      <c r="I702" s="135">
        <v>2</v>
      </c>
      <c r="J702" s="135">
        <v>2</v>
      </c>
      <c r="K702" s="135">
        <v>1</v>
      </c>
      <c r="L702" s="136">
        <f t="shared" si="28"/>
        <v>1.6666666666666667</v>
      </c>
      <c r="M702" s="137" t="str">
        <f t="shared" si="29"/>
        <v>Very good quality</v>
      </c>
      <c r="N702"/>
      <c r="O702"/>
      <c r="P702"/>
      <c r="Q702"/>
      <c r="R702"/>
      <c r="S702"/>
      <c r="T702"/>
      <c r="U702"/>
      <c r="V702"/>
      <c r="W702"/>
      <c r="X702"/>
      <c r="Y702"/>
      <c r="Z702"/>
      <c r="AA702"/>
    </row>
    <row r="703" spans="1:27" ht="15">
      <c r="A703" s="138" t="s">
        <v>2481</v>
      </c>
      <c r="B703" s="138" t="s">
        <v>1934</v>
      </c>
      <c r="C703" s="138" t="s">
        <v>430</v>
      </c>
      <c r="D703" s="138" t="s">
        <v>595</v>
      </c>
      <c r="E703" s="138" t="s">
        <v>429</v>
      </c>
      <c r="F703" s="135">
        <v>1</v>
      </c>
      <c r="G703" s="135">
        <v>2</v>
      </c>
      <c r="H703" s="135">
        <v>2</v>
      </c>
      <c r="I703" s="135">
        <v>2</v>
      </c>
      <c r="J703" s="135">
        <v>2</v>
      </c>
      <c r="K703" s="135">
        <v>1</v>
      </c>
      <c r="L703" s="136">
        <f t="shared" si="28"/>
        <v>1.6666666666666667</v>
      </c>
      <c r="M703" s="137" t="str">
        <f t="shared" si="29"/>
        <v>Very good quality</v>
      </c>
      <c r="N703"/>
      <c r="O703"/>
      <c r="P703"/>
      <c r="Q703"/>
      <c r="R703"/>
      <c r="S703"/>
      <c r="T703"/>
      <c r="U703"/>
      <c r="V703"/>
      <c r="W703"/>
      <c r="X703"/>
      <c r="Y703"/>
      <c r="Z703"/>
      <c r="AA703"/>
    </row>
    <row r="704" spans="1:27" ht="15">
      <c r="A704" s="138" t="s">
        <v>2481</v>
      </c>
      <c r="B704" s="138" t="s">
        <v>1935</v>
      </c>
      <c r="C704" s="138" t="s">
        <v>430</v>
      </c>
      <c r="D704" s="138" t="s">
        <v>595</v>
      </c>
      <c r="E704" s="138" t="s">
        <v>429</v>
      </c>
      <c r="F704" s="135">
        <v>1</v>
      </c>
      <c r="G704" s="135">
        <v>2</v>
      </c>
      <c r="H704" s="135">
        <v>2</v>
      </c>
      <c r="I704" s="135">
        <v>2</v>
      </c>
      <c r="J704" s="135">
        <v>2</v>
      </c>
      <c r="K704" s="135">
        <v>1</v>
      </c>
      <c r="L704" s="136">
        <f t="shared" si="28"/>
        <v>1.6666666666666667</v>
      </c>
      <c r="M704" s="137" t="str">
        <f t="shared" si="29"/>
        <v>Very good quality</v>
      </c>
      <c r="N704"/>
      <c r="O704"/>
      <c r="P704"/>
      <c r="Q704"/>
      <c r="R704"/>
      <c r="S704"/>
      <c r="T704"/>
      <c r="U704"/>
      <c r="V704"/>
      <c r="W704"/>
      <c r="X704"/>
      <c r="Y704"/>
      <c r="Z704"/>
      <c r="AA704"/>
    </row>
    <row r="705" spans="1:27" ht="15">
      <c r="A705" s="138" t="s">
        <v>2481</v>
      </c>
      <c r="B705" s="138" t="s">
        <v>1936</v>
      </c>
      <c r="C705" s="138" t="s">
        <v>430</v>
      </c>
      <c r="D705" s="138" t="s">
        <v>595</v>
      </c>
      <c r="E705" s="138" t="s">
        <v>429</v>
      </c>
      <c r="F705" s="135">
        <v>1</v>
      </c>
      <c r="G705" s="135">
        <v>2</v>
      </c>
      <c r="H705" s="135">
        <v>2</v>
      </c>
      <c r="I705" s="135">
        <v>2</v>
      </c>
      <c r="J705" s="135">
        <v>2</v>
      </c>
      <c r="K705" s="135">
        <v>1</v>
      </c>
      <c r="L705" s="136">
        <f t="shared" si="28"/>
        <v>1.6666666666666667</v>
      </c>
      <c r="M705" s="137" t="str">
        <f t="shared" si="29"/>
        <v>Very good quality</v>
      </c>
      <c r="N705"/>
      <c r="O705"/>
      <c r="P705"/>
      <c r="Q705"/>
      <c r="R705"/>
      <c r="S705"/>
      <c r="T705"/>
      <c r="U705"/>
      <c r="V705"/>
      <c r="W705"/>
      <c r="X705"/>
      <c r="Y705"/>
      <c r="Z705"/>
      <c r="AA705"/>
    </row>
    <row r="706" spans="1:27" ht="15">
      <c r="A706" s="138" t="s">
        <v>2481</v>
      </c>
      <c r="B706" s="138" t="s">
        <v>1937</v>
      </c>
      <c r="C706" s="138" t="s">
        <v>430</v>
      </c>
      <c r="D706" s="138" t="s">
        <v>595</v>
      </c>
      <c r="E706" s="138" t="s">
        <v>429</v>
      </c>
      <c r="F706" s="135">
        <v>1</v>
      </c>
      <c r="G706" s="135">
        <v>2</v>
      </c>
      <c r="H706" s="135">
        <v>2</v>
      </c>
      <c r="I706" s="135">
        <v>2</v>
      </c>
      <c r="J706" s="135">
        <v>2</v>
      </c>
      <c r="K706" s="135">
        <v>1</v>
      </c>
      <c r="L706" s="136">
        <f t="shared" si="28"/>
        <v>1.6666666666666667</v>
      </c>
      <c r="M706" s="137" t="str">
        <f t="shared" si="29"/>
        <v>Very good quality</v>
      </c>
      <c r="N706"/>
      <c r="O706"/>
      <c r="P706"/>
      <c r="Q706"/>
      <c r="R706"/>
      <c r="S706"/>
      <c r="T706"/>
      <c r="U706"/>
      <c r="V706"/>
      <c r="W706"/>
      <c r="X706"/>
      <c r="Y706"/>
      <c r="Z706"/>
      <c r="AA706"/>
    </row>
    <row r="707" spans="1:27" ht="15">
      <c r="A707" s="138" t="s">
        <v>2425</v>
      </c>
      <c r="B707" s="138" t="s">
        <v>1938</v>
      </c>
      <c r="C707" s="138" t="s">
        <v>430</v>
      </c>
      <c r="D707" s="138" t="s">
        <v>595</v>
      </c>
      <c r="E707" s="138" t="s">
        <v>429</v>
      </c>
      <c r="F707" s="135">
        <v>1</v>
      </c>
      <c r="G707" s="135">
        <v>2</v>
      </c>
      <c r="H707" s="135">
        <v>3</v>
      </c>
      <c r="I707" s="135">
        <v>2</v>
      </c>
      <c r="J707" s="135">
        <v>2</v>
      </c>
      <c r="K707" s="135">
        <v>1</v>
      </c>
      <c r="L707" s="136">
        <f t="shared" si="28"/>
        <v>1.8333333333333333</v>
      </c>
      <c r="M707" s="137" t="str">
        <f t="shared" si="29"/>
        <v>Very good quality</v>
      </c>
      <c r="N707"/>
      <c r="O707"/>
      <c r="P707"/>
      <c r="Q707"/>
      <c r="R707"/>
      <c r="S707"/>
      <c r="T707"/>
      <c r="U707"/>
      <c r="V707"/>
      <c r="W707"/>
      <c r="X707"/>
      <c r="Y707"/>
      <c r="Z707"/>
      <c r="AA707"/>
    </row>
    <row r="708" spans="1:27" ht="15">
      <c r="A708" s="138" t="s">
        <v>2425</v>
      </c>
      <c r="B708" s="138" t="s">
        <v>1939</v>
      </c>
      <c r="C708" s="138" t="s">
        <v>430</v>
      </c>
      <c r="D708" s="138" t="s">
        <v>595</v>
      </c>
      <c r="E708" s="138" t="s">
        <v>429</v>
      </c>
      <c r="F708" s="135">
        <v>1</v>
      </c>
      <c r="G708" s="135">
        <v>2</v>
      </c>
      <c r="H708" s="135">
        <v>3</v>
      </c>
      <c r="I708" s="135">
        <v>2</v>
      </c>
      <c r="J708" s="135">
        <v>2</v>
      </c>
      <c r="K708" s="135">
        <v>1</v>
      </c>
      <c r="L708" s="136">
        <f t="shared" si="28"/>
        <v>1.8333333333333333</v>
      </c>
      <c r="M708" s="137" t="str">
        <f t="shared" si="29"/>
        <v>Very good quality</v>
      </c>
      <c r="N708"/>
      <c r="O708"/>
      <c r="P708"/>
      <c r="Q708"/>
      <c r="R708"/>
      <c r="S708"/>
      <c r="T708"/>
      <c r="U708"/>
      <c r="V708"/>
      <c r="W708"/>
      <c r="X708"/>
      <c r="Y708"/>
      <c r="Z708"/>
      <c r="AA708"/>
    </row>
    <row r="709" spans="1:27" ht="15">
      <c r="A709" s="138" t="s">
        <v>2425</v>
      </c>
      <c r="B709" s="138" t="s">
        <v>1940</v>
      </c>
      <c r="C709" s="138" t="s">
        <v>430</v>
      </c>
      <c r="D709" s="138" t="s">
        <v>595</v>
      </c>
      <c r="E709" s="138" t="s">
        <v>429</v>
      </c>
      <c r="F709" s="135">
        <v>1</v>
      </c>
      <c r="G709" s="135">
        <v>2</v>
      </c>
      <c r="H709" s="135">
        <v>3</v>
      </c>
      <c r="I709" s="135">
        <v>2</v>
      </c>
      <c r="J709" s="135">
        <v>2</v>
      </c>
      <c r="K709" s="135">
        <v>1</v>
      </c>
      <c r="L709" s="136">
        <f t="shared" si="28"/>
        <v>1.8333333333333333</v>
      </c>
      <c r="M709" s="137" t="str">
        <f t="shared" si="29"/>
        <v>Very good quality</v>
      </c>
      <c r="N709"/>
      <c r="O709"/>
      <c r="P709"/>
      <c r="Q709"/>
      <c r="R709"/>
      <c r="S709"/>
      <c r="T709"/>
      <c r="U709"/>
      <c r="V709"/>
      <c r="W709"/>
      <c r="X709"/>
      <c r="Y709"/>
      <c r="Z709"/>
      <c r="AA709"/>
    </row>
    <row r="710" spans="1:27" ht="15">
      <c r="A710" s="138" t="s">
        <v>2425</v>
      </c>
      <c r="B710" s="138" t="s">
        <v>1941</v>
      </c>
      <c r="C710" s="138" t="s">
        <v>430</v>
      </c>
      <c r="D710" s="138" t="s">
        <v>595</v>
      </c>
      <c r="E710" s="138" t="s">
        <v>429</v>
      </c>
      <c r="F710" s="135">
        <v>1</v>
      </c>
      <c r="G710" s="135">
        <v>2</v>
      </c>
      <c r="H710" s="135">
        <v>3</v>
      </c>
      <c r="I710" s="135">
        <v>2</v>
      </c>
      <c r="J710" s="135">
        <v>2</v>
      </c>
      <c r="K710" s="135">
        <v>1</v>
      </c>
      <c r="L710" s="136">
        <f t="shared" si="28"/>
        <v>1.8333333333333333</v>
      </c>
      <c r="M710" s="137" t="str">
        <f t="shared" si="29"/>
        <v>Very good quality</v>
      </c>
      <c r="N710"/>
      <c r="O710"/>
      <c r="P710"/>
      <c r="Q710"/>
      <c r="R710"/>
      <c r="S710"/>
      <c r="T710"/>
      <c r="U710"/>
      <c r="V710"/>
      <c r="W710"/>
      <c r="X710"/>
      <c r="Y710"/>
      <c r="Z710"/>
      <c r="AA710"/>
    </row>
    <row r="711" spans="1:27" ht="15">
      <c r="A711" s="138" t="s">
        <v>2425</v>
      </c>
      <c r="B711" s="138" t="s">
        <v>1942</v>
      </c>
      <c r="C711" s="138" t="s">
        <v>430</v>
      </c>
      <c r="D711" s="138" t="s">
        <v>595</v>
      </c>
      <c r="E711" s="138" t="s">
        <v>429</v>
      </c>
      <c r="F711" s="135">
        <v>1</v>
      </c>
      <c r="G711" s="135">
        <v>2</v>
      </c>
      <c r="H711" s="135">
        <v>3</v>
      </c>
      <c r="I711" s="135">
        <v>2</v>
      </c>
      <c r="J711" s="135">
        <v>2</v>
      </c>
      <c r="K711" s="135">
        <v>1</v>
      </c>
      <c r="L711" s="136">
        <f t="shared" si="28"/>
        <v>1.8333333333333333</v>
      </c>
      <c r="M711" s="137" t="str">
        <f t="shared" si="29"/>
        <v>Very good quality</v>
      </c>
      <c r="N711"/>
      <c r="O711"/>
      <c r="P711"/>
      <c r="Q711"/>
      <c r="R711"/>
      <c r="S711"/>
      <c r="T711"/>
      <c r="U711"/>
      <c r="V711"/>
      <c r="W711"/>
      <c r="X711"/>
      <c r="Y711"/>
      <c r="Z711"/>
      <c r="AA711"/>
    </row>
    <row r="712" spans="1:27" ht="15">
      <c r="A712" s="138" t="s">
        <v>2425</v>
      </c>
      <c r="B712" s="138" t="s">
        <v>1943</v>
      </c>
      <c r="C712" s="138" t="s">
        <v>430</v>
      </c>
      <c r="D712" s="138" t="s">
        <v>595</v>
      </c>
      <c r="E712" s="138" t="s">
        <v>429</v>
      </c>
      <c r="F712" s="135">
        <v>1</v>
      </c>
      <c r="G712" s="135">
        <v>2</v>
      </c>
      <c r="H712" s="135">
        <v>3</v>
      </c>
      <c r="I712" s="135">
        <v>2</v>
      </c>
      <c r="J712" s="135">
        <v>2</v>
      </c>
      <c r="K712" s="135">
        <v>1</v>
      </c>
      <c r="L712" s="136">
        <f t="shared" si="28"/>
        <v>1.8333333333333333</v>
      </c>
      <c r="M712" s="137" t="str">
        <f t="shared" si="29"/>
        <v>Very good quality</v>
      </c>
      <c r="N712"/>
      <c r="O712"/>
      <c r="P712"/>
      <c r="Q712"/>
      <c r="R712"/>
      <c r="S712"/>
      <c r="T712"/>
      <c r="U712"/>
      <c r="V712"/>
      <c r="W712"/>
      <c r="X712"/>
      <c r="Y712"/>
      <c r="Z712"/>
      <c r="AA712"/>
    </row>
    <row r="713" spans="1:27" ht="15">
      <c r="A713" s="138" t="s">
        <v>2425</v>
      </c>
      <c r="B713" s="138" t="s">
        <v>1944</v>
      </c>
      <c r="C713" s="138" t="s">
        <v>430</v>
      </c>
      <c r="D713" s="138" t="s">
        <v>595</v>
      </c>
      <c r="E713" s="138" t="s">
        <v>429</v>
      </c>
      <c r="F713" s="135">
        <v>1</v>
      </c>
      <c r="G713" s="135">
        <v>2</v>
      </c>
      <c r="H713" s="135">
        <v>3</v>
      </c>
      <c r="I713" s="135">
        <v>2</v>
      </c>
      <c r="J713" s="135">
        <v>2</v>
      </c>
      <c r="K713" s="135">
        <v>1</v>
      </c>
      <c r="L713" s="136">
        <f t="shared" si="28"/>
        <v>1.8333333333333333</v>
      </c>
      <c r="M713" s="137" t="str">
        <f t="shared" si="29"/>
        <v>Very good quality</v>
      </c>
      <c r="N713"/>
      <c r="O713"/>
      <c r="P713"/>
      <c r="Q713"/>
      <c r="R713"/>
      <c r="S713"/>
      <c r="T713"/>
      <c r="U713"/>
      <c r="V713"/>
      <c r="W713"/>
      <c r="X713"/>
      <c r="Y713"/>
      <c r="Z713"/>
      <c r="AA713"/>
    </row>
    <row r="714" spans="1:27" ht="15">
      <c r="A714" s="138" t="s">
        <v>2425</v>
      </c>
      <c r="B714" s="138" t="s">
        <v>1945</v>
      </c>
      <c r="C714" s="138" t="s">
        <v>430</v>
      </c>
      <c r="D714" s="138" t="s">
        <v>595</v>
      </c>
      <c r="E714" s="138" t="s">
        <v>429</v>
      </c>
      <c r="F714" s="135">
        <v>1</v>
      </c>
      <c r="G714" s="135">
        <v>2</v>
      </c>
      <c r="H714" s="135">
        <v>3</v>
      </c>
      <c r="I714" s="135">
        <v>2</v>
      </c>
      <c r="J714" s="135">
        <v>2</v>
      </c>
      <c r="K714" s="135">
        <v>1</v>
      </c>
      <c r="L714" s="136">
        <f t="shared" si="28"/>
        <v>1.8333333333333333</v>
      </c>
      <c r="M714" s="137" t="str">
        <f t="shared" si="29"/>
        <v>Very good quality</v>
      </c>
      <c r="N714"/>
      <c r="O714"/>
      <c r="P714"/>
      <c r="Q714"/>
      <c r="R714"/>
      <c r="S714"/>
      <c r="T714"/>
      <c r="U714"/>
      <c r="V714"/>
      <c r="W714"/>
      <c r="X714"/>
      <c r="Y714"/>
      <c r="Z714"/>
      <c r="AA714"/>
    </row>
    <row r="715" spans="1:27" ht="15">
      <c r="A715" s="138" t="s">
        <v>2425</v>
      </c>
      <c r="B715" s="138" t="s">
        <v>1946</v>
      </c>
      <c r="C715" s="138" t="s">
        <v>430</v>
      </c>
      <c r="D715" s="138" t="s">
        <v>595</v>
      </c>
      <c r="E715" s="138" t="s">
        <v>429</v>
      </c>
      <c r="F715" s="135">
        <v>1</v>
      </c>
      <c r="G715" s="135">
        <v>2</v>
      </c>
      <c r="H715" s="135">
        <v>3</v>
      </c>
      <c r="I715" s="135">
        <v>2</v>
      </c>
      <c r="J715" s="135">
        <v>2</v>
      </c>
      <c r="K715" s="135">
        <v>1</v>
      </c>
      <c r="L715" s="136">
        <f t="shared" si="28"/>
        <v>1.8333333333333333</v>
      </c>
      <c r="M715" s="137" t="str">
        <f t="shared" si="29"/>
        <v>Very good quality</v>
      </c>
      <c r="N715"/>
      <c r="O715"/>
      <c r="P715"/>
      <c r="Q715"/>
      <c r="R715"/>
      <c r="S715"/>
      <c r="T715"/>
      <c r="U715"/>
      <c r="V715"/>
      <c r="W715"/>
      <c r="X715"/>
      <c r="Y715"/>
      <c r="Z715"/>
      <c r="AA715"/>
    </row>
    <row r="716" spans="1:27" ht="15">
      <c r="A716" s="138" t="s">
        <v>2425</v>
      </c>
      <c r="B716" s="138" t="s">
        <v>1947</v>
      </c>
      <c r="C716" s="138" t="s">
        <v>430</v>
      </c>
      <c r="D716" s="138" t="s">
        <v>595</v>
      </c>
      <c r="E716" s="138" t="s">
        <v>429</v>
      </c>
      <c r="F716" s="135">
        <v>1</v>
      </c>
      <c r="G716" s="135">
        <v>2</v>
      </c>
      <c r="H716" s="135">
        <v>3</v>
      </c>
      <c r="I716" s="135">
        <v>2</v>
      </c>
      <c r="J716" s="135">
        <v>2</v>
      </c>
      <c r="K716" s="135">
        <v>1</v>
      </c>
      <c r="L716" s="136">
        <f t="shared" si="28"/>
        <v>1.8333333333333333</v>
      </c>
      <c r="M716" s="137" t="str">
        <f t="shared" si="29"/>
        <v>Very good quality</v>
      </c>
      <c r="N716"/>
      <c r="O716"/>
      <c r="P716"/>
      <c r="Q716"/>
      <c r="R716"/>
      <c r="S716"/>
      <c r="T716"/>
      <c r="U716"/>
      <c r="V716"/>
      <c r="W716"/>
      <c r="X716"/>
      <c r="Y716"/>
      <c r="Z716"/>
      <c r="AA716"/>
    </row>
    <row r="717" spans="1:27" ht="15">
      <c r="A717" s="138" t="s">
        <v>2425</v>
      </c>
      <c r="B717" s="138" t="s">
        <v>1948</v>
      </c>
      <c r="C717" s="138" t="s">
        <v>430</v>
      </c>
      <c r="D717" s="138" t="s">
        <v>595</v>
      </c>
      <c r="E717" s="138" t="s">
        <v>429</v>
      </c>
      <c r="F717" s="135">
        <v>1</v>
      </c>
      <c r="G717" s="135">
        <v>2</v>
      </c>
      <c r="H717" s="135">
        <v>3</v>
      </c>
      <c r="I717" s="135">
        <v>2</v>
      </c>
      <c r="J717" s="135">
        <v>2</v>
      </c>
      <c r="K717" s="135">
        <v>1</v>
      </c>
      <c r="L717" s="136">
        <f t="shared" si="28"/>
        <v>1.8333333333333333</v>
      </c>
      <c r="M717" s="137" t="str">
        <f t="shared" si="29"/>
        <v>Very good quality</v>
      </c>
      <c r="N717"/>
      <c r="O717"/>
      <c r="P717"/>
      <c r="Q717"/>
      <c r="R717"/>
      <c r="S717"/>
      <c r="T717"/>
      <c r="U717"/>
      <c r="V717"/>
      <c r="W717"/>
      <c r="X717"/>
      <c r="Y717"/>
      <c r="Z717"/>
      <c r="AA717"/>
    </row>
    <row r="718" spans="1:27" ht="15">
      <c r="A718" s="138" t="s">
        <v>2425</v>
      </c>
      <c r="B718" s="138" t="s">
        <v>1949</v>
      </c>
      <c r="C718" s="138" t="s">
        <v>430</v>
      </c>
      <c r="D718" s="138" t="s">
        <v>595</v>
      </c>
      <c r="E718" s="138" t="s">
        <v>429</v>
      </c>
      <c r="F718" s="135">
        <v>1</v>
      </c>
      <c r="G718" s="135">
        <v>2</v>
      </c>
      <c r="H718" s="135">
        <v>3</v>
      </c>
      <c r="I718" s="135">
        <v>2</v>
      </c>
      <c r="J718" s="135">
        <v>2</v>
      </c>
      <c r="K718" s="135">
        <v>1</v>
      </c>
      <c r="L718" s="136">
        <f t="shared" si="28"/>
        <v>1.8333333333333333</v>
      </c>
      <c r="M718" s="137" t="str">
        <f t="shared" si="29"/>
        <v>Very good quality</v>
      </c>
      <c r="N718"/>
      <c r="O718"/>
      <c r="P718"/>
      <c r="Q718"/>
      <c r="R718"/>
      <c r="S718"/>
      <c r="T718"/>
      <c r="U718"/>
      <c r="V718"/>
      <c r="W718"/>
      <c r="X718"/>
      <c r="Y718"/>
      <c r="Z718"/>
      <c r="AA718"/>
    </row>
    <row r="719" spans="1:27" ht="15">
      <c r="A719" s="138" t="s">
        <v>2425</v>
      </c>
      <c r="B719" s="138" t="s">
        <v>1950</v>
      </c>
      <c r="C719" s="138" t="s">
        <v>430</v>
      </c>
      <c r="D719" s="138" t="s">
        <v>595</v>
      </c>
      <c r="E719" s="138" t="s">
        <v>429</v>
      </c>
      <c r="F719" s="135">
        <v>1</v>
      </c>
      <c r="G719" s="135">
        <v>2</v>
      </c>
      <c r="H719" s="135">
        <v>3</v>
      </c>
      <c r="I719" s="135">
        <v>2</v>
      </c>
      <c r="J719" s="135">
        <v>2</v>
      </c>
      <c r="K719" s="135">
        <v>1</v>
      </c>
      <c r="L719" s="136">
        <f t="shared" si="28"/>
        <v>1.8333333333333333</v>
      </c>
      <c r="M719" s="137" t="str">
        <f t="shared" si="29"/>
        <v>Very good quality</v>
      </c>
      <c r="N719"/>
      <c r="O719"/>
      <c r="P719"/>
      <c r="Q719"/>
      <c r="R719"/>
      <c r="S719"/>
      <c r="T719"/>
      <c r="U719"/>
      <c r="V719"/>
      <c r="W719"/>
      <c r="X719"/>
      <c r="Y719"/>
      <c r="Z719"/>
      <c r="AA719"/>
    </row>
    <row r="720" spans="1:27" ht="15">
      <c r="A720" s="138" t="s">
        <v>2425</v>
      </c>
      <c r="B720" s="138" t="s">
        <v>1951</v>
      </c>
      <c r="C720" s="138" t="s">
        <v>430</v>
      </c>
      <c r="D720" s="138" t="s">
        <v>595</v>
      </c>
      <c r="E720" s="138" t="s">
        <v>429</v>
      </c>
      <c r="F720" s="135">
        <v>1</v>
      </c>
      <c r="G720" s="135">
        <v>2</v>
      </c>
      <c r="H720" s="135">
        <v>3</v>
      </c>
      <c r="I720" s="135">
        <v>2</v>
      </c>
      <c r="J720" s="135">
        <v>2</v>
      </c>
      <c r="K720" s="135">
        <v>1</v>
      </c>
      <c r="L720" s="136">
        <f t="shared" si="28"/>
        <v>1.8333333333333333</v>
      </c>
      <c r="M720" s="137" t="str">
        <f t="shared" si="29"/>
        <v>Very good quality</v>
      </c>
      <c r="N720"/>
      <c r="O720"/>
      <c r="P720"/>
      <c r="Q720"/>
      <c r="R720"/>
      <c r="S720"/>
      <c r="T720"/>
      <c r="U720"/>
      <c r="V720"/>
      <c r="W720"/>
      <c r="X720"/>
      <c r="Y720"/>
      <c r="Z720"/>
      <c r="AA720"/>
    </row>
    <row r="721" spans="1:27" ht="15">
      <c r="A721" s="138" t="s">
        <v>2425</v>
      </c>
      <c r="B721" s="138" t="s">
        <v>1952</v>
      </c>
      <c r="C721" s="138" t="s">
        <v>430</v>
      </c>
      <c r="D721" s="138" t="s">
        <v>595</v>
      </c>
      <c r="E721" s="138" t="s">
        <v>429</v>
      </c>
      <c r="F721" s="135">
        <v>1</v>
      </c>
      <c r="G721" s="135">
        <v>2</v>
      </c>
      <c r="H721" s="135">
        <v>3</v>
      </c>
      <c r="I721" s="135">
        <v>2</v>
      </c>
      <c r="J721" s="135">
        <v>2</v>
      </c>
      <c r="K721" s="135">
        <v>1</v>
      </c>
      <c r="L721" s="136">
        <f t="shared" si="28"/>
        <v>1.8333333333333333</v>
      </c>
      <c r="M721" s="137" t="str">
        <f t="shared" si="29"/>
        <v>Very good quality</v>
      </c>
      <c r="N721"/>
      <c r="O721"/>
      <c r="P721"/>
      <c r="Q721"/>
      <c r="R721"/>
      <c r="S721"/>
      <c r="T721"/>
      <c r="U721"/>
      <c r="V721"/>
      <c r="W721"/>
      <c r="X721"/>
      <c r="Y721"/>
      <c r="Z721"/>
      <c r="AA721"/>
    </row>
    <row r="722" spans="1:27" ht="15">
      <c r="A722" s="138" t="s">
        <v>2425</v>
      </c>
      <c r="B722" s="138" t="s">
        <v>1953</v>
      </c>
      <c r="C722" s="138" t="s">
        <v>430</v>
      </c>
      <c r="D722" s="138" t="s">
        <v>595</v>
      </c>
      <c r="E722" s="138" t="s">
        <v>429</v>
      </c>
      <c r="F722" s="135">
        <v>1</v>
      </c>
      <c r="G722" s="135">
        <v>2</v>
      </c>
      <c r="H722" s="135">
        <v>3</v>
      </c>
      <c r="I722" s="135">
        <v>2</v>
      </c>
      <c r="J722" s="135">
        <v>2</v>
      </c>
      <c r="K722" s="135">
        <v>1</v>
      </c>
      <c r="L722" s="136">
        <f t="shared" si="28"/>
        <v>1.8333333333333333</v>
      </c>
      <c r="M722" s="137" t="str">
        <f t="shared" si="29"/>
        <v>Very good quality</v>
      </c>
      <c r="N722"/>
      <c r="O722"/>
      <c r="P722"/>
      <c r="Q722"/>
      <c r="R722"/>
      <c r="S722"/>
      <c r="T722"/>
      <c r="U722"/>
      <c r="V722"/>
      <c r="W722"/>
      <c r="X722"/>
      <c r="Y722"/>
      <c r="Z722"/>
      <c r="AA722"/>
    </row>
    <row r="723" spans="1:27" ht="15">
      <c r="A723" s="138" t="s">
        <v>2425</v>
      </c>
      <c r="B723" s="138" t="s">
        <v>1954</v>
      </c>
      <c r="C723" s="138" t="s">
        <v>430</v>
      </c>
      <c r="D723" s="138" t="s">
        <v>595</v>
      </c>
      <c r="E723" s="138" t="s">
        <v>429</v>
      </c>
      <c r="F723" s="135">
        <v>3</v>
      </c>
      <c r="G723" s="135">
        <v>2</v>
      </c>
      <c r="H723" s="135">
        <v>3</v>
      </c>
      <c r="I723" s="135">
        <v>2</v>
      </c>
      <c r="J723" s="135">
        <v>2</v>
      </c>
      <c r="K723" s="135">
        <v>1</v>
      </c>
      <c r="L723" s="136">
        <f t="shared" si="28"/>
        <v>2.1666666666666665</v>
      </c>
      <c r="M723" s="137" t="str">
        <f t="shared" si="29"/>
        <v>Good quality</v>
      </c>
      <c r="N723"/>
      <c r="O723"/>
      <c r="P723"/>
      <c r="Q723"/>
      <c r="R723"/>
      <c r="S723"/>
      <c r="T723"/>
      <c r="U723"/>
      <c r="V723"/>
      <c r="W723"/>
      <c r="X723"/>
      <c r="Y723"/>
      <c r="Z723"/>
      <c r="AA723"/>
    </row>
    <row r="724" spans="1:27" ht="15">
      <c r="A724" s="138" t="s">
        <v>2425</v>
      </c>
      <c r="B724" s="138" t="s">
        <v>1955</v>
      </c>
      <c r="C724" s="138" t="s">
        <v>430</v>
      </c>
      <c r="D724" s="138" t="s">
        <v>595</v>
      </c>
      <c r="E724" s="138" t="s">
        <v>429</v>
      </c>
      <c r="F724" s="135">
        <v>3</v>
      </c>
      <c r="G724" s="135">
        <v>2</v>
      </c>
      <c r="H724" s="135">
        <v>3</v>
      </c>
      <c r="I724" s="135">
        <v>2</v>
      </c>
      <c r="J724" s="135">
        <v>2</v>
      </c>
      <c r="K724" s="135">
        <v>1</v>
      </c>
      <c r="L724" s="136">
        <f t="shared" si="28"/>
        <v>2.1666666666666665</v>
      </c>
      <c r="M724" s="137" t="str">
        <f t="shared" si="29"/>
        <v>Good quality</v>
      </c>
      <c r="N724"/>
      <c r="O724"/>
      <c r="P724"/>
      <c r="Q724"/>
      <c r="R724"/>
      <c r="S724"/>
      <c r="T724"/>
      <c r="U724"/>
      <c r="V724"/>
      <c r="W724"/>
      <c r="X724"/>
      <c r="Y724"/>
      <c r="Z724"/>
      <c r="AA724"/>
    </row>
    <row r="725" spans="1:27" ht="15">
      <c r="A725" s="138" t="s">
        <v>2425</v>
      </c>
      <c r="B725" s="138" t="s">
        <v>1956</v>
      </c>
      <c r="C725" s="138" t="s">
        <v>430</v>
      </c>
      <c r="D725" s="138" t="s">
        <v>595</v>
      </c>
      <c r="E725" s="138" t="s">
        <v>429</v>
      </c>
      <c r="F725" s="135">
        <v>3</v>
      </c>
      <c r="G725" s="135">
        <v>2</v>
      </c>
      <c r="H725" s="135">
        <v>3</v>
      </c>
      <c r="I725" s="135">
        <v>2</v>
      </c>
      <c r="J725" s="135">
        <v>2</v>
      </c>
      <c r="K725" s="135">
        <v>1</v>
      </c>
      <c r="L725" s="136">
        <f t="shared" si="28"/>
        <v>2.1666666666666665</v>
      </c>
      <c r="M725" s="137" t="str">
        <f t="shared" si="29"/>
        <v>Good quality</v>
      </c>
      <c r="N725"/>
      <c r="O725"/>
      <c r="P725"/>
      <c r="Q725"/>
      <c r="R725"/>
      <c r="S725"/>
      <c r="T725"/>
      <c r="U725"/>
      <c r="V725"/>
      <c r="W725"/>
      <c r="X725"/>
      <c r="Y725"/>
      <c r="Z725"/>
      <c r="AA725"/>
    </row>
    <row r="726" spans="1:27" ht="15">
      <c r="A726" s="138" t="s">
        <v>2425</v>
      </c>
      <c r="B726" s="138" t="s">
        <v>1957</v>
      </c>
      <c r="C726" s="138" t="s">
        <v>430</v>
      </c>
      <c r="D726" s="138" t="s">
        <v>595</v>
      </c>
      <c r="E726" s="138" t="s">
        <v>429</v>
      </c>
      <c r="F726" s="135">
        <v>3</v>
      </c>
      <c r="G726" s="135">
        <v>2</v>
      </c>
      <c r="H726" s="135">
        <v>3</v>
      </c>
      <c r="I726" s="135">
        <v>2</v>
      </c>
      <c r="J726" s="135">
        <v>2</v>
      </c>
      <c r="K726" s="135">
        <v>1</v>
      </c>
      <c r="L726" s="136">
        <f t="shared" si="28"/>
        <v>2.1666666666666665</v>
      </c>
      <c r="M726" s="137" t="str">
        <f t="shared" si="29"/>
        <v>Good quality</v>
      </c>
      <c r="N726"/>
      <c r="O726"/>
      <c r="P726"/>
      <c r="Q726"/>
      <c r="R726"/>
      <c r="S726"/>
      <c r="T726"/>
      <c r="U726"/>
      <c r="V726"/>
      <c r="W726"/>
      <c r="X726"/>
      <c r="Y726"/>
      <c r="Z726"/>
      <c r="AA726"/>
    </row>
    <row r="727" spans="1:27" ht="15">
      <c r="A727" s="138" t="s">
        <v>2425</v>
      </c>
      <c r="B727" s="138" t="s">
        <v>1958</v>
      </c>
      <c r="C727" s="138" t="s">
        <v>430</v>
      </c>
      <c r="D727" s="138" t="s">
        <v>595</v>
      </c>
      <c r="E727" s="138" t="s">
        <v>429</v>
      </c>
      <c r="F727" s="135">
        <v>3</v>
      </c>
      <c r="G727" s="135">
        <v>2</v>
      </c>
      <c r="H727" s="135">
        <v>3</v>
      </c>
      <c r="I727" s="135">
        <v>2</v>
      </c>
      <c r="J727" s="135">
        <v>2</v>
      </c>
      <c r="K727" s="135">
        <v>1</v>
      </c>
      <c r="L727" s="136">
        <f t="shared" si="28"/>
        <v>2.1666666666666665</v>
      </c>
      <c r="M727" s="137" t="str">
        <f t="shared" si="29"/>
        <v>Good quality</v>
      </c>
      <c r="N727"/>
      <c r="O727"/>
      <c r="P727"/>
      <c r="Q727"/>
      <c r="R727"/>
      <c r="S727"/>
      <c r="T727"/>
      <c r="U727"/>
      <c r="V727"/>
      <c r="W727"/>
      <c r="X727"/>
      <c r="Y727"/>
      <c r="Z727"/>
      <c r="AA727"/>
    </row>
    <row r="728" spans="1:27" ht="15">
      <c r="A728" s="138" t="s">
        <v>2425</v>
      </c>
      <c r="B728" s="138" t="s">
        <v>1959</v>
      </c>
      <c r="C728" s="138" t="s">
        <v>430</v>
      </c>
      <c r="D728" s="138" t="s">
        <v>595</v>
      </c>
      <c r="E728" s="138" t="s">
        <v>429</v>
      </c>
      <c r="F728" s="135">
        <v>3</v>
      </c>
      <c r="G728" s="135">
        <v>2</v>
      </c>
      <c r="H728" s="135">
        <v>3</v>
      </c>
      <c r="I728" s="135">
        <v>2</v>
      </c>
      <c r="J728" s="135">
        <v>2</v>
      </c>
      <c r="K728" s="135">
        <v>1</v>
      </c>
      <c r="L728" s="136">
        <f t="shared" si="28"/>
        <v>2.1666666666666665</v>
      </c>
      <c r="M728" s="137" t="str">
        <f t="shared" si="29"/>
        <v>Good quality</v>
      </c>
      <c r="N728"/>
      <c r="O728"/>
      <c r="P728"/>
      <c r="Q728"/>
      <c r="R728"/>
      <c r="S728"/>
      <c r="T728"/>
      <c r="U728"/>
      <c r="V728"/>
      <c r="W728"/>
      <c r="X728"/>
      <c r="Y728"/>
      <c r="Z728"/>
      <c r="AA728"/>
    </row>
    <row r="729" spans="1:27" ht="15">
      <c r="A729" s="138" t="s">
        <v>2425</v>
      </c>
      <c r="B729" s="138" t="s">
        <v>1960</v>
      </c>
      <c r="C729" s="138" t="s">
        <v>430</v>
      </c>
      <c r="D729" s="138" t="s">
        <v>595</v>
      </c>
      <c r="E729" s="138" t="s">
        <v>429</v>
      </c>
      <c r="F729" s="135">
        <v>3</v>
      </c>
      <c r="G729" s="135">
        <v>2</v>
      </c>
      <c r="H729" s="135">
        <v>3</v>
      </c>
      <c r="I729" s="135">
        <v>2</v>
      </c>
      <c r="J729" s="135">
        <v>2</v>
      </c>
      <c r="K729" s="135">
        <v>1</v>
      </c>
      <c r="L729" s="136">
        <f t="shared" si="28"/>
        <v>2.1666666666666665</v>
      </c>
      <c r="M729" s="137" t="str">
        <f t="shared" si="29"/>
        <v>Good quality</v>
      </c>
      <c r="N729"/>
      <c r="O729"/>
      <c r="P729"/>
      <c r="Q729"/>
      <c r="R729"/>
      <c r="S729"/>
      <c r="T729"/>
      <c r="U729"/>
      <c r="V729"/>
      <c r="W729"/>
      <c r="X729"/>
      <c r="Y729"/>
      <c r="Z729"/>
      <c r="AA729"/>
    </row>
    <row r="730" spans="1:27" ht="15">
      <c r="A730" s="138" t="s">
        <v>2425</v>
      </c>
      <c r="B730" s="138" t="s">
        <v>1961</v>
      </c>
      <c r="C730" s="138" t="s">
        <v>430</v>
      </c>
      <c r="D730" s="138" t="s">
        <v>595</v>
      </c>
      <c r="E730" s="138" t="s">
        <v>429</v>
      </c>
      <c r="F730" s="135">
        <v>3</v>
      </c>
      <c r="G730" s="135">
        <v>2</v>
      </c>
      <c r="H730" s="135">
        <v>3</v>
      </c>
      <c r="I730" s="135">
        <v>2</v>
      </c>
      <c r="J730" s="135">
        <v>2</v>
      </c>
      <c r="K730" s="135">
        <v>1</v>
      </c>
      <c r="L730" s="136">
        <f t="shared" si="28"/>
        <v>2.1666666666666665</v>
      </c>
      <c r="M730" s="137" t="str">
        <f t="shared" si="29"/>
        <v>Good quality</v>
      </c>
      <c r="N730"/>
      <c r="O730"/>
      <c r="P730"/>
      <c r="Q730"/>
      <c r="R730"/>
      <c r="S730"/>
      <c r="T730"/>
      <c r="U730"/>
      <c r="V730"/>
      <c r="W730"/>
      <c r="X730"/>
      <c r="Y730"/>
      <c r="Z730"/>
      <c r="AA730"/>
    </row>
    <row r="731" spans="1:27" ht="15">
      <c r="A731" s="138" t="s">
        <v>2425</v>
      </c>
      <c r="B731" s="138" t="s">
        <v>1962</v>
      </c>
      <c r="C731" s="138" t="s">
        <v>430</v>
      </c>
      <c r="D731" s="138" t="s">
        <v>595</v>
      </c>
      <c r="E731" s="138" t="s">
        <v>429</v>
      </c>
      <c r="F731" s="135">
        <v>3</v>
      </c>
      <c r="G731" s="135">
        <v>2</v>
      </c>
      <c r="H731" s="135">
        <v>3</v>
      </c>
      <c r="I731" s="135">
        <v>2</v>
      </c>
      <c r="J731" s="135">
        <v>2</v>
      </c>
      <c r="K731" s="135">
        <v>1</v>
      </c>
      <c r="L731" s="136">
        <f t="shared" si="28"/>
        <v>2.1666666666666665</v>
      </c>
      <c r="M731" s="137" t="str">
        <f t="shared" si="29"/>
        <v>Good quality</v>
      </c>
      <c r="N731"/>
      <c r="O731"/>
      <c r="P731"/>
      <c r="Q731"/>
      <c r="R731"/>
      <c r="S731"/>
      <c r="T731"/>
      <c r="U731"/>
      <c r="V731"/>
      <c r="W731"/>
      <c r="X731"/>
      <c r="Y731"/>
      <c r="Z731"/>
      <c r="AA731"/>
    </row>
    <row r="732" spans="1:27" ht="15">
      <c r="A732" s="138" t="s">
        <v>2425</v>
      </c>
      <c r="B732" s="138" t="s">
        <v>1963</v>
      </c>
      <c r="C732" s="138" t="s">
        <v>430</v>
      </c>
      <c r="D732" s="138" t="s">
        <v>595</v>
      </c>
      <c r="E732" s="138" t="s">
        <v>429</v>
      </c>
      <c r="F732" s="135">
        <v>3</v>
      </c>
      <c r="G732" s="135">
        <v>2</v>
      </c>
      <c r="H732" s="135">
        <v>3</v>
      </c>
      <c r="I732" s="135">
        <v>2</v>
      </c>
      <c r="J732" s="135">
        <v>2</v>
      </c>
      <c r="K732" s="135">
        <v>1</v>
      </c>
      <c r="L732" s="136">
        <f t="shared" si="28"/>
        <v>2.1666666666666665</v>
      </c>
      <c r="M732" s="137" t="str">
        <f t="shared" si="29"/>
        <v>Good quality</v>
      </c>
    </row>
    <row r="733" spans="1:27" ht="15">
      <c r="A733" s="138" t="s">
        <v>2425</v>
      </c>
      <c r="B733" s="138" t="s">
        <v>1964</v>
      </c>
      <c r="C733" s="138" t="s">
        <v>430</v>
      </c>
      <c r="D733" s="138" t="s">
        <v>595</v>
      </c>
      <c r="E733" s="138" t="s">
        <v>429</v>
      </c>
      <c r="F733" s="135">
        <v>3</v>
      </c>
      <c r="G733" s="135">
        <v>2</v>
      </c>
      <c r="H733" s="135">
        <v>3</v>
      </c>
      <c r="I733" s="135">
        <v>2</v>
      </c>
      <c r="J733" s="135">
        <v>2</v>
      </c>
      <c r="K733" s="135">
        <v>1</v>
      </c>
      <c r="L733" s="136">
        <f t="shared" si="28"/>
        <v>2.1666666666666665</v>
      </c>
      <c r="M733" s="137" t="str">
        <f t="shared" si="29"/>
        <v>Good quality</v>
      </c>
    </row>
    <row r="734" spans="1:27" ht="15">
      <c r="A734" s="138" t="s">
        <v>2425</v>
      </c>
      <c r="B734" s="138" t="s">
        <v>1965</v>
      </c>
      <c r="C734" s="138" t="s">
        <v>430</v>
      </c>
      <c r="D734" s="138" t="s">
        <v>595</v>
      </c>
      <c r="E734" s="138" t="s">
        <v>429</v>
      </c>
      <c r="F734" s="135">
        <v>3</v>
      </c>
      <c r="G734" s="135">
        <v>2</v>
      </c>
      <c r="H734" s="135">
        <v>3</v>
      </c>
      <c r="I734" s="135">
        <v>2</v>
      </c>
      <c r="J734" s="135">
        <v>2</v>
      </c>
      <c r="K734" s="135">
        <v>1</v>
      </c>
      <c r="L734" s="136">
        <f t="shared" si="28"/>
        <v>2.1666666666666665</v>
      </c>
      <c r="M734" s="137" t="str">
        <f t="shared" si="29"/>
        <v>Good quality</v>
      </c>
    </row>
    <row r="735" spans="1:27" ht="15">
      <c r="A735" s="138" t="s">
        <v>2425</v>
      </c>
      <c r="B735" s="138" t="s">
        <v>1966</v>
      </c>
      <c r="C735" s="138" t="s">
        <v>430</v>
      </c>
      <c r="D735" s="138" t="s">
        <v>595</v>
      </c>
      <c r="E735" s="138" t="s">
        <v>429</v>
      </c>
      <c r="F735" s="135">
        <v>3</v>
      </c>
      <c r="G735" s="135">
        <v>2</v>
      </c>
      <c r="H735" s="135">
        <v>3</v>
      </c>
      <c r="I735" s="135">
        <v>2</v>
      </c>
      <c r="J735" s="135">
        <v>2</v>
      </c>
      <c r="K735" s="135">
        <v>1</v>
      </c>
      <c r="L735" s="136">
        <f t="shared" si="28"/>
        <v>2.1666666666666665</v>
      </c>
      <c r="M735" s="137" t="str">
        <f t="shared" si="29"/>
        <v>Good quality</v>
      </c>
    </row>
    <row r="736" spans="1:27" ht="15">
      <c r="A736" s="138" t="s">
        <v>2425</v>
      </c>
      <c r="B736" s="138" t="s">
        <v>1967</v>
      </c>
      <c r="C736" s="138" t="s">
        <v>430</v>
      </c>
      <c r="D736" s="138" t="s">
        <v>595</v>
      </c>
      <c r="E736" s="138" t="s">
        <v>429</v>
      </c>
      <c r="F736" s="135">
        <v>3</v>
      </c>
      <c r="G736" s="135">
        <v>2</v>
      </c>
      <c r="H736" s="135">
        <v>3</v>
      </c>
      <c r="I736" s="135">
        <v>2</v>
      </c>
      <c r="J736" s="135">
        <v>2</v>
      </c>
      <c r="K736" s="135">
        <v>1</v>
      </c>
      <c r="L736" s="136">
        <f t="shared" si="28"/>
        <v>2.1666666666666665</v>
      </c>
      <c r="M736" s="137" t="str">
        <f t="shared" si="29"/>
        <v>Good quality</v>
      </c>
    </row>
    <row r="737" spans="1:13" ht="15">
      <c r="A737" s="138" t="s">
        <v>2425</v>
      </c>
      <c r="B737" s="138" t="s">
        <v>1968</v>
      </c>
      <c r="C737" s="138" t="s">
        <v>430</v>
      </c>
      <c r="D737" s="138" t="s">
        <v>595</v>
      </c>
      <c r="E737" s="138" t="s">
        <v>429</v>
      </c>
      <c r="F737" s="135">
        <v>3</v>
      </c>
      <c r="G737" s="135">
        <v>2</v>
      </c>
      <c r="H737" s="135">
        <v>3</v>
      </c>
      <c r="I737" s="135">
        <v>2</v>
      </c>
      <c r="J737" s="135">
        <v>2</v>
      </c>
      <c r="K737" s="135">
        <v>1</v>
      </c>
      <c r="L737" s="136">
        <f t="shared" si="28"/>
        <v>2.1666666666666665</v>
      </c>
      <c r="M737" s="137" t="str">
        <f t="shared" si="29"/>
        <v>Good quality</v>
      </c>
    </row>
    <row r="738" spans="1:13" ht="15">
      <c r="A738" s="138" t="s">
        <v>2425</v>
      </c>
      <c r="B738" s="138" t="s">
        <v>1969</v>
      </c>
      <c r="C738" s="138" t="s">
        <v>430</v>
      </c>
      <c r="D738" s="138" t="s">
        <v>595</v>
      </c>
      <c r="E738" s="138" t="s">
        <v>429</v>
      </c>
      <c r="F738" s="135">
        <v>3</v>
      </c>
      <c r="G738" s="135">
        <v>2</v>
      </c>
      <c r="H738" s="135">
        <v>3</v>
      </c>
      <c r="I738" s="135">
        <v>2</v>
      </c>
      <c r="J738" s="135">
        <v>2</v>
      </c>
      <c r="K738" s="135">
        <v>1</v>
      </c>
      <c r="L738" s="136">
        <f t="shared" si="28"/>
        <v>2.1666666666666665</v>
      </c>
      <c r="M738" s="137" t="str">
        <f t="shared" si="29"/>
        <v>Good quality</v>
      </c>
    </row>
    <row r="739" spans="1:13" ht="15">
      <c r="A739" s="138" t="s">
        <v>1085</v>
      </c>
      <c r="B739" s="138" t="s">
        <v>2813</v>
      </c>
      <c r="C739" s="138" t="s">
        <v>430</v>
      </c>
      <c r="D739" s="138" t="s">
        <v>595</v>
      </c>
      <c r="E739" s="138" t="s">
        <v>429</v>
      </c>
      <c r="F739" s="135">
        <v>2</v>
      </c>
      <c r="G739" s="135">
        <v>3</v>
      </c>
      <c r="H739" s="135">
        <v>1</v>
      </c>
      <c r="I739" s="135">
        <v>2</v>
      </c>
      <c r="J739" s="135">
        <v>2</v>
      </c>
      <c r="K739" s="135">
        <v>1</v>
      </c>
      <c r="L739" s="136">
        <f t="shared" si="28"/>
        <v>1.8333333333333333</v>
      </c>
      <c r="M739" s="137" t="str">
        <f t="shared" si="29"/>
        <v>Very good quality</v>
      </c>
    </row>
    <row r="740" spans="1:13" ht="15">
      <c r="A740" s="138" t="s">
        <v>1085</v>
      </c>
      <c r="B740" s="138" t="s">
        <v>2814</v>
      </c>
      <c r="C740" s="138" t="s">
        <v>430</v>
      </c>
      <c r="D740" s="138" t="s">
        <v>595</v>
      </c>
      <c r="E740" s="138" t="s">
        <v>429</v>
      </c>
      <c r="F740" s="135">
        <v>2</v>
      </c>
      <c r="G740" s="135">
        <v>3</v>
      </c>
      <c r="H740" s="135">
        <v>1</v>
      </c>
      <c r="I740" s="135">
        <v>2</v>
      </c>
      <c r="J740" s="135">
        <v>2</v>
      </c>
      <c r="K740" s="135">
        <v>1</v>
      </c>
      <c r="L740" s="136">
        <f t="shared" si="28"/>
        <v>1.8333333333333333</v>
      </c>
      <c r="M740" s="137" t="str">
        <f t="shared" si="29"/>
        <v>Very good quality</v>
      </c>
    </row>
    <row r="741" spans="1:13" ht="15">
      <c r="A741" s="138" t="s">
        <v>2815</v>
      </c>
      <c r="B741" s="138" t="s">
        <v>1971</v>
      </c>
      <c r="C741" s="138" t="s">
        <v>430</v>
      </c>
      <c r="D741" s="138" t="s">
        <v>594</v>
      </c>
      <c r="E741" s="138" t="s">
        <v>429</v>
      </c>
      <c r="F741" s="135">
        <v>1</v>
      </c>
      <c r="G741" s="135">
        <v>2</v>
      </c>
      <c r="H741" s="135">
        <v>1</v>
      </c>
      <c r="I741" s="135">
        <v>1</v>
      </c>
      <c r="J741" s="135">
        <v>2</v>
      </c>
      <c r="K741" s="135">
        <v>1</v>
      </c>
      <c r="L741" s="136">
        <f t="shared" si="28"/>
        <v>1.3333333333333333</v>
      </c>
      <c r="M741" s="137" t="str">
        <f t="shared" si="29"/>
        <v>Excellent quality</v>
      </c>
    </row>
    <row r="742" spans="1:13" ht="15">
      <c r="A742" s="138" t="s">
        <v>2815</v>
      </c>
      <c r="B742" s="138" t="s">
        <v>1972</v>
      </c>
      <c r="C742" s="138" t="s">
        <v>430</v>
      </c>
      <c r="D742" s="138" t="s">
        <v>594</v>
      </c>
      <c r="E742" s="138" t="s">
        <v>429</v>
      </c>
      <c r="F742" s="135">
        <v>5</v>
      </c>
      <c r="G742" s="135">
        <v>5</v>
      </c>
      <c r="H742" s="135">
        <v>1</v>
      </c>
      <c r="I742" s="135">
        <v>2</v>
      </c>
      <c r="J742" s="135">
        <v>5</v>
      </c>
      <c r="K742" s="135">
        <v>1</v>
      </c>
      <c r="L742" s="136">
        <f t="shared" si="28"/>
        <v>3.1666666666666665</v>
      </c>
      <c r="M742" s="137" t="str">
        <f t="shared" si="29"/>
        <v>Fair quality</v>
      </c>
    </row>
    <row r="743" spans="1:13" ht="15">
      <c r="A743" s="138" t="s">
        <v>2815</v>
      </c>
      <c r="B743" s="138" t="s">
        <v>3593</v>
      </c>
      <c r="C743" s="138" t="s">
        <v>430</v>
      </c>
      <c r="D743" s="138" t="s">
        <v>594</v>
      </c>
      <c r="E743" s="138" t="s">
        <v>429</v>
      </c>
      <c r="F743" s="135">
        <v>1</v>
      </c>
      <c r="G743" s="135">
        <v>2</v>
      </c>
      <c r="H743" s="135">
        <v>1</v>
      </c>
      <c r="I743" s="135">
        <v>1</v>
      </c>
      <c r="J743" s="135">
        <v>2</v>
      </c>
      <c r="K743" s="135">
        <v>1</v>
      </c>
      <c r="L743" s="136">
        <f t="shared" si="28"/>
        <v>1.3333333333333333</v>
      </c>
      <c r="M743" s="137" t="str">
        <f t="shared" si="29"/>
        <v>Excellent quality</v>
      </c>
    </row>
    <row r="744" spans="1:13" ht="15">
      <c r="A744" s="138" t="s">
        <v>2815</v>
      </c>
      <c r="B744" s="138" t="s">
        <v>3594</v>
      </c>
      <c r="C744" s="138" t="s">
        <v>430</v>
      </c>
      <c r="D744" s="138" t="s">
        <v>594</v>
      </c>
      <c r="E744" s="138" t="s">
        <v>429</v>
      </c>
      <c r="F744" s="135">
        <v>5</v>
      </c>
      <c r="G744" s="135">
        <v>5</v>
      </c>
      <c r="H744" s="135">
        <v>1</v>
      </c>
      <c r="I744" s="135">
        <v>2</v>
      </c>
      <c r="J744" s="135">
        <v>5</v>
      </c>
      <c r="K744" s="135">
        <v>1</v>
      </c>
      <c r="L744" s="136">
        <f t="shared" si="28"/>
        <v>3.1666666666666665</v>
      </c>
      <c r="M744" s="137" t="str">
        <f t="shared" si="29"/>
        <v>Fair quality</v>
      </c>
    </row>
    <row r="745" spans="1:13" ht="15">
      <c r="A745" s="138" t="s">
        <v>2815</v>
      </c>
      <c r="B745" s="138" t="s">
        <v>3595</v>
      </c>
      <c r="C745" s="138" t="s">
        <v>430</v>
      </c>
      <c r="D745" s="138" t="s">
        <v>594</v>
      </c>
      <c r="E745" s="138" t="s">
        <v>429</v>
      </c>
      <c r="F745" s="135">
        <v>2</v>
      </c>
      <c r="G745" s="135">
        <v>3</v>
      </c>
      <c r="H745" s="135">
        <v>1</v>
      </c>
      <c r="I745" s="135">
        <v>1</v>
      </c>
      <c r="J745" s="135">
        <v>3</v>
      </c>
      <c r="K745" s="135">
        <v>1</v>
      </c>
      <c r="L745" s="136">
        <f t="shared" si="28"/>
        <v>1.8333333333333333</v>
      </c>
      <c r="M745" s="137" t="str">
        <f t="shared" si="29"/>
        <v>Very good quality</v>
      </c>
    </row>
    <row r="746" spans="1:13" ht="15">
      <c r="A746" s="138" t="s">
        <v>3404</v>
      </c>
      <c r="B746" s="138" t="s">
        <v>3213</v>
      </c>
      <c r="C746" s="138" t="s">
        <v>430</v>
      </c>
      <c r="D746" s="138" t="s">
        <v>595</v>
      </c>
      <c r="E746" s="138" t="s">
        <v>429</v>
      </c>
      <c r="F746" s="135"/>
      <c r="G746" s="135"/>
      <c r="H746" s="135"/>
      <c r="I746" s="135"/>
      <c r="J746" s="135"/>
      <c r="K746" s="135"/>
      <c r="L746" s="135"/>
      <c r="M746" s="137"/>
    </row>
    <row r="747" spans="1:13" ht="15">
      <c r="A747" s="138" t="s">
        <v>2469</v>
      </c>
      <c r="B747" s="138" t="s">
        <v>1977</v>
      </c>
      <c r="C747" s="138" t="s">
        <v>430</v>
      </c>
      <c r="D747" s="138" t="s">
        <v>594</v>
      </c>
      <c r="E747" s="138" t="s">
        <v>429</v>
      </c>
      <c r="F747" s="135">
        <v>4</v>
      </c>
      <c r="G747" s="135">
        <v>3</v>
      </c>
      <c r="H747" s="135">
        <v>3</v>
      </c>
      <c r="I747" s="135">
        <v>2</v>
      </c>
      <c r="J747" s="135">
        <v>2</v>
      </c>
      <c r="K747" s="135">
        <v>2</v>
      </c>
      <c r="L747" s="136">
        <f t="shared" si="28"/>
        <v>2.6666666666666665</v>
      </c>
      <c r="M747" s="137" t="str">
        <f t="shared" si="29"/>
        <v>Good quality</v>
      </c>
    </row>
    <row r="748" spans="1:13" ht="15">
      <c r="A748" s="138" t="s">
        <v>2469</v>
      </c>
      <c r="B748" s="138" t="s">
        <v>1978</v>
      </c>
      <c r="C748" s="138" t="s">
        <v>430</v>
      </c>
      <c r="D748" s="138" t="s">
        <v>594</v>
      </c>
      <c r="E748" s="138" t="s">
        <v>429</v>
      </c>
      <c r="F748" s="135">
        <v>4</v>
      </c>
      <c r="G748" s="135">
        <v>3</v>
      </c>
      <c r="H748" s="135">
        <v>3</v>
      </c>
      <c r="I748" s="135">
        <v>2</v>
      </c>
      <c r="J748" s="135">
        <v>2</v>
      </c>
      <c r="K748" s="135">
        <v>2</v>
      </c>
      <c r="L748" s="136">
        <f t="shared" ref="L748:L811" si="30">AVERAGE(F748:K748)</f>
        <v>2.6666666666666665</v>
      </c>
      <c r="M748" s="137" t="str">
        <f t="shared" ref="M748:M811" si="31">IF(L748&lt;=1.6,"Excellent quality",IF(AND(L748&gt;1.6,L748&lt;=2),"Very good quality",IF(AND(L748&gt;2,L748&lt;=3),"Good quality",IF(AND(L748&gt;3,L748&lt;=4),"Fair quality","Poor quality"))))</f>
        <v>Good quality</v>
      </c>
    </row>
    <row r="749" spans="1:13" ht="15">
      <c r="A749" s="138" t="s">
        <v>2817</v>
      </c>
      <c r="B749" s="138" t="s">
        <v>1979</v>
      </c>
      <c r="C749" s="138" t="s">
        <v>430</v>
      </c>
      <c r="D749" s="138" t="s">
        <v>594</v>
      </c>
      <c r="E749" s="138" t="s">
        <v>429</v>
      </c>
      <c r="F749" s="135">
        <v>2</v>
      </c>
      <c r="G749" s="135">
        <v>2</v>
      </c>
      <c r="H749" s="135">
        <v>1</v>
      </c>
      <c r="I749" s="135">
        <v>1</v>
      </c>
      <c r="J749" s="135">
        <v>1</v>
      </c>
      <c r="K749" s="135">
        <v>1</v>
      </c>
      <c r="L749" s="136">
        <f t="shared" si="30"/>
        <v>1.3333333333333333</v>
      </c>
      <c r="M749" s="137" t="str">
        <f t="shared" si="31"/>
        <v>Excellent quality</v>
      </c>
    </row>
    <row r="750" spans="1:13" ht="15">
      <c r="A750" s="138" t="s">
        <v>2817</v>
      </c>
      <c r="B750" s="138" t="s">
        <v>1980</v>
      </c>
      <c r="C750" s="138" t="s">
        <v>430</v>
      </c>
      <c r="D750" s="138" t="s">
        <v>594</v>
      </c>
      <c r="E750" s="138" t="s">
        <v>429</v>
      </c>
      <c r="F750" s="135">
        <v>2</v>
      </c>
      <c r="G750" s="135">
        <v>3</v>
      </c>
      <c r="H750" s="135">
        <v>1</v>
      </c>
      <c r="I750" s="135">
        <v>1</v>
      </c>
      <c r="J750" s="135">
        <v>1</v>
      </c>
      <c r="K750" s="135">
        <v>1</v>
      </c>
      <c r="L750" s="136">
        <f t="shared" si="30"/>
        <v>1.5</v>
      </c>
      <c r="M750" s="137" t="str">
        <f t="shared" si="31"/>
        <v>Excellent quality</v>
      </c>
    </row>
    <row r="751" spans="1:13" ht="15">
      <c r="A751" s="138" t="s">
        <v>2817</v>
      </c>
      <c r="B751" s="138" t="s">
        <v>1981</v>
      </c>
      <c r="C751" s="138" t="s">
        <v>430</v>
      </c>
      <c r="D751" s="138" t="s">
        <v>594</v>
      </c>
      <c r="E751" s="138" t="s">
        <v>429</v>
      </c>
      <c r="F751" s="135">
        <v>2</v>
      </c>
      <c r="G751" s="135">
        <v>1</v>
      </c>
      <c r="H751" s="135">
        <v>2</v>
      </c>
      <c r="I751" s="135">
        <v>1</v>
      </c>
      <c r="J751" s="135">
        <v>2</v>
      </c>
      <c r="K751" s="135">
        <v>1</v>
      </c>
      <c r="L751" s="136">
        <f t="shared" si="30"/>
        <v>1.5</v>
      </c>
      <c r="M751" s="137" t="str">
        <f t="shared" si="31"/>
        <v>Excellent quality</v>
      </c>
    </row>
    <row r="752" spans="1:13" ht="15">
      <c r="A752" s="138" t="s">
        <v>2818</v>
      </c>
      <c r="B752" s="138" t="s">
        <v>1984</v>
      </c>
      <c r="C752" s="138" t="s">
        <v>430</v>
      </c>
      <c r="D752" s="138" t="s">
        <v>594</v>
      </c>
      <c r="E752" s="138" t="s">
        <v>429</v>
      </c>
      <c r="F752" s="135">
        <v>1</v>
      </c>
      <c r="G752" s="135">
        <v>2</v>
      </c>
      <c r="H752" s="135">
        <v>3</v>
      </c>
      <c r="I752" s="135">
        <v>2</v>
      </c>
      <c r="J752" s="135">
        <v>3</v>
      </c>
      <c r="K752" s="135">
        <v>1</v>
      </c>
      <c r="L752" s="136">
        <f t="shared" si="30"/>
        <v>2</v>
      </c>
      <c r="M752" s="137" t="str">
        <f t="shared" si="31"/>
        <v>Very good quality</v>
      </c>
    </row>
    <row r="753" spans="1:13" ht="15">
      <c r="A753" s="138" t="s">
        <v>2818</v>
      </c>
      <c r="B753" s="138" t="s">
        <v>1985</v>
      </c>
      <c r="C753" s="138" t="s">
        <v>430</v>
      </c>
      <c r="D753" s="138" t="s">
        <v>594</v>
      </c>
      <c r="E753" s="138" t="s">
        <v>429</v>
      </c>
      <c r="F753" s="135">
        <v>1</v>
      </c>
      <c r="G753" s="135">
        <v>2</v>
      </c>
      <c r="H753" s="135">
        <v>3</v>
      </c>
      <c r="I753" s="135">
        <v>2</v>
      </c>
      <c r="J753" s="135">
        <v>3</v>
      </c>
      <c r="K753" s="135">
        <v>1</v>
      </c>
      <c r="L753" s="136">
        <f t="shared" si="30"/>
        <v>2</v>
      </c>
      <c r="M753" s="137" t="str">
        <f t="shared" si="31"/>
        <v>Very good quality</v>
      </c>
    </row>
    <row r="754" spans="1:13" ht="15">
      <c r="A754" s="138" t="s">
        <v>2818</v>
      </c>
      <c r="B754" s="138" t="s">
        <v>1986</v>
      </c>
      <c r="C754" s="138" t="s">
        <v>430</v>
      </c>
      <c r="D754" s="138" t="s">
        <v>594</v>
      </c>
      <c r="E754" s="138" t="s">
        <v>429</v>
      </c>
      <c r="F754" s="135">
        <v>2</v>
      </c>
      <c r="G754" s="135">
        <v>2</v>
      </c>
      <c r="H754" s="135">
        <v>3</v>
      </c>
      <c r="I754" s="135">
        <v>2</v>
      </c>
      <c r="J754" s="135">
        <v>3</v>
      </c>
      <c r="K754" s="135">
        <v>1</v>
      </c>
      <c r="L754" s="136">
        <f t="shared" si="30"/>
        <v>2.1666666666666665</v>
      </c>
      <c r="M754" s="137" t="str">
        <f t="shared" si="31"/>
        <v>Good quality</v>
      </c>
    </row>
    <row r="755" spans="1:13" ht="15">
      <c r="A755" s="138" t="s">
        <v>2818</v>
      </c>
      <c r="B755" s="138" t="s">
        <v>1987</v>
      </c>
      <c r="C755" s="138" t="s">
        <v>430</v>
      </c>
      <c r="D755" s="138" t="s">
        <v>594</v>
      </c>
      <c r="E755" s="138" t="s">
        <v>429</v>
      </c>
      <c r="F755" s="135">
        <v>1</v>
      </c>
      <c r="G755" s="135">
        <v>1</v>
      </c>
      <c r="H755" s="135">
        <v>4</v>
      </c>
      <c r="I755" s="135">
        <v>2</v>
      </c>
      <c r="J755" s="135">
        <v>4</v>
      </c>
      <c r="K755" s="135">
        <v>1</v>
      </c>
      <c r="L755" s="136">
        <f t="shared" si="30"/>
        <v>2.1666666666666665</v>
      </c>
      <c r="M755" s="137" t="str">
        <f t="shared" si="31"/>
        <v>Good quality</v>
      </c>
    </row>
    <row r="756" spans="1:13" ht="15">
      <c r="A756" s="138" t="s">
        <v>2818</v>
      </c>
      <c r="B756" s="138" t="s">
        <v>1988</v>
      </c>
      <c r="C756" s="138" t="s">
        <v>430</v>
      </c>
      <c r="D756" s="138" t="s">
        <v>594</v>
      </c>
      <c r="E756" s="138" t="s">
        <v>429</v>
      </c>
      <c r="F756" s="135">
        <v>1</v>
      </c>
      <c r="G756" s="135">
        <v>2</v>
      </c>
      <c r="H756" s="135">
        <v>1</v>
      </c>
      <c r="I756" s="135">
        <v>2</v>
      </c>
      <c r="J756" s="135">
        <v>2</v>
      </c>
      <c r="K756" s="135">
        <v>1</v>
      </c>
      <c r="L756" s="136">
        <f t="shared" si="30"/>
        <v>1.5</v>
      </c>
      <c r="M756" s="137" t="str">
        <f t="shared" si="31"/>
        <v>Excellent quality</v>
      </c>
    </row>
    <row r="757" spans="1:13" ht="15">
      <c r="A757" s="138" t="s">
        <v>2819</v>
      </c>
      <c r="B757" s="138" t="s">
        <v>1991</v>
      </c>
      <c r="C757" s="138" t="s">
        <v>430</v>
      </c>
      <c r="D757" s="138" t="s">
        <v>594</v>
      </c>
      <c r="E757" s="138" t="s">
        <v>429</v>
      </c>
      <c r="F757" s="135">
        <v>2</v>
      </c>
      <c r="G757" s="135">
        <v>2</v>
      </c>
      <c r="H757" s="135">
        <v>4</v>
      </c>
      <c r="I757" s="135">
        <v>2</v>
      </c>
      <c r="J757" s="135">
        <v>2</v>
      </c>
      <c r="K757" s="135">
        <v>1</v>
      </c>
      <c r="L757" s="136">
        <f t="shared" si="30"/>
        <v>2.1666666666666665</v>
      </c>
      <c r="M757" s="137" t="str">
        <f t="shared" si="31"/>
        <v>Good quality</v>
      </c>
    </row>
    <row r="758" spans="1:13" ht="15">
      <c r="A758" s="138" t="s">
        <v>2819</v>
      </c>
      <c r="B758" s="138" t="s">
        <v>1992</v>
      </c>
      <c r="C758" s="138" t="s">
        <v>430</v>
      </c>
      <c r="D758" s="138" t="s">
        <v>594</v>
      </c>
      <c r="E758" s="138" t="s">
        <v>429</v>
      </c>
      <c r="F758" s="135">
        <v>2</v>
      </c>
      <c r="G758" s="135">
        <v>2</v>
      </c>
      <c r="H758" s="135">
        <v>2</v>
      </c>
      <c r="I758" s="135">
        <v>2</v>
      </c>
      <c r="J758" s="135">
        <v>2</v>
      </c>
      <c r="K758" s="135">
        <v>1</v>
      </c>
      <c r="L758" s="136">
        <f t="shared" si="30"/>
        <v>1.8333333333333333</v>
      </c>
      <c r="M758" s="137" t="str">
        <f t="shared" si="31"/>
        <v>Very good quality</v>
      </c>
    </row>
    <row r="759" spans="1:13" ht="15">
      <c r="A759" s="138" t="s">
        <v>2819</v>
      </c>
      <c r="B759" s="138" t="s">
        <v>1993</v>
      </c>
      <c r="C759" s="138" t="s">
        <v>430</v>
      </c>
      <c r="D759" s="138" t="s">
        <v>594</v>
      </c>
      <c r="E759" s="138" t="s">
        <v>429</v>
      </c>
      <c r="F759" s="135">
        <v>1</v>
      </c>
      <c r="G759" s="135">
        <v>2</v>
      </c>
      <c r="H759" s="135">
        <v>1</v>
      </c>
      <c r="I759" s="135">
        <v>1</v>
      </c>
      <c r="J759" s="135">
        <v>1</v>
      </c>
      <c r="K759" s="135">
        <v>1</v>
      </c>
      <c r="L759" s="136">
        <f t="shared" si="30"/>
        <v>1.1666666666666667</v>
      </c>
      <c r="M759" s="137" t="str">
        <f t="shared" si="31"/>
        <v>Excellent quality</v>
      </c>
    </row>
    <row r="760" spans="1:13" ht="15">
      <c r="A760" s="138" t="s">
        <v>2819</v>
      </c>
      <c r="B760" s="138" t="s">
        <v>1994</v>
      </c>
      <c r="C760" s="138" t="s">
        <v>430</v>
      </c>
      <c r="D760" s="138" t="s">
        <v>594</v>
      </c>
      <c r="E760" s="138" t="s">
        <v>429</v>
      </c>
      <c r="F760" s="135">
        <v>2</v>
      </c>
      <c r="G760" s="135">
        <v>1</v>
      </c>
      <c r="H760" s="135">
        <v>1</v>
      </c>
      <c r="I760" s="135">
        <v>3</v>
      </c>
      <c r="J760" s="135">
        <v>2</v>
      </c>
      <c r="K760" s="135">
        <v>1</v>
      </c>
      <c r="L760" s="136">
        <f t="shared" si="30"/>
        <v>1.6666666666666667</v>
      </c>
      <c r="M760" s="137" t="str">
        <f t="shared" si="31"/>
        <v>Very good quality</v>
      </c>
    </row>
    <row r="761" spans="1:13" ht="15">
      <c r="A761" s="138" t="s">
        <v>2819</v>
      </c>
      <c r="B761" s="138" t="s">
        <v>1995</v>
      </c>
      <c r="C761" s="138" t="s">
        <v>430</v>
      </c>
      <c r="D761" s="138" t="s">
        <v>594</v>
      </c>
      <c r="E761" s="138" t="s">
        <v>429</v>
      </c>
      <c r="F761" s="135">
        <v>1</v>
      </c>
      <c r="G761" s="135">
        <v>2</v>
      </c>
      <c r="H761" s="135">
        <v>2</v>
      </c>
      <c r="I761" s="135">
        <v>2</v>
      </c>
      <c r="J761" s="135">
        <v>2</v>
      </c>
      <c r="K761" s="135">
        <v>1</v>
      </c>
      <c r="L761" s="136">
        <f t="shared" si="30"/>
        <v>1.6666666666666667</v>
      </c>
      <c r="M761" s="137" t="str">
        <f t="shared" si="31"/>
        <v>Very good quality</v>
      </c>
    </row>
    <row r="762" spans="1:13" ht="15">
      <c r="A762" s="138" t="s">
        <v>2819</v>
      </c>
      <c r="B762" s="138" t="s">
        <v>1996</v>
      </c>
      <c r="C762" s="138" t="s">
        <v>430</v>
      </c>
      <c r="D762" s="138" t="s">
        <v>594</v>
      </c>
      <c r="E762" s="138" t="s">
        <v>429</v>
      </c>
      <c r="F762" s="135">
        <v>1</v>
      </c>
      <c r="G762" s="135">
        <v>2</v>
      </c>
      <c r="H762" s="135">
        <v>2</v>
      </c>
      <c r="I762" s="135">
        <v>2</v>
      </c>
      <c r="J762" s="135">
        <v>2</v>
      </c>
      <c r="K762" s="135">
        <v>1</v>
      </c>
      <c r="L762" s="136">
        <f t="shared" si="30"/>
        <v>1.6666666666666667</v>
      </c>
      <c r="M762" s="137" t="str">
        <f t="shared" si="31"/>
        <v>Very good quality</v>
      </c>
    </row>
    <row r="763" spans="1:13" ht="15">
      <c r="A763" s="138" t="s">
        <v>2819</v>
      </c>
      <c r="B763" s="138" t="s">
        <v>1997</v>
      </c>
      <c r="C763" s="138" t="s">
        <v>430</v>
      </c>
      <c r="D763" s="138" t="s">
        <v>594</v>
      </c>
      <c r="E763" s="138" t="s">
        <v>429</v>
      </c>
      <c r="F763" s="135">
        <v>1</v>
      </c>
      <c r="G763" s="135">
        <v>1</v>
      </c>
      <c r="H763" s="135">
        <v>1</v>
      </c>
      <c r="I763" s="135">
        <v>2</v>
      </c>
      <c r="J763" s="135">
        <v>1</v>
      </c>
      <c r="K763" s="135">
        <v>1</v>
      </c>
      <c r="L763" s="136">
        <f t="shared" si="30"/>
        <v>1.1666666666666667</v>
      </c>
      <c r="M763" s="137" t="str">
        <f t="shared" si="31"/>
        <v>Excellent quality</v>
      </c>
    </row>
    <row r="764" spans="1:13" ht="15">
      <c r="A764" s="138" t="s">
        <v>2821</v>
      </c>
      <c r="B764" s="138" t="s">
        <v>2001</v>
      </c>
      <c r="C764" s="138" t="s">
        <v>438</v>
      </c>
      <c r="D764" s="138" t="s">
        <v>594</v>
      </c>
      <c r="E764" s="138" t="s">
        <v>429</v>
      </c>
      <c r="F764" s="135">
        <v>3</v>
      </c>
      <c r="G764" s="135">
        <v>3</v>
      </c>
      <c r="H764" s="135">
        <v>2</v>
      </c>
      <c r="I764" s="135">
        <v>2</v>
      </c>
      <c r="J764" s="135">
        <v>3</v>
      </c>
      <c r="K764" s="135">
        <v>1</v>
      </c>
      <c r="L764" s="136">
        <f t="shared" si="30"/>
        <v>2.3333333333333335</v>
      </c>
      <c r="M764" s="137" t="str">
        <f t="shared" si="31"/>
        <v>Good quality</v>
      </c>
    </row>
    <row r="765" spans="1:13" ht="15">
      <c r="A765" s="138" t="s">
        <v>2821</v>
      </c>
      <c r="B765" s="138" t="s">
        <v>2002</v>
      </c>
      <c r="C765" s="138" t="s">
        <v>438</v>
      </c>
      <c r="D765" s="138" t="s">
        <v>594</v>
      </c>
      <c r="E765" s="138" t="s">
        <v>429</v>
      </c>
      <c r="F765" s="135">
        <v>3</v>
      </c>
      <c r="G765" s="135">
        <v>3</v>
      </c>
      <c r="H765" s="135">
        <v>2</v>
      </c>
      <c r="I765" s="135">
        <v>2</v>
      </c>
      <c r="J765" s="135">
        <v>2</v>
      </c>
      <c r="K765" s="135">
        <v>1</v>
      </c>
      <c r="L765" s="136">
        <f t="shared" si="30"/>
        <v>2.1666666666666665</v>
      </c>
      <c r="M765" s="137" t="str">
        <f t="shared" si="31"/>
        <v>Good quality</v>
      </c>
    </row>
    <row r="766" spans="1:13" ht="15">
      <c r="A766" s="138" t="s">
        <v>2821</v>
      </c>
      <c r="B766" s="142" t="s">
        <v>2003</v>
      </c>
      <c r="C766" s="138" t="s">
        <v>438</v>
      </c>
      <c r="D766" s="138" t="s">
        <v>594</v>
      </c>
      <c r="E766" s="138" t="s">
        <v>429</v>
      </c>
      <c r="F766" s="135">
        <v>3</v>
      </c>
      <c r="G766" s="135">
        <v>3</v>
      </c>
      <c r="H766" s="135">
        <v>2</v>
      </c>
      <c r="I766" s="135">
        <v>2</v>
      </c>
      <c r="J766" s="135">
        <v>2</v>
      </c>
      <c r="K766" s="135">
        <v>1</v>
      </c>
      <c r="L766" s="136">
        <f t="shared" si="30"/>
        <v>2.1666666666666665</v>
      </c>
      <c r="M766" s="137" t="str">
        <f t="shared" si="31"/>
        <v>Good quality</v>
      </c>
    </row>
    <row r="767" spans="1:13" ht="15">
      <c r="A767" s="138" t="s">
        <v>2469</v>
      </c>
      <c r="B767" s="138" t="s">
        <v>2822</v>
      </c>
      <c r="C767" s="138" t="s">
        <v>430</v>
      </c>
      <c r="D767" s="138" t="s">
        <v>594</v>
      </c>
      <c r="E767" s="138" t="s">
        <v>429</v>
      </c>
      <c r="F767" s="135">
        <v>2</v>
      </c>
      <c r="G767" s="135">
        <v>3</v>
      </c>
      <c r="H767" s="135">
        <v>3</v>
      </c>
      <c r="I767" s="135">
        <v>3</v>
      </c>
      <c r="J767" s="135">
        <v>2</v>
      </c>
      <c r="K767" s="135">
        <v>2</v>
      </c>
      <c r="L767" s="136">
        <f t="shared" si="30"/>
        <v>2.5</v>
      </c>
      <c r="M767" s="137" t="str">
        <f t="shared" si="31"/>
        <v>Good quality</v>
      </c>
    </row>
    <row r="768" spans="1:13" ht="15">
      <c r="A768" s="138" t="s">
        <v>2823</v>
      </c>
      <c r="B768" s="138" t="s">
        <v>2005</v>
      </c>
      <c r="C768" s="138" t="s">
        <v>430</v>
      </c>
      <c r="D768" s="138" t="s">
        <v>594</v>
      </c>
      <c r="E768" s="138" t="s">
        <v>429</v>
      </c>
      <c r="F768" s="135">
        <v>2</v>
      </c>
      <c r="G768" s="135">
        <v>3</v>
      </c>
      <c r="H768" s="135">
        <v>2</v>
      </c>
      <c r="I768" s="135">
        <v>3</v>
      </c>
      <c r="J768" s="135">
        <v>2</v>
      </c>
      <c r="K768" s="135">
        <v>1</v>
      </c>
      <c r="L768" s="136">
        <f t="shared" si="30"/>
        <v>2.1666666666666665</v>
      </c>
      <c r="M768" s="137" t="str">
        <f t="shared" si="31"/>
        <v>Good quality</v>
      </c>
    </row>
    <row r="769" spans="1:13" ht="15">
      <c r="A769" s="138" t="s">
        <v>2823</v>
      </c>
      <c r="B769" s="138" t="s">
        <v>2006</v>
      </c>
      <c r="C769" s="138" t="s">
        <v>430</v>
      </c>
      <c r="D769" s="138" t="s">
        <v>594</v>
      </c>
      <c r="E769" s="138" t="s">
        <v>429</v>
      </c>
      <c r="F769" s="135">
        <v>2</v>
      </c>
      <c r="G769" s="135">
        <v>2</v>
      </c>
      <c r="H769" s="135">
        <v>3</v>
      </c>
      <c r="I769" s="135">
        <v>3</v>
      </c>
      <c r="J769" s="135">
        <v>2</v>
      </c>
      <c r="K769" s="135">
        <v>2</v>
      </c>
      <c r="L769" s="136">
        <f t="shared" si="30"/>
        <v>2.3333333333333335</v>
      </c>
      <c r="M769" s="137" t="str">
        <f t="shared" si="31"/>
        <v>Good quality</v>
      </c>
    </row>
    <row r="770" spans="1:13" ht="15">
      <c r="A770" s="138" t="s">
        <v>2469</v>
      </c>
      <c r="B770" s="138" t="s">
        <v>2007</v>
      </c>
      <c r="C770" s="138" t="s">
        <v>430</v>
      </c>
      <c r="D770" s="138" t="s">
        <v>594</v>
      </c>
      <c r="E770" s="138" t="s">
        <v>429</v>
      </c>
      <c r="F770" s="135">
        <v>1</v>
      </c>
      <c r="G770" s="135">
        <v>2</v>
      </c>
      <c r="H770" s="135">
        <v>3</v>
      </c>
      <c r="I770" s="135">
        <v>2</v>
      </c>
      <c r="J770" s="135">
        <v>2</v>
      </c>
      <c r="K770" s="135">
        <v>2</v>
      </c>
      <c r="L770" s="136">
        <f t="shared" si="30"/>
        <v>2</v>
      </c>
      <c r="M770" s="137" t="str">
        <f t="shared" si="31"/>
        <v>Very good quality</v>
      </c>
    </row>
    <row r="771" spans="1:13" ht="15">
      <c r="A771" s="138" t="s">
        <v>2469</v>
      </c>
      <c r="B771" s="142" t="s">
        <v>2008</v>
      </c>
      <c r="C771" s="138" t="s">
        <v>430</v>
      </c>
      <c r="D771" s="138" t="s">
        <v>594</v>
      </c>
      <c r="E771" s="138" t="s">
        <v>429</v>
      </c>
      <c r="F771" s="135">
        <v>1</v>
      </c>
      <c r="G771" s="135">
        <v>2</v>
      </c>
      <c r="H771" s="135">
        <v>3</v>
      </c>
      <c r="I771" s="135">
        <v>2</v>
      </c>
      <c r="J771" s="135">
        <v>2</v>
      </c>
      <c r="K771" s="135">
        <v>2</v>
      </c>
      <c r="L771" s="136">
        <f t="shared" si="30"/>
        <v>2</v>
      </c>
      <c r="M771" s="137" t="str">
        <f t="shared" si="31"/>
        <v>Very good quality</v>
      </c>
    </row>
    <row r="772" spans="1:13" ht="15">
      <c r="A772" s="138" t="s">
        <v>2469</v>
      </c>
      <c r="B772" s="138" t="s">
        <v>2009</v>
      </c>
      <c r="C772" s="138" t="s">
        <v>430</v>
      </c>
      <c r="D772" s="138" t="s">
        <v>594</v>
      </c>
      <c r="E772" s="138" t="s">
        <v>429</v>
      </c>
      <c r="F772" s="135">
        <v>1</v>
      </c>
      <c r="G772" s="135">
        <v>2</v>
      </c>
      <c r="H772" s="135">
        <v>3</v>
      </c>
      <c r="I772" s="135">
        <v>2</v>
      </c>
      <c r="J772" s="135">
        <v>2</v>
      </c>
      <c r="K772" s="135">
        <v>2</v>
      </c>
      <c r="L772" s="136">
        <f t="shared" si="30"/>
        <v>2</v>
      </c>
      <c r="M772" s="137" t="str">
        <f t="shared" si="31"/>
        <v>Very good quality</v>
      </c>
    </row>
    <row r="773" spans="1:13" ht="15">
      <c r="A773" s="138" t="s">
        <v>2469</v>
      </c>
      <c r="B773" s="138" t="s">
        <v>2010</v>
      </c>
      <c r="C773" s="138" t="s">
        <v>430</v>
      </c>
      <c r="D773" s="138" t="s">
        <v>594</v>
      </c>
      <c r="E773" s="138" t="s">
        <v>429</v>
      </c>
      <c r="F773" s="135">
        <v>1</v>
      </c>
      <c r="G773" s="135">
        <v>2</v>
      </c>
      <c r="H773" s="135">
        <v>3</v>
      </c>
      <c r="I773" s="135">
        <v>2</v>
      </c>
      <c r="J773" s="135">
        <v>2</v>
      </c>
      <c r="K773" s="135">
        <v>2</v>
      </c>
      <c r="L773" s="136">
        <f t="shared" si="30"/>
        <v>2</v>
      </c>
      <c r="M773" s="137" t="str">
        <f t="shared" si="31"/>
        <v>Very good quality</v>
      </c>
    </row>
    <row r="774" spans="1:13" ht="15">
      <c r="A774" s="138" t="s">
        <v>2469</v>
      </c>
      <c r="B774" s="138" t="s">
        <v>2011</v>
      </c>
      <c r="C774" s="138" t="s">
        <v>430</v>
      </c>
      <c r="D774" s="138" t="s">
        <v>594</v>
      </c>
      <c r="E774" s="138" t="s">
        <v>429</v>
      </c>
      <c r="F774" s="135">
        <v>1</v>
      </c>
      <c r="G774" s="135">
        <v>2</v>
      </c>
      <c r="H774" s="135">
        <v>3</v>
      </c>
      <c r="I774" s="135">
        <v>2</v>
      </c>
      <c r="J774" s="135">
        <v>2</v>
      </c>
      <c r="K774" s="135">
        <v>2</v>
      </c>
      <c r="L774" s="136">
        <f t="shared" si="30"/>
        <v>2</v>
      </c>
      <c r="M774" s="137" t="str">
        <f t="shared" si="31"/>
        <v>Very good quality</v>
      </c>
    </row>
    <row r="775" spans="1:13" ht="15">
      <c r="A775" s="138" t="s">
        <v>2469</v>
      </c>
      <c r="B775" s="138" t="s">
        <v>2012</v>
      </c>
      <c r="C775" s="138" t="s">
        <v>430</v>
      </c>
      <c r="D775" s="138" t="s">
        <v>594</v>
      </c>
      <c r="E775" s="138" t="s">
        <v>429</v>
      </c>
      <c r="F775" s="135">
        <v>1</v>
      </c>
      <c r="G775" s="135">
        <v>2</v>
      </c>
      <c r="H775" s="135">
        <v>3</v>
      </c>
      <c r="I775" s="135">
        <v>2</v>
      </c>
      <c r="J775" s="135">
        <v>2</v>
      </c>
      <c r="K775" s="135">
        <v>2</v>
      </c>
      <c r="L775" s="136">
        <f t="shared" si="30"/>
        <v>2</v>
      </c>
      <c r="M775" s="137" t="str">
        <f t="shared" si="31"/>
        <v>Very good quality</v>
      </c>
    </row>
    <row r="776" spans="1:13" ht="15">
      <c r="A776" s="138" t="s">
        <v>2458</v>
      </c>
      <c r="B776" s="138" t="s">
        <v>980</v>
      </c>
      <c r="C776" s="138" t="s">
        <v>430</v>
      </c>
      <c r="D776" s="138" t="s">
        <v>595</v>
      </c>
      <c r="E776" s="138" t="s">
        <v>429</v>
      </c>
      <c r="F776" s="135">
        <v>1</v>
      </c>
      <c r="G776" s="135">
        <v>1</v>
      </c>
      <c r="H776" s="135">
        <v>3</v>
      </c>
      <c r="I776" s="135">
        <v>2</v>
      </c>
      <c r="J776" s="135">
        <v>3</v>
      </c>
      <c r="K776" s="135">
        <v>1</v>
      </c>
      <c r="L776" s="136">
        <f t="shared" si="30"/>
        <v>1.8333333333333333</v>
      </c>
      <c r="M776" s="137" t="str">
        <f t="shared" si="31"/>
        <v>Very good quality</v>
      </c>
    </row>
    <row r="777" spans="1:13" ht="15">
      <c r="A777" s="138" t="s">
        <v>2458</v>
      </c>
      <c r="B777" s="138" t="s">
        <v>981</v>
      </c>
      <c r="C777" s="138" t="s">
        <v>430</v>
      </c>
      <c r="D777" s="138" t="s">
        <v>595</v>
      </c>
      <c r="E777" s="138" t="s">
        <v>429</v>
      </c>
      <c r="F777" s="135">
        <v>3</v>
      </c>
      <c r="G777" s="135">
        <v>2</v>
      </c>
      <c r="H777" s="135">
        <v>3</v>
      </c>
      <c r="I777" s="135">
        <v>3</v>
      </c>
      <c r="J777" s="135">
        <v>3</v>
      </c>
      <c r="K777" s="135">
        <v>1</v>
      </c>
      <c r="L777" s="136">
        <f t="shared" si="30"/>
        <v>2.5</v>
      </c>
      <c r="M777" s="137" t="str">
        <f t="shared" si="31"/>
        <v>Good quality</v>
      </c>
    </row>
    <row r="778" spans="1:13" ht="15">
      <c r="A778" s="138" t="s">
        <v>2469</v>
      </c>
      <c r="B778" s="138" t="s">
        <v>2013</v>
      </c>
      <c r="C778" s="138" t="s">
        <v>430</v>
      </c>
      <c r="D778" s="138" t="s">
        <v>594</v>
      </c>
      <c r="E778" s="138" t="s">
        <v>429</v>
      </c>
      <c r="F778" s="135">
        <v>1</v>
      </c>
      <c r="G778" s="135">
        <v>2</v>
      </c>
      <c r="H778" s="135">
        <v>3</v>
      </c>
      <c r="I778" s="135">
        <v>2</v>
      </c>
      <c r="J778" s="135">
        <v>2</v>
      </c>
      <c r="K778" s="135">
        <v>2</v>
      </c>
      <c r="L778" s="136">
        <f t="shared" si="30"/>
        <v>2</v>
      </c>
      <c r="M778" s="137" t="str">
        <f t="shared" si="31"/>
        <v>Very good quality</v>
      </c>
    </row>
    <row r="779" spans="1:13" ht="15">
      <c r="A779" s="138" t="s">
        <v>2469</v>
      </c>
      <c r="B779" s="138" t="s">
        <v>2014</v>
      </c>
      <c r="C779" s="138" t="s">
        <v>430</v>
      </c>
      <c r="D779" s="138" t="s">
        <v>594</v>
      </c>
      <c r="E779" s="138" t="s">
        <v>429</v>
      </c>
      <c r="F779" s="135">
        <v>1</v>
      </c>
      <c r="G779" s="135">
        <v>2</v>
      </c>
      <c r="H779" s="135">
        <v>3</v>
      </c>
      <c r="I779" s="135">
        <v>2</v>
      </c>
      <c r="J779" s="135">
        <v>2</v>
      </c>
      <c r="K779" s="135">
        <v>2</v>
      </c>
      <c r="L779" s="136">
        <f t="shared" si="30"/>
        <v>2</v>
      </c>
      <c r="M779" s="137" t="str">
        <f t="shared" si="31"/>
        <v>Very good quality</v>
      </c>
    </row>
    <row r="780" spans="1:13" ht="15">
      <c r="A780" s="138" t="s">
        <v>2469</v>
      </c>
      <c r="B780" s="138" t="s">
        <v>2015</v>
      </c>
      <c r="C780" s="138" t="s">
        <v>430</v>
      </c>
      <c r="D780" s="138" t="s">
        <v>594</v>
      </c>
      <c r="E780" s="138" t="s">
        <v>429</v>
      </c>
      <c r="F780" s="135">
        <v>1</v>
      </c>
      <c r="G780" s="135">
        <v>2</v>
      </c>
      <c r="H780" s="135">
        <v>3</v>
      </c>
      <c r="I780" s="135">
        <v>2</v>
      </c>
      <c r="J780" s="135">
        <v>2</v>
      </c>
      <c r="K780" s="135">
        <v>2</v>
      </c>
      <c r="L780" s="136">
        <f t="shared" si="30"/>
        <v>2</v>
      </c>
      <c r="M780" s="137" t="str">
        <f t="shared" si="31"/>
        <v>Very good quality</v>
      </c>
    </row>
    <row r="781" spans="1:13" ht="15">
      <c r="A781" s="138" t="s">
        <v>1088</v>
      </c>
      <c r="B781" s="138" t="s">
        <v>1079</v>
      </c>
      <c r="C781" s="138" t="s">
        <v>430</v>
      </c>
      <c r="D781" s="138" t="s">
        <v>595</v>
      </c>
      <c r="E781" s="138" t="s">
        <v>429</v>
      </c>
      <c r="F781" s="135">
        <v>2</v>
      </c>
      <c r="G781" s="135">
        <v>4</v>
      </c>
      <c r="H781" s="135">
        <v>2</v>
      </c>
      <c r="I781" s="135">
        <v>2</v>
      </c>
      <c r="J781" s="135">
        <v>4</v>
      </c>
      <c r="K781" s="135">
        <v>1</v>
      </c>
      <c r="L781" s="136">
        <f t="shared" si="30"/>
        <v>2.5</v>
      </c>
      <c r="M781" s="137" t="str">
        <f t="shared" si="31"/>
        <v>Good quality</v>
      </c>
    </row>
    <row r="782" spans="1:13" ht="15">
      <c r="A782" s="138" t="s">
        <v>2484</v>
      </c>
      <c r="B782" s="138" t="s">
        <v>2016</v>
      </c>
      <c r="C782" s="138" t="s">
        <v>430</v>
      </c>
      <c r="D782" s="138" t="s">
        <v>594</v>
      </c>
      <c r="E782" s="138" t="s">
        <v>429</v>
      </c>
      <c r="F782" s="135">
        <v>2</v>
      </c>
      <c r="G782" s="135">
        <v>3</v>
      </c>
      <c r="H782" s="135">
        <v>3</v>
      </c>
      <c r="I782" s="135">
        <v>2</v>
      </c>
      <c r="J782" s="135">
        <v>2</v>
      </c>
      <c r="K782" s="135">
        <v>1</v>
      </c>
      <c r="L782" s="136">
        <f t="shared" si="30"/>
        <v>2.1666666666666665</v>
      </c>
      <c r="M782" s="137" t="str">
        <f t="shared" si="31"/>
        <v>Good quality</v>
      </c>
    </row>
    <row r="783" spans="1:13" ht="15">
      <c r="A783" s="138" t="s">
        <v>2825</v>
      </c>
      <c r="B783" s="138" t="s">
        <v>2017</v>
      </c>
      <c r="C783" s="138" t="s">
        <v>430</v>
      </c>
      <c r="D783" s="138" t="s">
        <v>594</v>
      </c>
      <c r="E783" s="138" t="s">
        <v>429</v>
      </c>
      <c r="F783" s="135">
        <v>4</v>
      </c>
      <c r="G783" s="135">
        <v>4</v>
      </c>
      <c r="H783" s="135">
        <v>1</v>
      </c>
      <c r="I783" s="135">
        <v>2</v>
      </c>
      <c r="J783" s="135">
        <v>4</v>
      </c>
      <c r="K783" s="135">
        <v>1</v>
      </c>
      <c r="L783" s="136">
        <f t="shared" si="30"/>
        <v>2.6666666666666665</v>
      </c>
      <c r="M783" s="137" t="str">
        <f t="shared" si="31"/>
        <v>Good quality</v>
      </c>
    </row>
    <row r="784" spans="1:13" ht="15">
      <c r="A784" s="138" t="s">
        <v>2825</v>
      </c>
      <c r="B784" s="138" t="s">
        <v>2018</v>
      </c>
      <c r="C784" s="138" t="s">
        <v>430</v>
      </c>
      <c r="D784" s="138" t="s">
        <v>594</v>
      </c>
      <c r="E784" s="138" t="s">
        <v>429</v>
      </c>
      <c r="F784" s="135">
        <v>4</v>
      </c>
      <c r="G784" s="135">
        <v>4</v>
      </c>
      <c r="H784" s="135">
        <v>1</v>
      </c>
      <c r="I784" s="135">
        <v>2</v>
      </c>
      <c r="J784" s="135">
        <v>4</v>
      </c>
      <c r="K784" s="135">
        <v>1</v>
      </c>
      <c r="L784" s="136">
        <f t="shared" si="30"/>
        <v>2.6666666666666665</v>
      </c>
      <c r="M784" s="137" t="str">
        <f t="shared" si="31"/>
        <v>Good quality</v>
      </c>
    </row>
    <row r="785" spans="1:13" ht="15">
      <c r="A785" s="138" t="s">
        <v>2825</v>
      </c>
      <c r="B785" s="138" t="s">
        <v>2019</v>
      </c>
      <c r="C785" s="138" t="s">
        <v>430</v>
      </c>
      <c r="D785" s="138" t="s">
        <v>594</v>
      </c>
      <c r="E785" s="138" t="s">
        <v>429</v>
      </c>
      <c r="F785" s="135">
        <v>4</v>
      </c>
      <c r="G785" s="135">
        <v>3</v>
      </c>
      <c r="H785" s="135">
        <v>1</v>
      </c>
      <c r="I785" s="135">
        <v>2</v>
      </c>
      <c r="J785" s="135">
        <v>4</v>
      </c>
      <c r="K785" s="135">
        <v>1</v>
      </c>
      <c r="L785" s="136">
        <f t="shared" si="30"/>
        <v>2.5</v>
      </c>
      <c r="M785" s="137" t="str">
        <f t="shared" si="31"/>
        <v>Good quality</v>
      </c>
    </row>
    <row r="786" spans="1:13" ht="15">
      <c r="A786" s="138" t="s">
        <v>2825</v>
      </c>
      <c r="B786" s="138" t="s">
        <v>2020</v>
      </c>
      <c r="C786" s="138" t="s">
        <v>430</v>
      </c>
      <c r="D786" s="138" t="s">
        <v>594</v>
      </c>
      <c r="E786" s="138" t="s">
        <v>429</v>
      </c>
      <c r="F786" s="135">
        <v>4</v>
      </c>
      <c r="G786" s="135">
        <v>2</v>
      </c>
      <c r="H786" s="135">
        <v>1</v>
      </c>
      <c r="I786" s="135">
        <v>2</v>
      </c>
      <c r="J786" s="135">
        <v>3</v>
      </c>
      <c r="K786" s="135">
        <v>1</v>
      </c>
      <c r="L786" s="136">
        <f t="shared" si="30"/>
        <v>2.1666666666666665</v>
      </c>
      <c r="M786" s="137" t="str">
        <f t="shared" si="31"/>
        <v>Good quality</v>
      </c>
    </row>
    <row r="787" spans="1:13" ht="15">
      <c r="A787" s="138" t="s">
        <v>2469</v>
      </c>
      <c r="B787" s="138" t="s">
        <v>2021</v>
      </c>
      <c r="C787" s="138" t="s">
        <v>430</v>
      </c>
      <c r="D787" s="138" t="s">
        <v>594</v>
      </c>
      <c r="E787" s="138" t="s">
        <v>429</v>
      </c>
      <c r="F787" s="135">
        <v>4</v>
      </c>
      <c r="G787" s="135">
        <v>3</v>
      </c>
      <c r="H787" s="135">
        <v>3</v>
      </c>
      <c r="I787" s="135">
        <v>2</v>
      </c>
      <c r="J787" s="135">
        <v>2</v>
      </c>
      <c r="K787" s="135">
        <v>2</v>
      </c>
      <c r="L787" s="136">
        <f t="shared" si="30"/>
        <v>2.6666666666666665</v>
      </c>
      <c r="M787" s="137" t="str">
        <f t="shared" si="31"/>
        <v>Good quality</v>
      </c>
    </row>
    <row r="788" spans="1:13" ht="15">
      <c r="A788" s="138" t="s">
        <v>2469</v>
      </c>
      <c r="B788" s="138" t="s">
        <v>2022</v>
      </c>
      <c r="C788" s="138" t="s">
        <v>430</v>
      </c>
      <c r="D788" s="138" t="s">
        <v>594</v>
      </c>
      <c r="E788" s="138" t="s">
        <v>429</v>
      </c>
      <c r="F788" s="135">
        <v>4</v>
      </c>
      <c r="G788" s="135">
        <v>3</v>
      </c>
      <c r="H788" s="135">
        <v>3</v>
      </c>
      <c r="I788" s="135">
        <v>2</v>
      </c>
      <c r="J788" s="135">
        <v>2</v>
      </c>
      <c r="K788" s="135">
        <v>2</v>
      </c>
      <c r="L788" s="136">
        <f t="shared" si="30"/>
        <v>2.6666666666666665</v>
      </c>
      <c r="M788" s="137" t="str">
        <f t="shared" si="31"/>
        <v>Good quality</v>
      </c>
    </row>
    <row r="789" spans="1:13" ht="15">
      <c r="A789" s="138" t="s">
        <v>2826</v>
      </c>
      <c r="B789" s="138" t="s">
        <v>2024</v>
      </c>
      <c r="C789" s="138" t="s">
        <v>430</v>
      </c>
      <c r="D789" s="138" t="s">
        <v>594</v>
      </c>
      <c r="E789" s="138" t="s">
        <v>429</v>
      </c>
      <c r="F789" s="135">
        <v>1</v>
      </c>
      <c r="G789" s="135">
        <v>3</v>
      </c>
      <c r="H789" s="135">
        <v>1</v>
      </c>
      <c r="I789" s="135">
        <v>2</v>
      </c>
      <c r="J789" s="135">
        <v>3</v>
      </c>
      <c r="K789" s="135">
        <v>1</v>
      </c>
      <c r="L789" s="136">
        <f t="shared" si="30"/>
        <v>1.8333333333333333</v>
      </c>
      <c r="M789" s="137" t="str">
        <f t="shared" si="31"/>
        <v>Very good quality</v>
      </c>
    </row>
    <row r="790" spans="1:13" ht="15">
      <c r="A790" s="138" t="s">
        <v>2826</v>
      </c>
      <c r="B790" s="138" t="s">
        <v>2025</v>
      </c>
      <c r="C790" s="138" t="s">
        <v>430</v>
      </c>
      <c r="D790" s="138" t="s">
        <v>594</v>
      </c>
      <c r="E790" s="138" t="s">
        <v>429</v>
      </c>
      <c r="F790" s="135">
        <v>1</v>
      </c>
      <c r="G790" s="135">
        <v>2</v>
      </c>
      <c r="H790" s="135">
        <v>1</v>
      </c>
      <c r="I790" s="135">
        <v>1</v>
      </c>
      <c r="J790" s="135">
        <v>3</v>
      </c>
      <c r="K790" s="135">
        <v>1</v>
      </c>
      <c r="L790" s="136">
        <f t="shared" si="30"/>
        <v>1.5</v>
      </c>
      <c r="M790" s="137" t="str">
        <f t="shared" si="31"/>
        <v>Excellent quality</v>
      </c>
    </row>
    <row r="791" spans="1:13" ht="15">
      <c r="A791" s="138" t="s">
        <v>997</v>
      </c>
      <c r="B791" s="138" t="s">
        <v>2026</v>
      </c>
      <c r="C791" s="138" t="s">
        <v>430</v>
      </c>
      <c r="D791" s="138" t="s">
        <v>595</v>
      </c>
      <c r="E791" s="138" t="s">
        <v>429</v>
      </c>
      <c r="F791" s="135">
        <v>1</v>
      </c>
      <c r="G791" s="135">
        <v>3</v>
      </c>
      <c r="H791" s="135">
        <v>1</v>
      </c>
      <c r="I791" s="135">
        <v>1</v>
      </c>
      <c r="J791" s="135">
        <v>2</v>
      </c>
      <c r="K791" s="135">
        <v>1</v>
      </c>
      <c r="L791" s="136">
        <f t="shared" si="30"/>
        <v>1.5</v>
      </c>
      <c r="M791" s="137" t="str">
        <f t="shared" si="31"/>
        <v>Excellent quality</v>
      </c>
    </row>
    <row r="792" spans="1:13" ht="15">
      <c r="A792" s="138" t="s">
        <v>2826</v>
      </c>
      <c r="B792" s="138" t="s">
        <v>2027</v>
      </c>
      <c r="C792" s="138" t="s">
        <v>430</v>
      </c>
      <c r="D792" s="138" t="s">
        <v>594</v>
      </c>
      <c r="E792" s="138" t="s">
        <v>429</v>
      </c>
      <c r="F792" s="135">
        <v>1</v>
      </c>
      <c r="G792" s="135">
        <v>4</v>
      </c>
      <c r="H792" s="135">
        <v>1</v>
      </c>
      <c r="I792" s="135">
        <v>1</v>
      </c>
      <c r="J792" s="135">
        <v>1</v>
      </c>
      <c r="K792" s="135">
        <v>1</v>
      </c>
      <c r="L792" s="136">
        <f t="shared" si="30"/>
        <v>1.5</v>
      </c>
      <c r="M792" s="137" t="str">
        <f t="shared" si="31"/>
        <v>Excellent quality</v>
      </c>
    </row>
    <row r="793" spans="1:13" ht="15">
      <c r="A793" s="138" t="s">
        <v>997</v>
      </c>
      <c r="B793" s="138" t="s">
        <v>2827</v>
      </c>
      <c r="C793" s="138" t="s">
        <v>430</v>
      </c>
      <c r="D793" s="138" t="s">
        <v>595</v>
      </c>
      <c r="E793" s="138" t="s">
        <v>429</v>
      </c>
      <c r="F793" s="135">
        <v>2</v>
      </c>
      <c r="G793" s="135">
        <v>2</v>
      </c>
      <c r="H793" s="135">
        <v>3</v>
      </c>
      <c r="I793" s="135">
        <v>2</v>
      </c>
      <c r="J793" s="135">
        <v>3</v>
      </c>
      <c r="K793" s="135">
        <v>1</v>
      </c>
      <c r="L793" s="136">
        <f t="shared" si="30"/>
        <v>2.1666666666666665</v>
      </c>
      <c r="M793" s="137" t="str">
        <f t="shared" si="31"/>
        <v>Good quality</v>
      </c>
    </row>
    <row r="794" spans="1:13" ht="15">
      <c r="A794" s="138" t="s">
        <v>997</v>
      </c>
      <c r="B794" s="138" t="s">
        <v>2828</v>
      </c>
      <c r="C794" s="138" t="s">
        <v>430</v>
      </c>
      <c r="D794" s="138" t="s">
        <v>595</v>
      </c>
      <c r="E794" s="138" t="s">
        <v>429</v>
      </c>
      <c r="F794" s="135">
        <v>4</v>
      </c>
      <c r="G794" s="135">
        <v>3</v>
      </c>
      <c r="H794" s="135">
        <v>4</v>
      </c>
      <c r="I794" s="135">
        <v>2</v>
      </c>
      <c r="J794" s="135">
        <v>4</v>
      </c>
      <c r="K794" s="135">
        <v>1</v>
      </c>
      <c r="L794" s="136">
        <f t="shared" si="30"/>
        <v>3</v>
      </c>
      <c r="M794" s="137" t="str">
        <f t="shared" si="31"/>
        <v>Good quality</v>
      </c>
    </row>
    <row r="795" spans="1:13" ht="15">
      <c r="A795" s="138" t="s">
        <v>997</v>
      </c>
      <c r="B795" s="138" t="s">
        <v>2829</v>
      </c>
      <c r="C795" s="138" t="s">
        <v>430</v>
      </c>
      <c r="D795" s="138" t="s">
        <v>595</v>
      </c>
      <c r="E795" s="138" t="s">
        <v>429</v>
      </c>
      <c r="F795" s="135">
        <v>4</v>
      </c>
      <c r="G795" s="135">
        <v>3</v>
      </c>
      <c r="H795" s="135">
        <v>4</v>
      </c>
      <c r="I795" s="135">
        <v>2</v>
      </c>
      <c r="J795" s="135">
        <v>4</v>
      </c>
      <c r="K795" s="135">
        <v>1</v>
      </c>
      <c r="L795" s="136">
        <f t="shared" si="30"/>
        <v>3</v>
      </c>
      <c r="M795" s="137" t="str">
        <f t="shared" si="31"/>
        <v>Good quality</v>
      </c>
    </row>
    <row r="796" spans="1:13" ht="15">
      <c r="A796" s="138" t="s">
        <v>997</v>
      </c>
      <c r="B796" s="138" t="s">
        <v>2830</v>
      </c>
      <c r="C796" s="138" t="s">
        <v>430</v>
      </c>
      <c r="D796" s="138" t="s">
        <v>595</v>
      </c>
      <c r="E796" s="138" t="s">
        <v>429</v>
      </c>
      <c r="F796" s="135">
        <v>4</v>
      </c>
      <c r="G796" s="135">
        <v>3</v>
      </c>
      <c r="H796" s="135">
        <v>4</v>
      </c>
      <c r="I796" s="135">
        <v>2</v>
      </c>
      <c r="J796" s="135">
        <v>4</v>
      </c>
      <c r="K796" s="135">
        <v>1</v>
      </c>
      <c r="L796" s="136">
        <f t="shared" si="30"/>
        <v>3</v>
      </c>
      <c r="M796" s="137" t="str">
        <f t="shared" si="31"/>
        <v>Good quality</v>
      </c>
    </row>
    <row r="797" spans="1:13" ht="15">
      <c r="A797" s="138" t="s">
        <v>997</v>
      </c>
      <c r="B797" s="138" t="s">
        <v>2831</v>
      </c>
      <c r="C797" s="138" t="s">
        <v>430</v>
      </c>
      <c r="D797" s="138" t="s">
        <v>595</v>
      </c>
      <c r="E797" s="138" t="s">
        <v>429</v>
      </c>
      <c r="F797" s="135">
        <v>2</v>
      </c>
      <c r="G797" s="135">
        <v>1</v>
      </c>
      <c r="H797" s="135">
        <v>4</v>
      </c>
      <c r="I797" s="135">
        <v>2</v>
      </c>
      <c r="J797" s="135">
        <v>1</v>
      </c>
      <c r="K797" s="135">
        <v>1</v>
      </c>
      <c r="L797" s="136">
        <f t="shared" si="30"/>
        <v>1.8333333333333333</v>
      </c>
      <c r="M797" s="137" t="str">
        <f t="shared" si="31"/>
        <v>Very good quality</v>
      </c>
    </row>
    <row r="798" spans="1:13" ht="15">
      <c r="A798" s="138" t="s">
        <v>997</v>
      </c>
      <c r="B798" s="138" t="s">
        <v>2832</v>
      </c>
      <c r="C798" s="138" t="s">
        <v>430</v>
      </c>
      <c r="D798" s="138" t="s">
        <v>595</v>
      </c>
      <c r="E798" s="138" t="s">
        <v>429</v>
      </c>
      <c r="F798" s="135">
        <v>4</v>
      </c>
      <c r="G798" s="135">
        <v>3</v>
      </c>
      <c r="H798" s="135">
        <v>4</v>
      </c>
      <c r="I798" s="135">
        <v>2</v>
      </c>
      <c r="J798" s="135">
        <v>4</v>
      </c>
      <c r="K798" s="135">
        <v>1</v>
      </c>
      <c r="L798" s="136">
        <f t="shared" si="30"/>
        <v>3</v>
      </c>
      <c r="M798" s="137" t="str">
        <f t="shared" si="31"/>
        <v>Good quality</v>
      </c>
    </row>
    <row r="799" spans="1:13" ht="15">
      <c r="A799" s="138" t="s">
        <v>997</v>
      </c>
      <c r="B799" s="138" t="s">
        <v>2833</v>
      </c>
      <c r="C799" s="138" t="s">
        <v>430</v>
      </c>
      <c r="D799" s="138" t="s">
        <v>595</v>
      </c>
      <c r="E799" s="138" t="s">
        <v>429</v>
      </c>
      <c r="F799" s="135">
        <v>4</v>
      </c>
      <c r="G799" s="135">
        <v>3</v>
      </c>
      <c r="H799" s="135">
        <v>4</v>
      </c>
      <c r="I799" s="135">
        <v>2</v>
      </c>
      <c r="J799" s="135">
        <v>4</v>
      </c>
      <c r="K799" s="135">
        <v>1</v>
      </c>
      <c r="L799" s="136">
        <f t="shared" si="30"/>
        <v>3</v>
      </c>
      <c r="M799" s="137" t="str">
        <f t="shared" si="31"/>
        <v>Good quality</v>
      </c>
    </row>
    <row r="800" spans="1:13" ht="15">
      <c r="A800" s="138" t="s">
        <v>997</v>
      </c>
      <c r="B800" s="138" t="s">
        <v>2834</v>
      </c>
      <c r="C800" s="138" t="s">
        <v>430</v>
      </c>
      <c r="D800" s="138" t="s">
        <v>595</v>
      </c>
      <c r="E800" s="138" t="s">
        <v>429</v>
      </c>
      <c r="F800" s="135">
        <v>4</v>
      </c>
      <c r="G800" s="135">
        <v>3</v>
      </c>
      <c r="H800" s="135">
        <v>4</v>
      </c>
      <c r="I800" s="135">
        <v>2</v>
      </c>
      <c r="J800" s="135">
        <v>4</v>
      </c>
      <c r="K800" s="135">
        <v>1</v>
      </c>
      <c r="L800" s="136">
        <f t="shared" si="30"/>
        <v>3</v>
      </c>
      <c r="M800" s="137" t="str">
        <f t="shared" si="31"/>
        <v>Good quality</v>
      </c>
    </row>
    <row r="801" spans="1:13" ht="15">
      <c r="A801" s="138" t="s">
        <v>997</v>
      </c>
      <c r="B801" s="138" t="s">
        <v>2835</v>
      </c>
      <c r="C801" s="138" t="s">
        <v>430</v>
      </c>
      <c r="D801" s="138" t="s">
        <v>595</v>
      </c>
      <c r="E801" s="138" t="s">
        <v>429</v>
      </c>
      <c r="F801" s="135">
        <v>2</v>
      </c>
      <c r="G801" s="135">
        <v>1</v>
      </c>
      <c r="H801" s="135">
        <v>4</v>
      </c>
      <c r="I801" s="135">
        <v>2</v>
      </c>
      <c r="J801" s="135">
        <v>1</v>
      </c>
      <c r="K801" s="135">
        <v>1</v>
      </c>
      <c r="L801" s="136">
        <f t="shared" si="30"/>
        <v>1.8333333333333333</v>
      </c>
      <c r="M801" s="137" t="str">
        <f t="shared" si="31"/>
        <v>Very good quality</v>
      </c>
    </row>
    <row r="802" spans="1:13" ht="15">
      <c r="A802" s="138" t="s">
        <v>997</v>
      </c>
      <c r="B802" s="138" t="s">
        <v>2836</v>
      </c>
      <c r="C802" s="138" t="s">
        <v>430</v>
      </c>
      <c r="D802" s="138" t="s">
        <v>595</v>
      </c>
      <c r="E802" s="138" t="s">
        <v>429</v>
      </c>
      <c r="F802" s="135">
        <v>4</v>
      </c>
      <c r="G802" s="135">
        <v>3</v>
      </c>
      <c r="H802" s="135">
        <v>4</v>
      </c>
      <c r="I802" s="135">
        <v>2</v>
      </c>
      <c r="J802" s="135">
        <v>4</v>
      </c>
      <c r="K802" s="135">
        <v>1</v>
      </c>
      <c r="L802" s="136">
        <f t="shared" si="30"/>
        <v>3</v>
      </c>
      <c r="M802" s="137" t="str">
        <f t="shared" si="31"/>
        <v>Good quality</v>
      </c>
    </row>
    <row r="803" spans="1:13" ht="15">
      <c r="A803" s="138" t="s">
        <v>997</v>
      </c>
      <c r="B803" s="138" t="s">
        <v>2837</v>
      </c>
      <c r="C803" s="138" t="s">
        <v>430</v>
      </c>
      <c r="D803" s="138" t="s">
        <v>595</v>
      </c>
      <c r="E803" s="138" t="s">
        <v>429</v>
      </c>
      <c r="F803" s="135">
        <v>4</v>
      </c>
      <c r="G803" s="135">
        <v>3</v>
      </c>
      <c r="H803" s="135">
        <v>4</v>
      </c>
      <c r="I803" s="135">
        <v>2</v>
      </c>
      <c r="J803" s="135">
        <v>4</v>
      </c>
      <c r="K803" s="135">
        <v>1</v>
      </c>
      <c r="L803" s="136">
        <f t="shared" si="30"/>
        <v>3</v>
      </c>
      <c r="M803" s="137" t="str">
        <f t="shared" si="31"/>
        <v>Good quality</v>
      </c>
    </row>
    <row r="804" spans="1:13" ht="15">
      <c r="A804" s="138" t="s">
        <v>997</v>
      </c>
      <c r="B804" s="138" t="s">
        <v>2838</v>
      </c>
      <c r="C804" s="138" t="s">
        <v>430</v>
      </c>
      <c r="D804" s="138" t="s">
        <v>595</v>
      </c>
      <c r="E804" s="138" t="s">
        <v>429</v>
      </c>
      <c r="F804" s="135">
        <v>4</v>
      </c>
      <c r="G804" s="135">
        <v>3</v>
      </c>
      <c r="H804" s="135">
        <v>4</v>
      </c>
      <c r="I804" s="135">
        <v>2</v>
      </c>
      <c r="J804" s="135">
        <v>4</v>
      </c>
      <c r="K804" s="135">
        <v>1</v>
      </c>
      <c r="L804" s="136">
        <f t="shared" si="30"/>
        <v>3</v>
      </c>
      <c r="M804" s="137" t="str">
        <f t="shared" si="31"/>
        <v>Good quality</v>
      </c>
    </row>
    <row r="805" spans="1:13" ht="15">
      <c r="A805" s="138" t="s">
        <v>997</v>
      </c>
      <c r="B805" s="138" t="s">
        <v>2839</v>
      </c>
      <c r="C805" s="138" t="s">
        <v>430</v>
      </c>
      <c r="D805" s="138" t="s">
        <v>595</v>
      </c>
      <c r="E805" s="138" t="s">
        <v>429</v>
      </c>
      <c r="F805" s="135">
        <v>2</v>
      </c>
      <c r="G805" s="135">
        <v>1</v>
      </c>
      <c r="H805" s="135">
        <v>4</v>
      </c>
      <c r="I805" s="135">
        <v>2</v>
      </c>
      <c r="J805" s="135">
        <v>1</v>
      </c>
      <c r="K805" s="135">
        <v>1</v>
      </c>
      <c r="L805" s="136">
        <f t="shared" si="30"/>
        <v>1.8333333333333333</v>
      </c>
      <c r="M805" s="137" t="str">
        <f t="shared" si="31"/>
        <v>Very good quality</v>
      </c>
    </row>
    <row r="806" spans="1:13" ht="15">
      <c r="A806" s="138" t="s">
        <v>997</v>
      </c>
      <c r="B806" s="138" t="s">
        <v>2840</v>
      </c>
      <c r="C806" s="138" t="s">
        <v>430</v>
      </c>
      <c r="D806" s="138" t="s">
        <v>595</v>
      </c>
      <c r="E806" s="138" t="s">
        <v>429</v>
      </c>
      <c r="F806" s="135">
        <v>4</v>
      </c>
      <c r="G806" s="135">
        <v>3</v>
      </c>
      <c r="H806" s="135">
        <v>4</v>
      </c>
      <c r="I806" s="135">
        <v>2</v>
      </c>
      <c r="J806" s="135">
        <v>4</v>
      </c>
      <c r="K806" s="135">
        <v>1</v>
      </c>
      <c r="L806" s="136">
        <f t="shared" si="30"/>
        <v>3</v>
      </c>
      <c r="M806" s="137" t="str">
        <f t="shared" si="31"/>
        <v>Good quality</v>
      </c>
    </row>
    <row r="807" spans="1:13" ht="15">
      <c r="A807" s="138" t="s">
        <v>997</v>
      </c>
      <c r="B807" s="138" t="s">
        <v>2841</v>
      </c>
      <c r="C807" s="138" t="s">
        <v>430</v>
      </c>
      <c r="D807" s="138" t="s">
        <v>595</v>
      </c>
      <c r="E807" s="138" t="s">
        <v>429</v>
      </c>
      <c r="F807" s="135">
        <v>4</v>
      </c>
      <c r="G807" s="135">
        <v>3</v>
      </c>
      <c r="H807" s="135">
        <v>4</v>
      </c>
      <c r="I807" s="135">
        <v>2</v>
      </c>
      <c r="J807" s="135">
        <v>4</v>
      </c>
      <c r="K807" s="135">
        <v>1</v>
      </c>
      <c r="L807" s="136">
        <f t="shared" si="30"/>
        <v>3</v>
      </c>
      <c r="M807" s="137" t="str">
        <f t="shared" si="31"/>
        <v>Good quality</v>
      </c>
    </row>
    <row r="808" spans="1:13" ht="15">
      <c r="A808" s="138" t="s">
        <v>997</v>
      </c>
      <c r="B808" s="138" t="s">
        <v>2842</v>
      </c>
      <c r="C808" s="138" t="s">
        <v>430</v>
      </c>
      <c r="D808" s="138" t="s">
        <v>595</v>
      </c>
      <c r="E808" s="138" t="s">
        <v>429</v>
      </c>
      <c r="F808" s="135">
        <v>4</v>
      </c>
      <c r="G808" s="135">
        <v>3</v>
      </c>
      <c r="H808" s="135">
        <v>4</v>
      </c>
      <c r="I808" s="135">
        <v>2</v>
      </c>
      <c r="J808" s="135">
        <v>4</v>
      </c>
      <c r="K808" s="135">
        <v>1</v>
      </c>
      <c r="L808" s="136">
        <f t="shared" si="30"/>
        <v>3</v>
      </c>
      <c r="M808" s="137" t="str">
        <f t="shared" si="31"/>
        <v>Good quality</v>
      </c>
    </row>
    <row r="809" spans="1:13" ht="15">
      <c r="A809" s="138" t="s">
        <v>997</v>
      </c>
      <c r="B809" s="138" t="s">
        <v>2843</v>
      </c>
      <c r="C809" s="138" t="s">
        <v>430</v>
      </c>
      <c r="D809" s="138" t="s">
        <v>595</v>
      </c>
      <c r="E809" s="138" t="s">
        <v>429</v>
      </c>
      <c r="F809" s="135">
        <v>2</v>
      </c>
      <c r="G809" s="135">
        <v>1</v>
      </c>
      <c r="H809" s="135">
        <v>4</v>
      </c>
      <c r="I809" s="135">
        <v>2</v>
      </c>
      <c r="J809" s="135">
        <v>1</v>
      </c>
      <c r="K809" s="135">
        <v>1</v>
      </c>
      <c r="L809" s="136">
        <f t="shared" si="30"/>
        <v>1.8333333333333333</v>
      </c>
      <c r="M809" s="137" t="str">
        <f t="shared" si="31"/>
        <v>Very good quality</v>
      </c>
    </row>
    <row r="810" spans="1:13" ht="15">
      <c r="A810" s="138" t="s">
        <v>2844</v>
      </c>
      <c r="B810" s="138" t="s">
        <v>2028</v>
      </c>
      <c r="C810" s="138" t="s">
        <v>430</v>
      </c>
      <c r="D810" s="138" t="s">
        <v>594</v>
      </c>
      <c r="E810" s="138" t="s">
        <v>429</v>
      </c>
      <c r="F810" s="135">
        <v>4</v>
      </c>
      <c r="G810" s="135">
        <v>5</v>
      </c>
      <c r="H810" s="135">
        <v>1</v>
      </c>
      <c r="I810" s="135">
        <v>2</v>
      </c>
      <c r="J810" s="135">
        <v>4</v>
      </c>
      <c r="K810" s="135">
        <v>1</v>
      </c>
      <c r="L810" s="136">
        <f t="shared" si="30"/>
        <v>2.8333333333333335</v>
      </c>
      <c r="M810" s="137" t="str">
        <f t="shared" si="31"/>
        <v>Good quality</v>
      </c>
    </row>
    <row r="811" spans="1:13" ht="15">
      <c r="A811" s="138" t="s">
        <v>2844</v>
      </c>
      <c r="B811" s="138" t="s">
        <v>2029</v>
      </c>
      <c r="C811" s="138" t="s">
        <v>430</v>
      </c>
      <c r="D811" s="138" t="s">
        <v>594</v>
      </c>
      <c r="E811" s="138" t="s">
        <v>429</v>
      </c>
      <c r="F811" s="135">
        <v>4</v>
      </c>
      <c r="G811" s="135">
        <v>5</v>
      </c>
      <c r="H811" s="135">
        <v>1</v>
      </c>
      <c r="I811" s="135">
        <v>2</v>
      </c>
      <c r="J811" s="135">
        <v>4</v>
      </c>
      <c r="K811" s="135">
        <v>1</v>
      </c>
      <c r="L811" s="136">
        <f t="shared" si="30"/>
        <v>2.8333333333333335</v>
      </c>
      <c r="M811" s="137" t="str">
        <f t="shared" si="31"/>
        <v>Good quality</v>
      </c>
    </row>
    <row r="812" spans="1:13" ht="15">
      <c r="A812" s="138" t="s">
        <v>2844</v>
      </c>
      <c r="B812" s="138" t="s">
        <v>2030</v>
      </c>
      <c r="C812" s="138" t="s">
        <v>430</v>
      </c>
      <c r="D812" s="138" t="s">
        <v>594</v>
      </c>
      <c r="E812" s="138" t="s">
        <v>429</v>
      </c>
      <c r="F812" s="135">
        <v>4</v>
      </c>
      <c r="G812" s="135">
        <v>5</v>
      </c>
      <c r="H812" s="135">
        <v>1</v>
      </c>
      <c r="I812" s="135">
        <v>2</v>
      </c>
      <c r="J812" s="135">
        <v>4</v>
      </c>
      <c r="K812" s="135">
        <v>1</v>
      </c>
      <c r="L812" s="136">
        <f t="shared" ref="L812:L822" si="32">AVERAGE(F812:K812)</f>
        <v>2.8333333333333335</v>
      </c>
      <c r="M812" s="137" t="str">
        <f t="shared" ref="M812:M875" si="33">IF(L812&lt;=1.6,"Excellent quality",IF(AND(L812&gt;1.6,L812&lt;=2),"Very good quality",IF(AND(L812&gt;2,L812&lt;=3),"Good quality",IF(AND(L812&gt;3,L812&lt;=4),"Fair quality","Poor quality"))))</f>
        <v>Good quality</v>
      </c>
    </row>
    <row r="813" spans="1:13" ht="15">
      <c r="A813" s="138" t="s">
        <v>2844</v>
      </c>
      <c r="B813" s="138" t="s">
        <v>2031</v>
      </c>
      <c r="C813" s="138" t="s">
        <v>430</v>
      </c>
      <c r="D813" s="138" t="s">
        <v>594</v>
      </c>
      <c r="E813" s="138" t="s">
        <v>429</v>
      </c>
      <c r="F813" s="135">
        <v>4</v>
      </c>
      <c r="G813" s="135">
        <v>5</v>
      </c>
      <c r="H813" s="135">
        <v>1</v>
      </c>
      <c r="I813" s="135">
        <v>2</v>
      </c>
      <c r="J813" s="135">
        <v>4</v>
      </c>
      <c r="K813" s="135">
        <v>1</v>
      </c>
      <c r="L813" s="136">
        <f t="shared" si="32"/>
        <v>2.8333333333333335</v>
      </c>
      <c r="M813" s="137" t="str">
        <f t="shared" si="33"/>
        <v>Good quality</v>
      </c>
    </row>
    <row r="814" spans="1:13" ht="15">
      <c r="A814" s="138" t="s">
        <v>2481</v>
      </c>
      <c r="B814" s="138" t="s">
        <v>2044</v>
      </c>
      <c r="C814" s="138" t="s">
        <v>430</v>
      </c>
      <c r="D814" s="138" t="s">
        <v>595</v>
      </c>
      <c r="E814" s="138" t="s">
        <v>429</v>
      </c>
      <c r="F814" s="135">
        <v>1</v>
      </c>
      <c r="G814" s="135">
        <v>2</v>
      </c>
      <c r="H814" s="135">
        <v>3</v>
      </c>
      <c r="I814" s="135">
        <v>2</v>
      </c>
      <c r="J814" s="135">
        <v>2</v>
      </c>
      <c r="K814" s="135">
        <v>1</v>
      </c>
      <c r="L814" s="136">
        <f t="shared" si="32"/>
        <v>1.8333333333333333</v>
      </c>
      <c r="M814" s="137" t="str">
        <f t="shared" si="33"/>
        <v>Very good quality</v>
      </c>
    </row>
    <row r="815" spans="1:13" ht="15">
      <c r="A815" s="138" t="s">
        <v>2481</v>
      </c>
      <c r="B815" s="138" t="s">
        <v>2045</v>
      </c>
      <c r="C815" s="138" t="s">
        <v>430</v>
      </c>
      <c r="D815" s="138" t="s">
        <v>595</v>
      </c>
      <c r="E815" s="138" t="s">
        <v>429</v>
      </c>
      <c r="F815" s="135">
        <v>1</v>
      </c>
      <c r="G815" s="135">
        <v>2</v>
      </c>
      <c r="H815" s="135">
        <v>3</v>
      </c>
      <c r="I815" s="135">
        <v>2</v>
      </c>
      <c r="J815" s="135">
        <v>2</v>
      </c>
      <c r="K815" s="135">
        <v>1</v>
      </c>
      <c r="L815" s="136">
        <f t="shared" si="32"/>
        <v>1.8333333333333333</v>
      </c>
      <c r="M815" s="137" t="str">
        <f t="shared" si="33"/>
        <v>Very good quality</v>
      </c>
    </row>
    <row r="816" spans="1:13" ht="15">
      <c r="A816" s="138" t="s">
        <v>2481</v>
      </c>
      <c r="B816" s="138" t="s">
        <v>2046</v>
      </c>
      <c r="C816" s="138" t="s">
        <v>430</v>
      </c>
      <c r="D816" s="138" t="s">
        <v>595</v>
      </c>
      <c r="E816" s="138" t="s">
        <v>429</v>
      </c>
      <c r="F816" s="135">
        <v>1</v>
      </c>
      <c r="G816" s="135">
        <v>2</v>
      </c>
      <c r="H816" s="135">
        <v>3</v>
      </c>
      <c r="I816" s="135">
        <v>2</v>
      </c>
      <c r="J816" s="135">
        <v>2</v>
      </c>
      <c r="K816" s="135">
        <v>1</v>
      </c>
      <c r="L816" s="136">
        <f t="shared" si="32"/>
        <v>1.8333333333333333</v>
      </c>
      <c r="M816" s="137" t="str">
        <f t="shared" si="33"/>
        <v>Very good quality</v>
      </c>
    </row>
    <row r="817" spans="1:13" ht="15">
      <c r="A817" s="138" t="s">
        <v>2481</v>
      </c>
      <c r="B817" s="138" t="s">
        <v>2047</v>
      </c>
      <c r="C817" s="138" t="s">
        <v>430</v>
      </c>
      <c r="D817" s="138" t="s">
        <v>595</v>
      </c>
      <c r="E817" s="138" t="s">
        <v>429</v>
      </c>
      <c r="F817" s="135">
        <v>1</v>
      </c>
      <c r="G817" s="135">
        <v>2</v>
      </c>
      <c r="H817" s="135">
        <v>3</v>
      </c>
      <c r="I817" s="135">
        <v>2</v>
      </c>
      <c r="J817" s="135">
        <v>2</v>
      </c>
      <c r="K817" s="135">
        <v>1</v>
      </c>
      <c r="L817" s="136">
        <f t="shared" si="32"/>
        <v>1.8333333333333333</v>
      </c>
      <c r="M817" s="137" t="str">
        <f t="shared" si="33"/>
        <v>Very good quality</v>
      </c>
    </row>
    <row r="818" spans="1:13" ht="15">
      <c r="A818" s="138" t="s">
        <v>2848</v>
      </c>
      <c r="B818" s="138" t="s">
        <v>2049</v>
      </c>
      <c r="C818" s="138" t="s">
        <v>430</v>
      </c>
      <c r="D818" s="138" t="s">
        <v>595</v>
      </c>
      <c r="E818" s="138" t="s">
        <v>429</v>
      </c>
      <c r="F818" s="135">
        <v>2</v>
      </c>
      <c r="G818" s="135">
        <v>2</v>
      </c>
      <c r="H818" s="135">
        <v>3</v>
      </c>
      <c r="I818" s="135">
        <v>2</v>
      </c>
      <c r="J818" s="135">
        <v>2</v>
      </c>
      <c r="K818" s="135">
        <v>1</v>
      </c>
      <c r="L818" s="136">
        <f t="shared" si="32"/>
        <v>2</v>
      </c>
      <c r="M818" s="137" t="str">
        <f t="shared" si="33"/>
        <v>Very good quality</v>
      </c>
    </row>
    <row r="819" spans="1:13" ht="15">
      <c r="A819" s="138" t="s">
        <v>994</v>
      </c>
      <c r="B819" s="138" t="s">
        <v>2849</v>
      </c>
      <c r="C819" s="138" t="s">
        <v>430</v>
      </c>
      <c r="D819" s="138" t="s">
        <v>595</v>
      </c>
      <c r="E819" s="138" t="s">
        <v>429</v>
      </c>
      <c r="F819" s="135">
        <v>2</v>
      </c>
      <c r="G819" s="135">
        <v>2</v>
      </c>
      <c r="H819" s="135">
        <v>2</v>
      </c>
      <c r="I819" s="135">
        <v>2</v>
      </c>
      <c r="J819" s="135">
        <v>3</v>
      </c>
      <c r="K819" s="135">
        <v>1</v>
      </c>
      <c r="L819" s="136">
        <f t="shared" si="32"/>
        <v>2</v>
      </c>
      <c r="M819" s="137" t="str">
        <f t="shared" si="33"/>
        <v>Very good quality</v>
      </c>
    </row>
    <row r="820" spans="1:13" ht="15">
      <c r="A820" s="138" t="s">
        <v>994</v>
      </c>
      <c r="B820" s="138" t="s">
        <v>2850</v>
      </c>
      <c r="C820" s="138" t="s">
        <v>430</v>
      </c>
      <c r="D820" s="138" t="s">
        <v>595</v>
      </c>
      <c r="E820" s="138" t="s">
        <v>429</v>
      </c>
      <c r="F820" s="135">
        <v>2</v>
      </c>
      <c r="G820" s="135">
        <v>2</v>
      </c>
      <c r="H820" s="135">
        <v>3</v>
      </c>
      <c r="I820" s="135">
        <v>2</v>
      </c>
      <c r="J820" s="135">
        <v>3</v>
      </c>
      <c r="K820" s="135">
        <v>1</v>
      </c>
      <c r="L820" s="136">
        <f t="shared" si="32"/>
        <v>2.1666666666666665</v>
      </c>
      <c r="M820" s="137" t="str">
        <f t="shared" si="33"/>
        <v>Good quality</v>
      </c>
    </row>
    <row r="821" spans="1:13" ht="15">
      <c r="A821" s="138" t="s">
        <v>994</v>
      </c>
      <c r="B821" s="138" t="s">
        <v>2851</v>
      </c>
      <c r="C821" s="138" t="s">
        <v>430</v>
      </c>
      <c r="D821" s="138" t="s">
        <v>595</v>
      </c>
      <c r="E821" s="138" t="s">
        <v>429</v>
      </c>
      <c r="F821" s="135">
        <v>2</v>
      </c>
      <c r="G821" s="135">
        <v>2</v>
      </c>
      <c r="H821" s="135">
        <v>2</v>
      </c>
      <c r="I821" s="135">
        <v>2</v>
      </c>
      <c r="J821" s="135">
        <v>3</v>
      </c>
      <c r="K821" s="135">
        <v>1</v>
      </c>
      <c r="L821" s="136">
        <f t="shared" si="32"/>
        <v>2</v>
      </c>
      <c r="M821" s="137" t="str">
        <f t="shared" si="33"/>
        <v>Very good quality</v>
      </c>
    </row>
    <row r="822" spans="1:13" ht="15">
      <c r="A822" s="138" t="s">
        <v>3219</v>
      </c>
      <c r="B822" s="138" t="s">
        <v>2051</v>
      </c>
      <c r="C822" s="138" t="s">
        <v>430</v>
      </c>
      <c r="D822" s="138" t="s">
        <v>595</v>
      </c>
      <c r="E822" s="138" t="s">
        <v>429</v>
      </c>
      <c r="F822" s="135">
        <v>2</v>
      </c>
      <c r="G822" s="135">
        <v>2</v>
      </c>
      <c r="H822" s="135">
        <v>1</v>
      </c>
      <c r="I822" s="135">
        <v>2</v>
      </c>
      <c r="J822" s="135">
        <v>3</v>
      </c>
      <c r="K822" s="135">
        <v>1</v>
      </c>
      <c r="L822" s="136">
        <f t="shared" si="32"/>
        <v>1.8333333333333333</v>
      </c>
      <c r="M822" s="137" t="str">
        <f t="shared" si="33"/>
        <v>Very good quality</v>
      </c>
    </row>
    <row r="823" spans="1:13" ht="15">
      <c r="A823" s="138" t="s">
        <v>3219</v>
      </c>
      <c r="B823" s="138" t="s">
        <v>2052</v>
      </c>
      <c r="C823" s="138" t="s">
        <v>430</v>
      </c>
      <c r="D823" s="138" t="s">
        <v>595</v>
      </c>
      <c r="E823" s="138" t="s">
        <v>429</v>
      </c>
      <c r="F823" s="135">
        <v>2</v>
      </c>
      <c r="G823" s="135">
        <v>2</v>
      </c>
      <c r="H823" s="135">
        <v>1</v>
      </c>
      <c r="I823" s="135">
        <v>2</v>
      </c>
      <c r="J823" s="135">
        <v>3</v>
      </c>
      <c r="K823" s="135">
        <v>1</v>
      </c>
      <c r="L823" s="136">
        <f t="shared" ref="L823:L878" si="34">AVERAGE(F823:K823)</f>
        <v>1.8333333333333333</v>
      </c>
      <c r="M823" s="137" t="str">
        <f t="shared" si="33"/>
        <v>Very good quality</v>
      </c>
    </row>
    <row r="824" spans="1:13" ht="15">
      <c r="A824" s="138" t="s">
        <v>3219</v>
      </c>
      <c r="B824" s="138" t="s">
        <v>2852</v>
      </c>
      <c r="C824" s="138" t="s">
        <v>430</v>
      </c>
      <c r="D824" s="138" t="s">
        <v>595</v>
      </c>
      <c r="E824" s="138" t="s">
        <v>429</v>
      </c>
      <c r="F824" s="135">
        <v>2</v>
      </c>
      <c r="G824" s="135">
        <v>2</v>
      </c>
      <c r="H824" s="135">
        <v>1</v>
      </c>
      <c r="I824" s="135">
        <v>2</v>
      </c>
      <c r="J824" s="135">
        <v>3</v>
      </c>
      <c r="K824" s="135">
        <v>1</v>
      </c>
      <c r="L824" s="136">
        <f t="shared" si="34"/>
        <v>1.8333333333333333</v>
      </c>
      <c r="M824" s="137" t="str">
        <f t="shared" si="33"/>
        <v>Very good quality</v>
      </c>
    </row>
    <row r="825" spans="1:13" ht="15">
      <c r="A825" s="138" t="s">
        <v>3219</v>
      </c>
      <c r="B825" s="138" t="s">
        <v>2053</v>
      </c>
      <c r="C825" s="138" t="s">
        <v>430</v>
      </c>
      <c r="D825" s="138" t="s">
        <v>595</v>
      </c>
      <c r="E825" s="138" t="s">
        <v>429</v>
      </c>
      <c r="F825" s="135">
        <v>2</v>
      </c>
      <c r="G825" s="135">
        <v>2</v>
      </c>
      <c r="H825" s="135">
        <v>1</v>
      </c>
      <c r="I825" s="135">
        <v>2</v>
      </c>
      <c r="J825" s="135">
        <v>3</v>
      </c>
      <c r="K825" s="135">
        <v>1</v>
      </c>
      <c r="L825" s="136">
        <f t="shared" si="34"/>
        <v>1.8333333333333333</v>
      </c>
      <c r="M825" s="137" t="str">
        <f t="shared" si="33"/>
        <v>Very good quality</v>
      </c>
    </row>
    <row r="826" spans="1:13" ht="15">
      <c r="A826" s="138" t="s">
        <v>3219</v>
      </c>
      <c r="B826" s="138" t="s">
        <v>3220</v>
      </c>
      <c r="C826" s="138" t="s">
        <v>430</v>
      </c>
      <c r="D826" s="138" t="s">
        <v>595</v>
      </c>
      <c r="E826" s="138" t="s">
        <v>429</v>
      </c>
      <c r="F826" s="135">
        <v>2</v>
      </c>
      <c r="G826" s="135">
        <v>2</v>
      </c>
      <c r="H826" s="135">
        <v>1</v>
      </c>
      <c r="I826" s="135">
        <v>2</v>
      </c>
      <c r="J826" s="135">
        <v>3</v>
      </c>
      <c r="K826" s="135">
        <v>1</v>
      </c>
      <c r="L826" s="136">
        <f t="shared" si="34"/>
        <v>1.8333333333333333</v>
      </c>
      <c r="M826" s="137" t="str">
        <f t="shared" si="33"/>
        <v>Very good quality</v>
      </c>
    </row>
    <row r="827" spans="1:13" ht="15">
      <c r="A827" s="138" t="s">
        <v>3219</v>
      </c>
      <c r="B827" s="138" t="s">
        <v>3221</v>
      </c>
      <c r="C827" s="138" t="s">
        <v>430</v>
      </c>
      <c r="D827" s="138" t="s">
        <v>595</v>
      </c>
      <c r="E827" s="138" t="s">
        <v>429</v>
      </c>
      <c r="F827" s="135">
        <v>2</v>
      </c>
      <c r="G827" s="135">
        <v>2</v>
      </c>
      <c r="H827" s="135">
        <v>1</v>
      </c>
      <c r="I827" s="135">
        <v>2</v>
      </c>
      <c r="J827" s="135">
        <v>3</v>
      </c>
      <c r="K827" s="135">
        <v>1</v>
      </c>
      <c r="L827" s="136">
        <f t="shared" si="34"/>
        <v>1.8333333333333333</v>
      </c>
      <c r="M827" s="137" t="str">
        <f t="shared" si="33"/>
        <v>Very good quality</v>
      </c>
    </row>
    <row r="828" spans="1:13" ht="15">
      <c r="A828" s="138" t="s">
        <v>3219</v>
      </c>
      <c r="B828" s="138" t="s">
        <v>3222</v>
      </c>
      <c r="C828" s="138" t="s">
        <v>430</v>
      </c>
      <c r="D828" s="138" t="s">
        <v>595</v>
      </c>
      <c r="E828" s="138" t="s">
        <v>429</v>
      </c>
      <c r="F828" s="135">
        <v>2</v>
      </c>
      <c r="G828" s="135">
        <v>2</v>
      </c>
      <c r="H828" s="135">
        <v>1</v>
      </c>
      <c r="I828" s="135">
        <v>2</v>
      </c>
      <c r="J828" s="135">
        <v>3</v>
      </c>
      <c r="K828" s="135">
        <v>1</v>
      </c>
      <c r="L828" s="136">
        <f t="shared" si="34"/>
        <v>1.8333333333333333</v>
      </c>
      <c r="M828" s="137" t="str">
        <f t="shared" si="33"/>
        <v>Very good quality</v>
      </c>
    </row>
    <row r="829" spans="1:13" ht="15">
      <c r="A829" s="138" t="s">
        <v>3219</v>
      </c>
      <c r="B829" s="138" t="s">
        <v>2054</v>
      </c>
      <c r="C829" s="138" t="s">
        <v>430</v>
      </c>
      <c r="D829" s="138" t="s">
        <v>595</v>
      </c>
      <c r="E829" s="138" t="s">
        <v>429</v>
      </c>
      <c r="F829" s="135">
        <v>2</v>
      </c>
      <c r="G829" s="135">
        <v>2</v>
      </c>
      <c r="H829" s="135">
        <v>1</v>
      </c>
      <c r="I829" s="135">
        <v>2</v>
      </c>
      <c r="J829" s="135">
        <v>3</v>
      </c>
      <c r="K829" s="135">
        <v>1</v>
      </c>
      <c r="L829" s="136">
        <f t="shared" si="34"/>
        <v>1.8333333333333333</v>
      </c>
      <c r="M829" s="137" t="str">
        <f t="shared" si="33"/>
        <v>Very good quality</v>
      </c>
    </row>
    <row r="830" spans="1:13" ht="15">
      <c r="A830" s="138" t="s">
        <v>3219</v>
      </c>
      <c r="B830" s="138" t="s">
        <v>2055</v>
      </c>
      <c r="C830" s="138" t="s">
        <v>430</v>
      </c>
      <c r="D830" s="138" t="s">
        <v>595</v>
      </c>
      <c r="E830" s="138" t="s">
        <v>429</v>
      </c>
      <c r="F830" s="135">
        <v>2</v>
      </c>
      <c r="G830" s="135">
        <v>2</v>
      </c>
      <c r="H830" s="135">
        <v>1</v>
      </c>
      <c r="I830" s="135">
        <v>2</v>
      </c>
      <c r="J830" s="135">
        <v>3</v>
      </c>
      <c r="K830" s="135">
        <v>1</v>
      </c>
      <c r="L830" s="136">
        <f t="shared" si="34"/>
        <v>1.8333333333333333</v>
      </c>
      <c r="M830" s="137" t="str">
        <f t="shared" si="33"/>
        <v>Very good quality</v>
      </c>
    </row>
    <row r="831" spans="1:13" ht="15">
      <c r="A831" s="138" t="s">
        <v>3219</v>
      </c>
      <c r="B831" s="138" t="s">
        <v>2853</v>
      </c>
      <c r="C831" s="138" t="s">
        <v>430</v>
      </c>
      <c r="D831" s="138" t="s">
        <v>595</v>
      </c>
      <c r="E831" s="138" t="s">
        <v>429</v>
      </c>
      <c r="F831" s="135">
        <v>2</v>
      </c>
      <c r="G831" s="135">
        <v>2</v>
      </c>
      <c r="H831" s="135">
        <v>1</v>
      </c>
      <c r="I831" s="135">
        <v>2</v>
      </c>
      <c r="J831" s="135">
        <v>3</v>
      </c>
      <c r="K831" s="135">
        <v>1</v>
      </c>
      <c r="L831" s="136">
        <f t="shared" si="34"/>
        <v>1.8333333333333333</v>
      </c>
      <c r="M831" s="137" t="str">
        <f t="shared" si="33"/>
        <v>Very good quality</v>
      </c>
    </row>
    <row r="832" spans="1:13" ht="15">
      <c r="A832" s="138" t="s">
        <v>3219</v>
      </c>
      <c r="B832" s="138" t="s">
        <v>2056</v>
      </c>
      <c r="C832" s="138" t="s">
        <v>430</v>
      </c>
      <c r="D832" s="138" t="s">
        <v>595</v>
      </c>
      <c r="E832" s="138" t="s">
        <v>429</v>
      </c>
      <c r="F832" s="135">
        <v>2</v>
      </c>
      <c r="G832" s="135">
        <v>2</v>
      </c>
      <c r="H832" s="135">
        <v>1</v>
      </c>
      <c r="I832" s="135">
        <v>2</v>
      </c>
      <c r="J832" s="135">
        <v>3</v>
      </c>
      <c r="K832" s="135">
        <v>1</v>
      </c>
      <c r="L832" s="136">
        <f t="shared" si="34"/>
        <v>1.8333333333333333</v>
      </c>
      <c r="M832" s="137" t="str">
        <f t="shared" si="33"/>
        <v>Very good quality</v>
      </c>
    </row>
    <row r="833" spans="1:13" ht="15">
      <c r="A833" s="138" t="s">
        <v>3219</v>
      </c>
      <c r="B833" s="138" t="s">
        <v>3223</v>
      </c>
      <c r="C833" s="138" t="s">
        <v>430</v>
      </c>
      <c r="D833" s="138" t="s">
        <v>595</v>
      </c>
      <c r="E833" s="138" t="s">
        <v>429</v>
      </c>
      <c r="F833" s="135">
        <v>2</v>
      </c>
      <c r="G833" s="135">
        <v>2</v>
      </c>
      <c r="H833" s="135">
        <v>1</v>
      </c>
      <c r="I833" s="135">
        <v>2</v>
      </c>
      <c r="J833" s="135">
        <v>3</v>
      </c>
      <c r="K833" s="135">
        <v>1</v>
      </c>
      <c r="L833" s="136">
        <f t="shared" si="34"/>
        <v>1.8333333333333333</v>
      </c>
      <c r="M833" s="137" t="str">
        <f t="shared" si="33"/>
        <v>Very good quality</v>
      </c>
    </row>
    <row r="834" spans="1:13" ht="15">
      <c r="A834" s="138" t="s">
        <v>3219</v>
      </c>
      <c r="B834" s="138" t="s">
        <v>3224</v>
      </c>
      <c r="C834" s="138" t="s">
        <v>430</v>
      </c>
      <c r="D834" s="138" t="s">
        <v>595</v>
      </c>
      <c r="E834" s="138" t="s">
        <v>429</v>
      </c>
      <c r="F834" s="135">
        <v>2</v>
      </c>
      <c r="G834" s="135">
        <v>2</v>
      </c>
      <c r="H834" s="135">
        <v>1</v>
      </c>
      <c r="I834" s="135">
        <v>2</v>
      </c>
      <c r="J834" s="135">
        <v>3</v>
      </c>
      <c r="K834" s="135">
        <v>1</v>
      </c>
      <c r="L834" s="136">
        <f t="shared" si="34"/>
        <v>1.8333333333333333</v>
      </c>
      <c r="M834" s="137" t="str">
        <f t="shared" si="33"/>
        <v>Very good quality</v>
      </c>
    </row>
    <row r="835" spans="1:13" ht="15">
      <c r="A835" s="138" t="s">
        <v>3219</v>
      </c>
      <c r="B835" s="138" t="s">
        <v>3225</v>
      </c>
      <c r="C835" s="138" t="s">
        <v>430</v>
      </c>
      <c r="D835" s="138" t="s">
        <v>595</v>
      </c>
      <c r="E835" s="138" t="s">
        <v>429</v>
      </c>
      <c r="F835" s="135">
        <v>2</v>
      </c>
      <c r="G835" s="135">
        <v>2</v>
      </c>
      <c r="H835" s="135">
        <v>1</v>
      </c>
      <c r="I835" s="135">
        <v>2</v>
      </c>
      <c r="J835" s="135">
        <v>3</v>
      </c>
      <c r="K835" s="135">
        <v>1</v>
      </c>
      <c r="L835" s="136">
        <f t="shared" si="34"/>
        <v>1.8333333333333333</v>
      </c>
      <c r="M835" s="137" t="str">
        <f t="shared" si="33"/>
        <v>Very good quality</v>
      </c>
    </row>
    <row r="836" spans="1:13" ht="15">
      <c r="A836" s="138" t="s">
        <v>3219</v>
      </c>
      <c r="B836" s="138" t="s">
        <v>2057</v>
      </c>
      <c r="C836" s="138" t="s">
        <v>430</v>
      </c>
      <c r="D836" s="138" t="s">
        <v>595</v>
      </c>
      <c r="E836" s="138" t="s">
        <v>429</v>
      </c>
      <c r="F836" s="135">
        <v>2</v>
      </c>
      <c r="G836" s="135">
        <v>2</v>
      </c>
      <c r="H836" s="135">
        <v>1</v>
      </c>
      <c r="I836" s="135">
        <v>2</v>
      </c>
      <c r="J836" s="135">
        <v>3</v>
      </c>
      <c r="K836" s="135">
        <v>1</v>
      </c>
      <c r="L836" s="136">
        <f t="shared" si="34"/>
        <v>1.8333333333333333</v>
      </c>
      <c r="M836" s="137" t="str">
        <f t="shared" si="33"/>
        <v>Very good quality</v>
      </c>
    </row>
    <row r="837" spans="1:13" ht="15">
      <c r="A837" s="138" t="s">
        <v>3219</v>
      </c>
      <c r="B837" s="138" t="s">
        <v>2058</v>
      </c>
      <c r="C837" s="138" t="s">
        <v>430</v>
      </c>
      <c r="D837" s="138" t="s">
        <v>595</v>
      </c>
      <c r="E837" s="138" t="s">
        <v>429</v>
      </c>
      <c r="F837" s="135">
        <v>2</v>
      </c>
      <c r="G837" s="135">
        <v>2</v>
      </c>
      <c r="H837" s="135">
        <v>1</v>
      </c>
      <c r="I837" s="135">
        <v>2</v>
      </c>
      <c r="J837" s="135">
        <v>3</v>
      </c>
      <c r="K837" s="135">
        <v>1</v>
      </c>
      <c r="L837" s="136">
        <f t="shared" si="34"/>
        <v>1.8333333333333333</v>
      </c>
      <c r="M837" s="137" t="str">
        <f t="shared" si="33"/>
        <v>Very good quality</v>
      </c>
    </row>
    <row r="838" spans="1:13" ht="15">
      <c r="A838" s="138" t="s">
        <v>3219</v>
      </c>
      <c r="B838" s="138" t="s">
        <v>2854</v>
      </c>
      <c r="C838" s="138" t="s">
        <v>430</v>
      </c>
      <c r="D838" s="138" t="s">
        <v>595</v>
      </c>
      <c r="E838" s="138" t="s">
        <v>429</v>
      </c>
      <c r="F838" s="135">
        <v>2</v>
      </c>
      <c r="G838" s="135">
        <v>2</v>
      </c>
      <c r="H838" s="135">
        <v>1</v>
      </c>
      <c r="I838" s="135">
        <v>2</v>
      </c>
      <c r="J838" s="135">
        <v>3</v>
      </c>
      <c r="K838" s="135">
        <v>1</v>
      </c>
      <c r="L838" s="136">
        <f t="shared" si="34"/>
        <v>1.8333333333333333</v>
      </c>
      <c r="M838" s="137" t="str">
        <f t="shared" si="33"/>
        <v>Very good quality</v>
      </c>
    </row>
    <row r="839" spans="1:13" ht="15">
      <c r="A839" s="138" t="s">
        <v>3219</v>
      </c>
      <c r="B839" s="138" t="s">
        <v>2059</v>
      </c>
      <c r="C839" s="138" t="s">
        <v>430</v>
      </c>
      <c r="D839" s="138" t="s">
        <v>595</v>
      </c>
      <c r="E839" s="138" t="s">
        <v>429</v>
      </c>
      <c r="F839" s="135">
        <v>2</v>
      </c>
      <c r="G839" s="135">
        <v>2</v>
      </c>
      <c r="H839" s="135">
        <v>1</v>
      </c>
      <c r="I839" s="135">
        <v>2</v>
      </c>
      <c r="J839" s="135">
        <v>3</v>
      </c>
      <c r="K839" s="135">
        <v>1</v>
      </c>
      <c r="L839" s="136">
        <f t="shared" si="34"/>
        <v>1.8333333333333333</v>
      </c>
      <c r="M839" s="137" t="str">
        <f t="shared" si="33"/>
        <v>Very good quality</v>
      </c>
    </row>
    <row r="840" spans="1:13" ht="15">
      <c r="A840" s="138" t="s">
        <v>3219</v>
      </c>
      <c r="B840" s="138" t="s">
        <v>3226</v>
      </c>
      <c r="C840" s="138" t="s">
        <v>430</v>
      </c>
      <c r="D840" s="138" t="s">
        <v>595</v>
      </c>
      <c r="E840" s="138" t="s">
        <v>429</v>
      </c>
      <c r="F840" s="135">
        <v>2</v>
      </c>
      <c r="G840" s="135">
        <v>2</v>
      </c>
      <c r="H840" s="135">
        <v>1</v>
      </c>
      <c r="I840" s="135">
        <v>2</v>
      </c>
      <c r="J840" s="135">
        <v>3</v>
      </c>
      <c r="K840" s="135">
        <v>1</v>
      </c>
      <c r="L840" s="136">
        <f t="shared" si="34"/>
        <v>1.8333333333333333</v>
      </c>
      <c r="M840" s="137" t="str">
        <f t="shared" si="33"/>
        <v>Very good quality</v>
      </c>
    </row>
    <row r="841" spans="1:13" ht="15">
      <c r="A841" s="138" t="s">
        <v>3219</v>
      </c>
      <c r="B841" s="138" t="s">
        <v>3227</v>
      </c>
      <c r="C841" s="138" t="s">
        <v>430</v>
      </c>
      <c r="D841" s="138" t="s">
        <v>595</v>
      </c>
      <c r="E841" s="138" t="s">
        <v>429</v>
      </c>
      <c r="F841" s="135">
        <v>2</v>
      </c>
      <c r="G841" s="135">
        <v>2</v>
      </c>
      <c r="H841" s="135">
        <v>1</v>
      </c>
      <c r="I841" s="135">
        <v>2</v>
      </c>
      <c r="J841" s="135">
        <v>3</v>
      </c>
      <c r="K841" s="135">
        <v>1</v>
      </c>
      <c r="L841" s="136">
        <f t="shared" si="34"/>
        <v>1.8333333333333333</v>
      </c>
      <c r="M841" s="137" t="str">
        <f t="shared" si="33"/>
        <v>Very good quality</v>
      </c>
    </row>
    <row r="842" spans="1:13" ht="15">
      <c r="A842" s="138" t="s">
        <v>3219</v>
      </c>
      <c r="B842" s="138" t="s">
        <v>3228</v>
      </c>
      <c r="C842" s="138" t="s">
        <v>430</v>
      </c>
      <c r="D842" s="138" t="s">
        <v>595</v>
      </c>
      <c r="E842" s="138" t="s">
        <v>429</v>
      </c>
      <c r="F842" s="135">
        <v>2</v>
      </c>
      <c r="G842" s="135">
        <v>2</v>
      </c>
      <c r="H842" s="135">
        <v>1</v>
      </c>
      <c r="I842" s="135">
        <v>2</v>
      </c>
      <c r="J842" s="135">
        <v>3</v>
      </c>
      <c r="K842" s="135">
        <v>1</v>
      </c>
      <c r="L842" s="136">
        <f t="shared" si="34"/>
        <v>1.8333333333333333</v>
      </c>
      <c r="M842" s="137" t="str">
        <f t="shared" si="33"/>
        <v>Very good quality</v>
      </c>
    </row>
    <row r="843" spans="1:13" ht="15">
      <c r="A843" s="138" t="s">
        <v>3219</v>
      </c>
      <c r="B843" s="138" t="s">
        <v>2060</v>
      </c>
      <c r="C843" s="138" t="s">
        <v>430</v>
      </c>
      <c r="D843" s="138" t="s">
        <v>595</v>
      </c>
      <c r="E843" s="138" t="s">
        <v>429</v>
      </c>
      <c r="F843" s="135">
        <v>2</v>
      </c>
      <c r="G843" s="135">
        <v>2</v>
      </c>
      <c r="H843" s="135">
        <v>1</v>
      </c>
      <c r="I843" s="135">
        <v>2</v>
      </c>
      <c r="J843" s="135">
        <v>3</v>
      </c>
      <c r="K843" s="135">
        <v>1</v>
      </c>
      <c r="L843" s="136">
        <f t="shared" si="34"/>
        <v>1.8333333333333333</v>
      </c>
      <c r="M843" s="137" t="str">
        <f t="shared" si="33"/>
        <v>Very good quality</v>
      </c>
    </row>
    <row r="844" spans="1:13" ht="15">
      <c r="A844" s="138" t="s">
        <v>3219</v>
      </c>
      <c r="B844" s="138" t="s">
        <v>2061</v>
      </c>
      <c r="C844" s="138" t="s">
        <v>430</v>
      </c>
      <c r="D844" s="138" t="s">
        <v>595</v>
      </c>
      <c r="E844" s="138" t="s">
        <v>429</v>
      </c>
      <c r="F844" s="135">
        <v>2</v>
      </c>
      <c r="G844" s="135">
        <v>2</v>
      </c>
      <c r="H844" s="135">
        <v>1</v>
      </c>
      <c r="I844" s="135">
        <v>2</v>
      </c>
      <c r="J844" s="135">
        <v>3</v>
      </c>
      <c r="K844" s="135">
        <v>1</v>
      </c>
      <c r="L844" s="136">
        <f t="shared" si="34"/>
        <v>1.8333333333333333</v>
      </c>
      <c r="M844" s="137" t="str">
        <f t="shared" si="33"/>
        <v>Very good quality</v>
      </c>
    </row>
    <row r="845" spans="1:13" ht="15">
      <c r="A845" s="138" t="s">
        <v>3219</v>
      </c>
      <c r="B845" s="138" t="s">
        <v>2855</v>
      </c>
      <c r="C845" s="138" t="s">
        <v>430</v>
      </c>
      <c r="D845" s="138" t="s">
        <v>595</v>
      </c>
      <c r="E845" s="138" t="s">
        <v>429</v>
      </c>
      <c r="F845" s="135">
        <v>2</v>
      </c>
      <c r="G845" s="135">
        <v>2</v>
      </c>
      <c r="H845" s="135">
        <v>1</v>
      </c>
      <c r="I845" s="135">
        <v>2</v>
      </c>
      <c r="J845" s="135">
        <v>3</v>
      </c>
      <c r="K845" s="135">
        <v>1</v>
      </c>
      <c r="L845" s="136">
        <f t="shared" si="34"/>
        <v>1.8333333333333333</v>
      </c>
      <c r="M845" s="137" t="str">
        <f t="shared" si="33"/>
        <v>Very good quality</v>
      </c>
    </row>
    <row r="846" spans="1:13" ht="15">
      <c r="A846" s="138" t="s">
        <v>3219</v>
      </c>
      <c r="B846" s="138" t="s">
        <v>2062</v>
      </c>
      <c r="C846" s="138" t="s">
        <v>430</v>
      </c>
      <c r="D846" s="138" t="s">
        <v>595</v>
      </c>
      <c r="E846" s="138" t="s">
        <v>429</v>
      </c>
      <c r="F846" s="135">
        <v>2</v>
      </c>
      <c r="G846" s="135">
        <v>2</v>
      </c>
      <c r="H846" s="135">
        <v>1</v>
      </c>
      <c r="I846" s="135">
        <v>2</v>
      </c>
      <c r="J846" s="135">
        <v>3</v>
      </c>
      <c r="K846" s="135">
        <v>1</v>
      </c>
      <c r="L846" s="136">
        <f t="shared" si="34"/>
        <v>1.8333333333333333</v>
      </c>
      <c r="M846" s="137" t="str">
        <f t="shared" si="33"/>
        <v>Very good quality</v>
      </c>
    </row>
    <row r="847" spans="1:13" ht="15">
      <c r="A847" s="138" t="s">
        <v>3219</v>
      </c>
      <c r="B847" s="138" t="s">
        <v>3229</v>
      </c>
      <c r="C847" s="138" t="s">
        <v>430</v>
      </c>
      <c r="D847" s="138" t="s">
        <v>595</v>
      </c>
      <c r="E847" s="138" t="s">
        <v>429</v>
      </c>
      <c r="F847" s="135">
        <v>2</v>
      </c>
      <c r="G847" s="135">
        <v>2</v>
      </c>
      <c r="H847" s="135">
        <v>1</v>
      </c>
      <c r="I847" s="135">
        <v>2</v>
      </c>
      <c r="J847" s="135">
        <v>3</v>
      </c>
      <c r="K847" s="135">
        <v>1</v>
      </c>
      <c r="L847" s="136">
        <f t="shared" si="34"/>
        <v>1.8333333333333333</v>
      </c>
      <c r="M847" s="137" t="str">
        <f t="shared" si="33"/>
        <v>Very good quality</v>
      </c>
    </row>
    <row r="848" spans="1:13" ht="15">
      <c r="A848" s="138" t="s">
        <v>3219</v>
      </c>
      <c r="B848" s="138" t="s">
        <v>3230</v>
      </c>
      <c r="C848" s="138" t="s">
        <v>430</v>
      </c>
      <c r="D848" s="138" t="s">
        <v>595</v>
      </c>
      <c r="E848" s="138" t="s">
        <v>429</v>
      </c>
      <c r="F848" s="135">
        <v>2</v>
      </c>
      <c r="G848" s="135">
        <v>2</v>
      </c>
      <c r="H848" s="135">
        <v>1</v>
      </c>
      <c r="I848" s="135">
        <v>2</v>
      </c>
      <c r="J848" s="135">
        <v>3</v>
      </c>
      <c r="K848" s="135">
        <v>1</v>
      </c>
      <c r="L848" s="136">
        <f t="shared" si="34"/>
        <v>1.8333333333333333</v>
      </c>
      <c r="M848" s="137" t="str">
        <f t="shared" si="33"/>
        <v>Very good quality</v>
      </c>
    </row>
    <row r="849" spans="1:13" ht="15">
      <c r="A849" s="138" t="s">
        <v>3219</v>
      </c>
      <c r="B849" s="138" t="s">
        <v>3231</v>
      </c>
      <c r="C849" s="138" t="s">
        <v>430</v>
      </c>
      <c r="D849" s="138" t="s">
        <v>595</v>
      </c>
      <c r="E849" s="138" t="s">
        <v>429</v>
      </c>
      <c r="F849" s="135">
        <v>2</v>
      </c>
      <c r="G849" s="135">
        <v>2</v>
      </c>
      <c r="H849" s="135">
        <v>1</v>
      </c>
      <c r="I849" s="135">
        <v>2</v>
      </c>
      <c r="J849" s="135">
        <v>3</v>
      </c>
      <c r="K849" s="135">
        <v>1</v>
      </c>
      <c r="L849" s="136">
        <f t="shared" si="34"/>
        <v>1.8333333333333333</v>
      </c>
      <c r="M849" s="137" t="str">
        <f t="shared" si="33"/>
        <v>Very good quality</v>
      </c>
    </row>
    <row r="850" spans="1:13" ht="15">
      <c r="A850" s="138" t="s">
        <v>3219</v>
      </c>
      <c r="B850" s="138" t="s">
        <v>2063</v>
      </c>
      <c r="C850" s="138" t="s">
        <v>430</v>
      </c>
      <c r="D850" s="138" t="s">
        <v>595</v>
      </c>
      <c r="E850" s="138" t="s">
        <v>429</v>
      </c>
      <c r="F850" s="135">
        <v>2</v>
      </c>
      <c r="G850" s="135">
        <v>2</v>
      </c>
      <c r="H850" s="135">
        <v>1</v>
      </c>
      <c r="I850" s="135">
        <v>2</v>
      </c>
      <c r="J850" s="135">
        <v>3</v>
      </c>
      <c r="K850" s="135">
        <v>1</v>
      </c>
      <c r="L850" s="136">
        <f t="shared" si="34"/>
        <v>1.8333333333333333</v>
      </c>
      <c r="M850" s="137" t="str">
        <f t="shared" si="33"/>
        <v>Very good quality</v>
      </c>
    </row>
    <row r="851" spans="1:13" ht="15">
      <c r="A851" s="138" t="s">
        <v>3219</v>
      </c>
      <c r="B851" s="138" t="s">
        <v>2064</v>
      </c>
      <c r="C851" s="138" t="s">
        <v>430</v>
      </c>
      <c r="D851" s="138" t="s">
        <v>595</v>
      </c>
      <c r="E851" s="138" t="s">
        <v>429</v>
      </c>
      <c r="F851" s="135">
        <v>2</v>
      </c>
      <c r="G851" s="135">
        <v>2</v>
      </c>
      <c r="H851" s="135">
        <v>1</v>
      </c>
      <c r="I851" s="135">
        <v>2</v>
      </c>
      <c r="J851" s="135">
        <v>3</v>
      </c>
      <c r="K851" s="135">
        <v>1</v>
      </c>
      <c r="L851" s="136">
        <f t="shared" si="34"/>
        <v>1.8333333333333333</v>
      </c>
      <c r="M851" s="137" t="str">
        <f t="shared" si="33"/>
        <v>Very good quality</v>
      </c>
    </row>
    <row r="852" spans="1:13" ht="15">
      <c r="A852" s="138" t="s">
        <v>3219</v>
      </c>
      <c r="B852" s="138" t="s">
        <v>2856</v>
      </c>
      <c r="C852" s="138" t="s">
        <v>430</v>
      </c>
      <c r="D852" s="138" t="s">
        <v>595</v>
      </c>
      <c r="E852" s="138" t="s">
        <v>429</v>
      </c>
      <c r="F852" s="135">
        <v>2</v>
      </c>
      <c r="G852" s="135">
        <v>2</v>
      </c>
      <c r="H852" s="135">
        <v>1</v>
      </c>
      <c r="I852" s="135">
        <v>2</v>
      </c>
      <c r="J852" s="135">
        <v>3</v>
      </c>
      <c r="K852" s="135">
        <v>1</v>
      </c>
      <c r="L852" s="136">
        <f t="shared" si="34"/>
        <v>1.8333333333333333</v>
      </c>
      <c r="M852" s="137" t="str">
        <f t="shared" si="33"/>
        <v>Very good quality</v>
      </c>
    </row>
    <row r="853" spans="1:13" ht="15">
      <c r="A853" s="138" t="s">
        <v>3219</v>
      </c>
      <c r="B853" s="138" t="s">
        <v>2065</v>
      </c>
      <c r="C853" s="138" t="s">
        <v>430</v>
      </c>
      <c r="D853" s="138" t="s">
        <v>595</v>
      </c>
      <c r="E853" s="138" t="s">
        <v>429</v>
      </c>
      <c r="F853" s="135">
        <v>2</v>
      </c>
      <c r="G853" s="135">
        <v>2</v>
      </c>
      <c r="H853" s="135">
        <v>1</v>
      </c>
      <c r="I853" s="135">
        <v>2</v>
      </c>
      <c r="J853" s="135">
        <v>3</v>
      </c>
      <c r="K853" s="135">
        <v>1</v>
      </c>
      <c r="L853" s="136">
        <f t="shared" si="34"/>
        <v>1.8333333333333333</v>
      </c>
      <c r="M853" s="137" t="str">
        <f t="shared" si="33"/>
        <v>Very good quality</v>
      </c>
    </row>
    <row r="854" spans="1:13" ht="15">
      <c r="A854" s="138" t="s">
        <v>3219</v>
      </c>
      <c r="B854" s="138" t="s">
        <v>3232</v>
      </c>
      <c r="C854" s="138" t="s">
        <v>430</v>
      </c>
      <c r="D854" s="138" t="s">
        <v>595</v>
      </c>
      <c r="E854" s="138" t="s">
        <v>429</v>
      </c>
      <c r="F854" s="135">
        <v>2</v>
      </c>
      <c r="G854" s="135">
        <v>2</v>
      </c>
      <c r="H854" s="135">
        <v>1</v>
      </c>
      <c r="I854" s="135">
        <v>2</v>
      </c>
      <c r="J854" s="135">
        <v>3</v>
      </c>
      <c r="K854" s="135">
        <v>1</v>
      </c>
      <c r="L854" s="136">
        <f t="shared" si="34"/>
        <v>1.8333333333333333</v>
      </c>
      <c r="M854" s="137" t="str">
        <f t="shared" si="33"/>
        <v>Very good quality</v>
      </c>
    </row>
    <row r="855" spans="1:13" ht="15">
      <c r="A855" s="138" t="s">
        <v>3219</v>
      </c>
      <c r="B855" s="138" t="s">
        <v>3233</v>
      </c>
      <c r="C855" s="138" t="s">
        <v>430</v>
      </c>
      <c r="D855" s="138" t="s">
        <v>595</v>
      </c>
      <c r="E855" s="138" t="s">
        <v>429</v>
      </c>
      <c r="F855" s="135">
        <v>2</v>
      </c>
      <c r="G855" s="135">
        <v>2</v>
      </c>
      <c r="H855" s="135">
        <v>1</v>
      </c>
      <c r="I855" s="135">
        <v>2</v>
      </c>
      <c r="J855" s="135">
        <v>3</v>
      </c>
      <c r="K855" s="135">
        <v>1</v>
      </c>
      <c r="L855" s="136">
        <f t="shared" si="34"/>
        <v>1.8333333333333333</v>
      </c>
      <c r="M855" s="137" t="str">
        <f t="shared" si="33"/>
        <v>Very good quality</v>
      </c>
    </row>
    <row r="856" spans="1:13" ht="15">
      <c r="A856" s="138" t="s">
        <v>3219</v>
      </c>
      <c r="B856" s="138" t="s">
        <v>3234</v>
      </c>
      <c r="C856" s="138" t="s">
        <v>430</v>
      </c>
      <c r="D856" s="138" t="s">
        <v>595</v>
      </c>
      <c r="E856" s="138" t="s">
        <v>429</v>
      </c>
      <c r="F856" s="135">
        <v>2</v>
      </c>
      <c r="G856" s="135">
        <v>2</v>
      </c>
      <c r="H856" s="135">
        <v>1</v>
      </c>
      <c r="I856" s="135">
        <v>2</v>
      </c>
      <c r="J856" s="135">
        <v>3</v>
      </c>
      <c r="K856" s="135">
        <v>1</v>
      </c>
      <c r="L856" s="136">
        <f t="shared" si="34"/>
        <v>1.8333333333333333</v>
      </c>
      <c r="M856" s="137" t="str">
        <f t="shared" si="33"/>
        <v>Very good quality</v>
      </c>
    </row>
    <row r="857" spans="1:13" ht="15">
      <c r="A857" s="138" t="s">
        <v>3219</v>
      </c>
      <c r="B857" s="138" t="s">
        <v>2066</v>
      </c>
      <c r="C857" s="138" t="s">
        <v>430</v>
      </c>
      <c r="D857" s="138" t="s">
        <v>595</v>
      </c>
      <c r="E857" s="138" t="s">
        <v>429</v>
      </c>
      <c r="F857" s="135">
        <v>2</v>
      </c>
      <c r="G857" s="135">
        <v>2</v>
      </c>
      <c r="H857" s="135">
        <v>1</v>
      </c>
      <c r="I857" s="135">
        <v>2</v>
      </c>
      <c r="J857" s="135">
        <v>3</v>
      </c>
      <c r="K857" s="135">
        <v>1</v>
      </c>
      <c r="L857" s="136">
        <f t="shared" si="34"/>
        <v>1.8333333333333333</v>
      </c>
      <c r="M857" s="137" t="str">
        <f t="shared" si="33"/>
        <v>Very good quality</v>
      </c>
    </row>
    <row r="858" spans="1:13" ht="15">
      <c r="A858" s="138" t="s">
        <v>3219</v>
      </c>
      <c r="B858" s="138" t="s">
        <v>2067</v>
      </c>
      <c r="C858" s="138" t="s">
        <v>430</v>
      </c>
      <c r="D858" s="138" t="s">
        <v>595</v>
      </c>
      <c r="E858" s="138" t="s">
        <v>429</v>
      </c>
      <c r="F858" s="135">
        <v>2</v>
      </c>
      <c r="G858" s="135">
        <v>2</v>
      </c>
      <c r="H858" s="135">
        <v>1</v>
      </c>
      <c r="I858" s="135">
        <v>2</v>
      </c>
      <c r="J858" s="135">
        <v>3</v>
      </c>
      <c r="K858" s="135">
        <v>1</v>
      </c>
      <c r="L858" s="136">
        <f t="shared" si="34"/>
        <v>1.8333333333333333</v>
      </c>
      <c r="M858" s="137" t="str">
        <f t="shared" si="33"/>
        <v>Very good quality</v>
      </c>
    </row>
    <row r="859" spans="1:13" ht="15">
      <c r="A859" s="138" t="s">
        <v>3219</v>
      </c>
      <c r="B859" s="138" t="s">
        <v>2857</v>
      </c>
      <c r="C859" s="138" t="s">
        <v>430</v>
      </c>
      <c r="D859" s="138" t="s">
        <v>595</v>
      </c>
      <c r="E859" s="138" t="s">
        <v>429</v>
      </c>
      <c r="F859" s="135">
        <v>2</v>
      </c>
      <c r="G859" s="135">
        <v>2</v>
      </c>
      <c r="H859" s="135">
        <v>1</v>
      </c>
      <c r="I859" s="135">
        <v>2</v>
      </c>
      <c r="J859" s="135">
        <v>3</v>
      </c>
      <c r="K859" s="135">
        <v>1</v>
      </c>
      <c r="L859" s="136">
        <f t="shared" si="34"/>
        <v>1.8333333333333333</v>
      </c>
      <c r="M859" s="137" t="str">
        <f t="shared" si="33"/>
        <v>Very good quality</v>
      </c>
    </row>
    <row r="860" spans="1:13" ht="15">
      <c r="A860" s="138" t="s">
        <v>3219</v>
      </c>
      <c r="B860" s="138" t="s">
        <v>2068</v>
      </c>
      <c r="C860" s="138" t="s">
        <v>430</v>
      </c>
      <c r="D860" s="138" t="s">
        <v>595</v>
      </c>
      <c r="E860" s="138" t="s">
        <v>429</v>
      </c>
      <c r="F860" s="135">
        <v>2</v>
      </c>
      <c r="G860" s="135">
        <v>2</v>
      </c>
      <c r="H860" s="135">
        <v>1</v>
      </c>
      <c r="I860" s="135">
        <v>2</v>
      </c>
      <c r="J860" s="135">
        <v>3</v>
      </c>
      <c r="K860" s="135">
        <v>1</v>
      </c>
      <c r="L860" s="136">
        <f t="shared" si="34"/>
        <v>1.8333333333333333</v>
      </c>
      <c r="M860" s="137" t="str">
        <f t="shared" si="33"/>
        <v>Very good quality</v>
      </c>
    </row>
    <row r="861" spans="1:13" ht="15">
      <c r="A861" s="138" t="s">
        <v>3219</v>
      </c>
      <c r="B861" s="138" t="s">
        <v>3235</v>
      </c>
      <c r="C861" s="138" t="s">
        <v>430</v>
      </c>
      <c r="D861" s="138" t="s">
        <v>595</v>
      </c>
      <c r="E861" s="138" t="s">
        <v>429</v>
      </c>
      <c r="F861" s="135">
        <v>2</v>
      </c>
      <c r="G861" s="135">
        <v>2</v>
      </c>
      <c r="H861" s="135">
        <v>1</v>
      </c>
      <c r="I861" s="135">
        <v>2</v>
      </c>
      <c r="J861" s="135">
        <v>3</v>
      </c>
      <c r="K861" s="135">
        <v>1</v>
      </c>
      <c r="L861" s="136">
        <f t="shared" si="34"/>
        <v>1.8333333333333333</v>
      </c>
      <c r="M861" s="137" t="str">
        <f t="shared" si="33"/>
        <v>Very good quality</v>
      </c>
    </row>
    <row r="862" spans="1:13" ht="15">
      <c r="A862" s="138" t="s">
        <v>3219</v>
      </c>
      <c r="B862" s="138" t="s">
        <v>3236</v>
      </c>
      <c r="C862" s="138" t="s">
        <v>430</v>
      </c>
      <c r="D862" s="138" t="s">
        <v>595</v>
      </c>
      <c r="E862" s="138" t="s">
        <v>429</v>
      </c>
      <c r="F862" s="135">
        <v>2</v>
      </c>
      <c r="G862" s="135">
        <v>2</v>
      </c>
      <c r="H862" s="135">
        <v>1</v>
      </c>
      <c r="I862" s="135">
        <v>2</v>
      </c>
      <c r="J862" s="135">
        <v>3</v>
      </c>
      <c r="K862" s="135">
        <v>1</v>
      </c>
      <c r="L862" s="136">
        <f t="shared" si="34"/>
        <v>1.8333333333333333</v>
      </c>
      <c r="M862" s="137" t="str">
        <f t="shared" si="33"/>
        <v>Very good quality</v>
      </c>
    </row>
    <row r="863" spans="1:13" ht="15">
      <c r="A863" s="138" t="s">
        <v>3219</v>
      </c>
      <c r="B863" s="138" t="s">
        <v>3237</v>
      </c>
      <c r="C863" s="138" t="s">
        <v>430</v>
      </c>
      <c r="D863" s="138" t="s">
        <v>595</v>
      </c>
      <c r="E863" s="138" t="s">
        <v>429</v>
      </c>
      <c r="F863" s="135">
        <v>2</v>
      </c>
      <c r="G863" s="135">
        <v>2</v>
      </c>
      <c r="H863" s="135">
        <v>1</v>
      </c>
      <c r="I863" s="135">
        <v>2</v>
      </c>
      <c r="J863" s="135">
        <v>3</v>
      </c>
      <c r="K863" s="135">
        <v>1</v>
      </c>
      <c r="L863" s="136">
        <f t="shared" si="34"/>
        <v>1.8333333333333333</v>
      </c>
      <c r="M863" s="137" t="str">
        <f t="shared" si="33"/>
        <v>Very good quality</v>
      </c>
    </row>
    <row r="864" spans="1:13" ht="15">
      <c r="A864" s="138" t="s">
        <v>3219</v>
      </c>
      <c r="B864" s="138" t="s">
        <v>2069</v>
      </c>
      <c r="C864" s="138" t="s">
        <v>430</v>
      </c>
      <c r="D864" s="138" t="s">
        <v>595</v>
      </c>
      <c r="E864" s="138" t="s">
        <v>429</v>
      </c>
      <c r="F864" s="135">
        <v>2</v>
      </c>
      <c r="G864" s="135">
        <v>2</v>
      </c>
      <c r="H864" s="135">
        <v>1</v>
      </c>
      <c r="I864" s="135">
        <v>2</v>
      </c>
      <c r="J864" s="135">
        <v>3</v>
      </c>
      <c r="K864" s="135">
        <v>1</v>
      </c>
      <c r="L864" s="136">
        <f t="shared" si="34"/>
        <v>1.8333333333333333</v>
      </c>
      <c r="M864" s="137" t="str">
        <f t="shared" si="33"/>
        <v>Very good quality</v>
      </c>
    </row>
    <row r="865" spans="1:27" ht="15">
      <c r="A865" s="138" t="s">
        <v>3219</v>
      </c>
      <c r="B865" s="138" t="s">
        <v>2070</v>
      </c>
      <c r="C865" s="138" t="s">
        <v>430</v>
      </c>
      <c r="D865" s="138" t="s">
        <v>595</v>
      </c>
      <c r="E865" s="138" t="s">
        <v>429</v>
      </c>
      <c r="F865" s="135">
        <v>2</v>
      </c>
      <c r="G865" s="135">
        <v>2</v>
      </c>
      <c r="H865" s="135">
        <v>1</v>
      </c>
      <c r="I865" s="135">
        <v>2</v>
      </c>
      <c r="J865" s="135">
        <v>3</v>
      </c>
      <c r="K865" s="135">
        <v>1</v>
      </c>
      <c r="L865" s="136">
        <f t="shared" si="34"/>
        <v>1.8333333333333333</v>
      </c>
      <c r="M865" s="137" t="str">
        <f t="shared" si="33"/>
        <v>Very good quality</v>
      </c>
    </row>
    <row r="866" spans="1:27" ht="15">
      <c r="A866" s="138" t="s">
        <v>3219</v>
      </c>
      <c r="B866" s="138" t="s">
        <v>2858</v>
      </c>
      <c r="C866" s="138" t="s">
        <v>430</v>
      </c>
      <c r="D866" s="138" t="s">
        <v>595</v>
      </c>
      <c r="E866" s="138" t="s">
        <v>429</v>
      </c>
      <c r="F866" s="135">
        <v>2</v>
      </c>
      <c r="G866" s="135">
        <v>2</v>
      </c>
      <c r="H866" s="135">
        <v>1</v>
      </c>
      <c r="I866" s="135">
        <v>2</v>
      </c>
      <c r="J866" s="135">
        <v>3</v>
      </c>
      <c r="K866" s="135">
        <v>1</v>
      </c>
      <c r="L866" s="136">
        <f t="shared" si="34"/>
        <v>1.8333333333333333</v>
      </c>
      <c r="M866" s="137" t="str">
        <f t="shared" si="33"/>
        <v>Very good quality</v>
      </c>
    </row>
    <row r="867" spans="1:27" ht="15">
      <c r="A867" s="138" t="s">
        <v>3219</v>
      </c>
      <c r="B867" s="138" t="s">
        <v>2071</v>
      </c>
      <c r="C867" s="138" t="s">
        <v>430</v>
      </c>
      <c r="D867" s="138" t="s">
        <v>595</v>
      </c>
      <c r="E867" s="138" t="s">
        <v>429</v>
      </c>
      <c r="F867" s="135">
        <v>2</v>
      </c>
      <c r="G867" s="135">
        <v>2</v>
      </c>
      <c r="H867" s="135">
        <v>1</v>
      </c>
      <c r="I867" s="135">
        <v>2</v>
      </c>
      <c r="J867" s="135">
        <v>3</v>
      </c>
      <c r="K867" s="135">
        <v>1</v>
      </c>
      <c r="L867" s="136">
        <f t="shared" si="34"/>
        <v>1.8333333333333333</v>
      </c>
      <c r="M867" s="137" t="str">
        <f t="shared" si="33"/>
        <v>Very good quality</v>
      </c>
    </row>
    <row r="868" spans="1:27" ht="15">
      <c r="A868" s="138" t="s">
        <v>3219</v>
      </c>
      <c r="B868" s="138" t="s">
        <v>3238</v>
      </c>
      <c r="C868" s="138" t="s">
        <v>430</v>
      </c>
      <c r="D868" s="138" t="s">
        <v>595</v>
      </c>
      <c r="E868" s="138" t="s">
        <v>429</v>
      </c>
      <c r="F868" s="135">
        <v>2</v>
      </c>
      <c r="G868" s="135">
        <v>2</v>
      </c>
      <c r="H868" s="135">
        <v>1</v>
      </c>
      <c r="I868" s="135">
        <v>2</v>
      </c>
      <c r="J868" s="135">
        <v>3</v>
      </c>
      <c r="K868" s="135">
        <v>1</v>
      </c>
      <c r="L868" s="136">
        <f t="shared" si="34"/>
        <v>1.8333333333333333</v>
      </c>
      <c r="M868" s="137" t="str">
        <f t="shared" si="33"/>
        <v>Very good quality</v>
      </c>
    </row>
    <row r="869" spans="1:27" ht="15">
      <c r="A869" s="138" t="s">
        <v>3219</v>
      </c>
      <c r="B869" s="138" t="s">
        <v>3239</v>
      </c>
      <c r="C869" s="138" t="s">
        <v>430</v>
      </c>
      <c r="D869" s="138" t="s">
        <v>595</v>
      </c>
      <c r="E869" s="138" t="s">
        <v>429</v>
      </c>
      <c r="F869" s="135">
        <v>2</v>
      </c>
      <c r="G869" s="135">
        <v>2</v>
      </c>
      <c r="H869" s="135">
        <v>1</v>
      </c>
      <c r="I869" s="135">
        <v>2</v>
      </c>
      <c r="J869" s="135">
        <v>3</v>
      </c>
      <c r="K869" s="135">
        <v>1</v>
      </c>
      <c r="L869" s="136">
        <f t="shared" si="34"/>
        <v>1.8333333333333333</v>
      </c>
      <c r="M869" s="137" t="str">
        <f t="shared" si="33"/>
        <v>Very good quality</v>
      </c>
    </row>
    <row r="870" spans="1:27" ht="15">
      <c r="A870" s="138" t="s">
        <v>3219</v>
      </c>
      <c r="B870" s="138" t="s">
        <v>3240</v>
      </c>
      <c r="C870" s="138" t="s">
        <v>430</v>
      </c>
      <c r="D870" s="138" t="s">
        <v>595</v>
      </c>
      <c r="E870" s="138" t="s">
        <v>429</v>
      </c>
      <c r="F870" s="135">
        <v>2</v>
      </c>
      <c r="G870" s="135">
        <v>2</v>
      </c>
      <c r="H870" s="135">
        <v>1</v>
      </c>
      <c r="I870" s="135">
        <v>2</v>
      </c>
      <c r="J870" s="135">
        <v>3</v>
      </c>
      <c r="K870" s="135">
        <v>1</v>
      </c>
      <c r="L870" s="136">
        <f t="shared" si="34"/>
        <v>1.8333333333333333</v>
      </c>
      <c r="M870" s="137" t="str">
        <f t="shared" si="33"/>
        <v>Very good quality</v>
      </c>
    </row>
    <row r="871" spans="1:27" ht="15">
      <c r="A871" s="138" t="s">
        <v>3219</v>
      </c>
      <c r="B871" s="138" t="s">
        <v>2072</v>
      </c>
      <c r="C871" s="138" t="s">
        <v>430</v>
      </c>
      <c r="D871" s="138" t="s">
        <v>595</v>
      </c>
      <c r="E871" s="138" t="s">
        <v>429</v>
      </c>
      <c r="F871" s="135">
        <v>2</v>
      </c>
      <c r="G871" s="135">
        <v>2</v>
      </c>
      <c r="H871" s="135">
        <v>1</v>
      </c>
      <c r="I871" s="135">
        <v>2</v>
      </c>
      <c r="J871" s="135">
        <v>3</v>
      </c>
      <c r="K871" s="135">
        <v>1</v>
      </c>
      <c r="L871" s="136">
        <f t="shared" si="34"/>
        <v>1.8333333333333333</v>
      </c>
      <c r="M871" s="137" t="str">
        <f t="shared" si="33"/>
        <v>Very good quality</v>
      </c>
    </row>
    <row r="872" spans="1:27" ht="15">
      <c r="A872" s="138" t="s">
        <v>3219</v>
      </c>
      <c r="B872" s="138" t="s">
        <v>2073</v>
      </c>
      <c r="C872" s="138" t="s">
        <v>430</v>
      </c>
      <c r="D872" s="138" t="s">
        <v>595</v>
      </c>
      <c r="E872" s="138" t="s">
        <v>429</v>
      </c>
      <c r="F872" s="135">
        <v>2</v>
      </c>
      <c r="G872" s="135">
        <v>2</v>
      </c>
      <c r="H872" s="135">
        <v>1</v>
      </c>
      <c r="I872" s="135">
        <v>2</v>
      </c>
      <c r="J872" s="135">
        <v>3</v>
      </c>
      <c r="K872" s="135">
        <v>1</v>
      </c>
      <c r="L872" s="136">
        <f t="shared" si="34"/>
        <v>1.8333333333333333</v>
      </c>
      <c r="M872" s="137" t="str">
        <f t="shared" si="33"/>
        <v>Very good quality</v>
      </c>
    </row>
    <row r="873" spans="1:27" ht="15">
      <c r="A873" s="138" t="s">
        <v>3219</v>
      </c>
      <c r="B873" s="138" t="s">
        <v>2859</v>
      </c>
      <c r="C873" s="138" t="s">
        <v>430</v>
      </c>
      <c r="D873" s="138" t="s">
        <v>595</v>
      </c>
      <c r="E873" s="138" t="s">
        <v>429</v>
      </c>
      <c r="F873" s="135">
        <v>2</v>
      </c>
      <c r="G873" s="135">
        <v>2</v>
      </c>
      <c r="H873" s="135">
        <v>1</v>
      </c>
      <c r="I873" s="135">
        <v>2</v>
      </c>
      <c r="J873" s="135">
        <v>3</v>
      </c>
      <c r="K873" s="135">
        <v>1</v>
      </c>
      <c r="L873" s="136">
        <f t="shared" si="34"/>
        <v>1.8333333333333333</v>
      </c>
      <c r="M873" s="137" t="str">
        <f t="shared" si="33"/>
        <v>Very good quality</v>
      </c>
    </row>
    <row r="874" spans="1:27" customFormat="1" ht="15">
      <c r="A874" s="138" t="s">
        <v>3219</v>
      </c>
      <c r="B874" s="138" t="s">
        <v>2074</v>
      </c>
      <c r="C874" s="138" t="s">
        <v>430</v>
      </c>
      <c r="D874" s="138" t="s">
        <v>595</v>
      </c>
      <c r="E874" s="138" t="s">
        <v>429</v>
      </c>
      <c r="F874" s="135">
        <v>2</v>
      </c>
      <c r="G874" s="135">
        <v>2</v>
      </c>
      <c r="H874" s="135">
        <v>1</v>
      </c>
      <c r="I874" s="135">
        <v>2</v>
      </c>
      <c r="J874" s="135">
        <v>3</v>
      </c>
      <c r="K874" s="135">
        <v>1</v>
      </c>
      <c r="L874" s="136">
        <f t="shared" si="34"/>
        <v>1.8333333333333333</v>
      </c>
      <c r="M874" s="137" t="str">
        <f t="shared" si="33"/>
        <v>Very good quality</v>
      </c>
      <c r="N874" s="67"/>
      <c r="O874" s="67"/>
      <c r="P874" s="67"/>
      <c r="Q874" s="67"/>
      <c r="R874" s="67"/>
      <c r="S874" s="67"/>
      <c r="T874" s="67"/>
      <c r="U874" s="67"/>
      <c r="V874" s="67"/>
      <c r="W874" s="67"/>
      <c r="X874" s="67"/>
      <c r="Y874" s="67"/>
      <c r="Z874" s="67"/>
      <c r="AA874" s="67"/>
    </row>
    <row r="875" spans="1:27" customFormat="1" ht="15">
      <c r="A875" s="138" t="s">
        <v>3219</v>
      </c>
      <c r="B875" s="138" t="s">
        <v>2075</v>
      </c>
      <c r="C875" s="138" t="s">
        <v>430</v>
      </c>
      <c r="D875" s="138" t="s">
        <v>595</v>
      </c>
      <c r="E875" s="138" t="s">
        <v>429</v>
      </c>
      <c r="F875" s="135">
        <v>2</v>
      </c>
      <c r="G875" s="135">
        <v>2</v>
      </c>
      <c r="H875" s="135">
        <v>1</v>
      </c>
      <c r="I875" s="135">
        <v>2</v>
      </c>
      <c r="J875" s="135">
        <v>3</v>
      </c>
      <c r="K875" s="135">
        <v>1</v>
      </c>
      <c r="L875" s="136">
        <f t="shared" si="34"/>
        <v>1.8333333333333333</v>
      </c>
      <c r="M875" s="137" t="str">
        <f t="shared" si="33"/>
        <v>Very good quality</v>
      </c>
      <c r="N875" s="67"/>
      <c r="O875" s="67"/>
      <c r="P875" s="67"/>
      <c r="Q875" s="67"/>
      <c r="R875" s="67"/>
      <c r="S875" s="67"/>
      <c r="T875" s="67"/>
      <c r="U875" s="67"/>
      <c r="V875" s="67"/>
      <c r="W875" s="67"/>
      <c r="X875" s="67"/>
      <c r="Y875" s="67"/>
      <c r="Z875" s="67"/>
      <c r="AA875" s="67"/>
    </row>
    <row r="876" spans="1:27" customFormat="1" ht="15">
      <c r="A876" s="138" t="s">
        <v>3219</v>
      </c>
      <c r="B876" s="138" t="s">
        <v>3241</v>
      </c>
      <c r="C876" s="138" t="s">
        <v>430</v>
      </c>
      <c r="D876" s="138" t="s">
        <v>595</v>
      </c>
      <c r="E876" s="138" t="s">
        <v>429</v>
      </c>
      <c r="F876" s="135">
        <v>2</v>
      </c>
      <c r="G876" s="135">
        <v>2</v>
      </c>
      <c r="H876" s="135">
        <v>1</v>
      </c>
      <c r="I876" s="135">
        <v>2</v>
      </c>
      <c r="J876" s="135">
        <v>3</v>
      </c>
      <c r="K876" s="135">
        <v>1</v>
      </c>
      <c r="L876" s="136">
        <f t="shared" si="34"/>
        <v>1.8333333333333333</v>
      </c>
      <c r="M876" s="137" t="str">
        <f t="shared" ref="M876:M878" si="35">IF(L876&lt;=1.6,"Excellent quality",IF(AND(L876&gt;1.6,L876&lt;=2),"Very good quality",IF(AND(L876&gt;2,L876&lt;=3),"Good quality",IF(AND(L876&gt;3,L876&lt;=4),"Fair quality","Poor quality"))))</f>
        <v>Very good quality</v>
      </c>
      <c r="N876" s="67"/>
      <c r="O876" s="67"/>
      <c r="P876" s="67"/>
      <c r="Q876" s="67"/>
      <c r="R876" s="67"/>
      <c r="S876" s="67"/>
      <c r="T876" s="67"/>
      <c r="U876" s="67"/>
      <c r="V876" s="67"/>
      <c r="W876" s="67"/>
      <c r="X876" s="67"/>
      <c r="Y876" s="67"/>
      <c r="Z876" s="67"/>
      <c r="AA876" s="67"/>
    </row>
    <row r="877" spans="1:27" customFormat="1" ht="15">
      <c r="A877" s="138" t="s">
        <v>3219</v>
      </c>
      <c r="B877" s="138" t="s">
        <v>3242</v>
      </c>
      <c r="C877" s="138" t="s">
        <v>430</v>
      </c>
      <c r="D877" s="138" t="s">
        <v>595</v>
      </c>
      <c r="E877" s="138" t="s">
        <v>429</v>
      </c>
      <c r="F877" s="135">
        <v>2</v>
      </c>
      <c r="G877" s="135">
        <v>2</v>
      </c>
      <c r="H877" s="135">
        <v>1</v>
      </c>
      <c r="I877" s="135">
        <v>2</v>
      </c>
      <c r="J877" s="135">
        <v>3</v>
      </c>
      <c r="K877" s="135">
        <v>1</v>
      </c>
      <c r="L877" s="136">
        <f t="shared" si="34"/>
        <v>1.8333333333333333</v>
      </c>
      <c r="M877" s="137" t="str">
        <f t="shared" si="35"/>
        <v>Very good quality</v>
      </c>
      <c r="N877" s="67"/>
      <c r="O877" s="67"/>
      <c r="P877" s="67"/>
      <c r="Q877" s="67"/>
      <c r="R877" s="67"/>
      <c r="S877" s="67"/>
      <c r="T877" s="67"/>
      <c r="U877" s="67"/>
      <c r="V877" s="67"/>
      <c r="W877" s="67"/>
      <c r="X877" s="67"/>
      <c r="Y877" s="67"/>
      <c r="Z877" s="67"/>
      <c r="AA877" s="67"/>
    </row>
    <row r="878" spans="1:27" customFormat="1" ht="15">
      <c r="A878" s="138" t="s">
        <v>3219</v>
      </c>
      <c r="B878" s="138" t="s">
        <v>3243</v>
      </c>
      <c r="C878" s="138" t="s">
        <v>430</v>
      </c>
      <c r="D878" s="138" t="s">
        <v>595</v>
      </c>
      <c r="E878" s="138" t="s">
        <v>429</v>
      </c>
      <c r="F878" s="135">
        <v>2</v>
      </c>
      <c r="G878" s="135">
        <v>2</v>
      </c>
      <c r="H878" s="135">
        <v>1</v>
      </c>
      <c r="I878" s="135">
        <v>2</v>
      </c>
      <c r="J878" s="135">
        <v>3</v>
      </c>
      <c r="K878" s="135">
        <v>1</v>
      </c>
      <c r="L878" s="136">
        <f t="shared" si="34"/>
        <v>1.8333333333333333</v>
      </c>
      <c r="M878" s="137" t="str">
        <f t="shared" si="35"/>
        <v>Very good quality</v>
      </c>
      <c r="N878" s="67"/>
      <c r="O878" s="67"/>
      <c r="P878" s="67"/>
      <c r="Q878" s="67"/>
      <c r="R878" s="67"/>
      <c r="S878" s="67"/>
      <c r="T878" s="67"/>
      <c r="U878" s="67"/>
      <c r="V878" s="67"/>
      <c r="W878" s="67"/>
      <c r="X878" s="67"/>
      <c r="Y878" s="67"/>
      <c r="Z878" s="67"/>
      <c r="AA878" s="67"/>
    </row>
    <row r="879" spans="1:27" customFormat="1" ht="15">
      <c r="A879" s="138" t="s">
        <v>2425</v>
      </c>
      <c r="B879" s="138" t="s">
        <v>2077</v>
      </c>
      <c r="C879" s="138" t="s">
        <v>430</v>
      </c>
      <c r="D879" s="138" t="s">
        <v>595</v>
      </c>
      <c r="E879" s="138" t="s">
        <v>429</v>
      </c>
      <c r="F879" s="135">
        <v>1</v>
      </c>
      <c r="G879" s="135">
        <v>2</v>
      </c>
      <c r="H879" s="135">
        <v>3</v>
      </c>
      <c r="I879" s="135">
        <v>2</v>
      </c>
      <c r="J879" s="135">
        <v>2</v>
      </c>
      <c r="K879" s="135">
        <v>1</v>
      </c>
      <c r="L879" s="136">
        <f t="shared" ref="L879:L939" si="36">AVERAGE(F879:K879)</f>
        <v>1.8333333333333333</v>
      </c>
      <c r="M879" s="137" t="str">
        <f t="shared" ref="M879:M939" si="37">IF(L879&lt;=1.6,"Excellent quality",IF(AND(L879&gt;1.6,L879&lt;=2),"Very good quality",IF(AND(L879&gt;2,L879&lt;=3),"Good quality",IF(AND(L879&gt;3,L879&lt;=4),"Fair quality","Poor quality"))))</f>
        <v>Very good quality</v>
      </c>
      <c r="N879" s="67"/>
      <c r="O879" s="67"/>
      <c r="P879" s="67"/>
      <c r="Q879" s="67"/>
      <c r="R879" s="67"/>
      <c r="S879" s="67"/>
      <c r="T879" s="67"/>
      <c r="U879" s="67"/>
      <c r="V879" s="67"/>
      <c r="W879" s="67"/>
      <c r="X879" s="67"/>
      <c r="Y879" s="67"/>
      <c r="Z879" s="67"/>
      <c r="AA879" s="67"/>
    </row>
    <row r="880" spans="1:27" customFormat="1" ht="15">
      <c r="A880" s="138" t="s">
        <v>2425</v>
      </c>
      <c r="B880" s="138" t="s">
        <v>2078</v>
      </c>
      <c r="C880" s="138" t="s">
        <v>430</v>
      </c>
      <c r="D880" s="138" t="s">
        <v>595</v>
      </c>
      <c r="E880" s="138" t="s">
        <v>429</v>
      </c>
      <c r="F880" s="135">
        <v>1</v>
      </c>
      <c r="G880" s="135">
        <v>2</v>
      </c>
      <c r="H880" s="135">
        <v>3</v>
      </c>
      <c r="I880" s="135">
        <v>2</v>
      </c>
      <c r="J880" s="135">
        <v>2</v>
      </c>
      <c r="K880" s="135">
        <v>1</v>
      </c>
      <c r="L880" s="136">
        <f t="shared" si="36"/>
        <v>1.8333333333333333</v>
      </c>
      <c r="M880" s="137" t="str">
        <f t="shared" si="37"/>
        <v>Very good quality</v>
      </c>
      <c r="N880" s="67"/>
      <c r="O880" s="67"/>
      <c r="P880" s="67"/>
      <c r="Q880" s="67"/>
      <c r="R880" s="67"/>
      <c r="S880" s="67"/>
      <c r="T880" s="67"/>
      <c r="U880" s="67"/>
      <c r="V880" s="67"/>
      <c r="W880" s="67"/>
      <c r="X880" s="67"/>
      <c r="Y880" s="67"/>
      <c r="Z880" s="67"/>
      <c r="AA880" s="67"/>
    </row>
    <row r="881" spans="1:27" customFormat="1" ht="15">
      <c r="A881" s="138" t="s">
        <v>2425</v>
      </c>
      <c r="B881" s="138" t="s">
        <v>2079</v>
      </c>
      <c r="C881" s="138" t="s">
        <v>430</v>
      </c>
      <c r="D881" s="138" t="s">
        <v>595</v>
      </c>
      <c r="E881" s="138" t="s">
        <v>429</v>
      </c>
      <c r="F881" s="135">
        <v>1</v>
      </c>
      <c r="G881" s="135">
        <v>2</v>
      </c>
      <c r="H881" s="135">
        <v>2</v>
      </c>
      <c r="I881" s="135">
        <v>2</v>
      </c>
      <c r="J881" s="135">
        <v>2</v>
      </c>
      <c r="K881" s="135">
        <v>1</v>
      </c>
      <c r="L881" s="136">
        <f t="shared" si="36"/>
        <v>1.6666666666666667</v>
      </c>
      <c r="M881" s="137" t="str">
        <f t="shared" si="37"/>
        <v>Very good quality</v>
      </c>
      <c r="N881" s="67"/>
      <c r="O881" s="67"/>
      <c r="P881" s="67"/>
      <c r="Q881" s="67"/>
      <c r="R881" s="67"/>
      <c r="S881" s="67"/>
      <c r="T881" s="67"/>
      <c r="U881" s="67"/>
      <c r="V881" s="67"/>
      <c r="W881" s="67"/>
      <c r="X881" s="67"/>
      <c r="Y881" s="67"/>
      <c r="Z881" s="67"/>
      <c r="AA881" s="67"/>
    </row>
    <row r="882" spans="1:27" customFormat="1" ht="15">
      <c r="A882" s="138" t="s">
        <v>2425</v>
      </c>
      <c r="B882" s="138" t="s">
        <v>2080</v>
      </c>
      <c r="C882" s="138" t="s">
        <v>430</v>
      </c>
      <c r="D882" s="138" t="s">
        <v>595</v>
      </c>
      <c r="E882" s="138" t="s">
        <v>429</v>
      </c>
      <c r="F882" s="135">
        <v>1</v>
      </c>
      <c r="G882" s="135">
        <v>2</v>
      </c>
      <c r="H882" s="135">
        <v>2</v>
      </c>
      <c r="I882" s="135">
        <v>2</v>
      </c>
      <c r="J882" s="135">
        <v>2</v>
      </c>
      <c r="K882" s="135">
        <v>1</v>
      </c>
      <c r="L882" s="136">
        <f t="shared" si="36"/>
        <v>1.6666666666666667</v>
      </c>
      <c r="M882" s="137" t="str">
        <f t="shared" si="37"/>
        <v>Very good quality</v>
      </c>
      <c r="N882" s="67"/>
      <c r="O882" s="67"/>
      <c r="P882" s="67"/>
      <c r="Q882" s="67"/>
      <c r="R882" s="67"/>
      <c r="S882" s="67"/>
      <c r="T882" s="67"/>
      <c r="U882" s="67"/>
      <c r="V882" s="67"/>
      <c r="W882" s="67"/>
      <c r="X882" s="67"/>
      <c r="Y882" s="67"/>
      <c r="Z882" s="67"/>
      <c r="AA882" s="67"/>
    </row>
    <row r="883" spans="1:27" customFormat="1" ht="15">
      <c r="A883" s="138" t="s">
        <v>2425</v>
      </c>
      <c r="B883" s="138" t="s">
        <v>2081</v>
      </c>
      <c r="C883" s="138" t="s">
        <v>430</v>
      </c>
      <c r="D883" s="138" t="s">
        <v>595</v>
      </c>
      <c r="E883" s="138" t="s">
        <v>429</v>
      </c>
      <c r="F883" s="135">
        <v>2</v>
      </c>
      <c r="G883" s="135">
        <v>2</v>
      </c>
      <c r="H883" s="135">
        <v>3</v>
      </c>
      <c r="I883" s="135">
        <v>2</v>
      </c>
      <c r="J883" s="135">
        <v>2</v>
      </c>
      <c r="K883" s="135">
        <v>2</v>
      </c>
      <c r="L883" s="136">
        <f t="shared" si="36"/>
        <v>2.1666666666666665</v>
      </c>
      <c r="M883" s="137" t="str">
        <f t="shared" si="37"/>
        <v>Good quality</v>
      </c>
      <c r="N883" s="67"/>
      <c r="O883" s="67"/>
      <c r="P883" s="67"/>
      <c r="Q883" s="67"/>
      <c r="R883" s="67"/>
      <c r="S883" s="67"/>
      <c r="T883" s="67"/>
      <c r="U883" s="67"/>
      <c r="V883" s="67"/>
      <c r="W883" s="67"/>
      <c r="X883" s="67"/>
      <c r="Y883" s="67"/>
      <c r="Z883" s="67"/>
      <c r="AA883" s="67"/>
    </row>
    <row r="884" spans="1:27" customFormat="1" ht="15">
      <c r="A884" s="138" t="s">
        <v>2425</v>
      </c>
      <c r="B884" s="138" t="s">
        <v>2082</v>
      </c>
      <c r="C884" s="138" t="s">
        <v>430</v>
      </c>
      <c r="D884" s="138" t="s">
        <v>595</v>
      </c>
      <c r="E884" s="138" t="s">
        <v>429</v>
      </c>
      <c r="F884" s="135">
        <v>2</v>
      </c>
      <c r="G884" s="135">
        <v>2</v>
      </c>
      <c r="H884" s="135">
        <v>3</v>
      </c>
      <c r="I884" s="135">
        <v>2</v>
      </c>
      <c r="J884" s="135">
        <v>2</v>
      </c>
      <c r="K884" s="135">
        <v>2</v>
      </c>
      <c r="L884" s="136">
        <f t="shared" si="36"/>
        <v>2.1666666666666665</v>
      </c>
      <c r="M884" s="137" t="str">
        <f t="shared" si="37"/>
        <v>Good quality</v>
      </c>
      <c r="N884" s="67"/>
      <c r="O884" s="67"/>
      <c r="P884" s="67"/>
      <c r="Q884" s="67"/>
      <c r="R884" s="67"/>
      <c r="S884" s="67"/>
      <c r="T884" s="67"/>
      <c r="U884" s="67"/>
      <c r="V884" s="67"/>
      <c r="W884" s="67"/>
      <c r="X884" s="67"/>
      <c r="Y884" s="67"/>
      <c r="Z884" s="67"/>
      <c r="AA884" s="67"/>
    </row>
    <row r="885" spans="1:27" customFormat="1" ht="15">
      <c r="A885" s="138" t="s">
        <v>2425</v>
      </c>
      <c r="B885" s="138" t="s">
        <v>2083</v>
      </c>
      <c r="C885" s="138" t="s">
        <v>430</v>
      </c>
      <c r="D885" s="138" t="s">
        <v>595</v>
      </c>
      <c r="E885" s="138" t="s">
        <v>429</v>
      </c>
      <c r="F885" s="135">
        <v>2</v>
      </c>
      <c r="G885" s="135">
        <v>2</v>
      </c>
      <c r="H885" s="135">
        <v>3</v>
      </c>
      <c r="I885" s="135">
        <v>2</v>
      </c>
      <c r="J885" s="135">
        <v>2</v>
      </c>
      <c r="K885" s="135">
        <v>2</v>
      </c>
      <c r="L885" s="136">
        <f t="shared" si="36"/>
        <v>2.1666666666666665</v>
      </c>
      <c r="M885" s="137" t="str">
        <f t="shared" si="37"/>
        <v>Good quality</v>
      </c>
      <c r="N885" s="67"/>
      <c r="O885" s="67"/>
      <c r="P885" s="67"/>
      <c r="Q885" s="67"/>
      <c r="R885" s="67"/>
      <c r="S885" s="67"/>
      <c r="T885" s="67"/>
      <c r="U885" s="67"/>
      <c r="V885" s="67"/>
      <c r="W885" s="67"/>
      <c r="X885" s="67"/>
      <c r="Y885" s="67"/>
      <c r="Z885" s="67"/>
      <c r="AA885" s="67"/>
    </row>
    <row r="886" spans="1:27" customFormat="1" ht="15">
      <c r="A886" s="138" t="s">
        <v>2425</v>
      </c>
      <c r="B886" s="138" t="s">
        <v>2084</v>
      </c>
      <c r="C886" s="138" t="s">
        <v>430</v>
      </c>
      <c r="D886" s="138" t="s">
        <v>595</v>
      </c>
      <c r="E886" s="138" t="s">
        <v>429</v>
      </c>
      <c r="F886" s="135">
        <v>2</v>
      </c>
      <c r="G886" s="135">
        <v>2</v>
      </c>
      <c r="H886" s="135">
        <v>3</v>
      </c>
      <c r="I886" s="135">
        <v>2</v>
      </c>
      <c r="J886" s="135">
        <v>2</v>
      </c>
      <c r="K886" s="135">
        <v>2</v>
      </c>
      <c r="L886" s="136">
        <f t="shared" si="36"/>
        <v>2.1666666666666665</v>
      </c>
      <c r="M886" s="137" t="str">
        <f t="shared" si="37"/>
        <v>Good quality</v>
      </c>
      <c r="N886" s="67"/>
      <c r="O886" s="67"/>
      <c r="P886" s="67"/>
      <c r="Q886" s="67"/>
      <c r="R886" s="67"/>
      <c r="S886" s="67"/>
      <c r="T886" s="67"/>
      <c r="U886" s="67"/>
      <c r="V886" s="67"/>
      <c r="W886" s="67"/>
      <c r="X886" s="67"/>
      <c r="Y886" s="67"/>
      <c r="Z886" s="67"/>
      <c r="AA886" s="67"/>
    </row>
    <row r="887" spans="1:27" customFormat="1" ht="15">
      <c r="A887" s="138" t="s">
        <v>2425</v>
      </c>
      <c r="B887" s="138" t="s">
        <v>2085</v>
      </c>
      <c r="C887" s="138" t="s">
        <v>430</v>
      </c>
      <c r="D887" s="138" t="s">
        <v>595</v>
      </c>
      <c r="E887" s="138" t="s">
        <v>429</v>
      </c>
      <c r="F887" s="135">
        <v>2</v>
      </c>
      <c r="G887" s="135">
        <v>2</v>
      </c>
      <c r="H887" s="135">
        <v>3</v>
      </c>
      <c r="I887" s="135">
        <v>2</v>
      </c>
      <c r="J887" s="135">
        <v>2</v>
      </c>
      <c r="K887" s="135">
        <v>2</v>
      </c>
      <c r="L887" s="136">
        <f t="shared" si="36"/>
        <v>2.1666666666666665</v>
      </c>
      <c r="M887" s="137" t="str">
        <f t="shared" si="37"/>
        <v>Good quality</v>
      </c>
      <c r="N887" s="67"/>
      <c r="O887" s="67"/>
      <c r="P887" s="67"/>
      <c r="Q887" s="67"/>
      <c r="R887" s="67"/>
      <c r="S887" s="67"/>
      <c r="T887" s="67"/>
      <c r="U887" s="67"/>
      <c r="V887" s="67"/>
      <c r="W887" s="67"/>
      <c r="X887" s="67"/>
      <c r="Y887" s="67"/>
      <c r="Z887" s="67"/>
      <c r="AA887" s="67"/>
    </row>
    <row r="888" spans="1:27" customFormat="1" ht="15">
      <c r="A888" s="138" t="s">
        <v>2425</v>
      </c>
      <c r="B888" s="138" t="s">
        <v>2086</v>
      </c>
      <c r="C888" s="138" t="s">
        <v>430</v>
      </c>
      <c r="D888" s="138" t="s">
        <v>595</v>
      </c>
      <c r="E888" s="138" t="s">
        <v>429</v>
      </c>
      <c r="F888" s="135">
        <v>2</v>
      </c>
      <c r="G888" s="135">
        <v>2</v>
      </c>
      <c r="H888" s="135">
        <v>3</v>
      </c>
      <c r="I888" s="135">
        <v>2</v>
      </c>
      <c r="J888" s="135">
        <v>2</v>
      </c>
      <c r="K888" s="135">
        <v>2</v>
      </c>
      <c r="L888" s="136">
        <f t="shared" si="36"/>
        <v>2.1666666666666665</v>
      </c>
      <c r="M888" s="137" t="str">
        <f t="shared" si="37"/>
        <v>Good quality</v>
      </c>
      <c r="N888" s="67"/>
      <c r="O888" s="67"/>
      <c r="P888" s="67"/>
      <c r="Q888" s="67"/>
      <c r="R888" s="67"/>
      <c r="S888" s="67"/>
      <c r="T888" s="67"/>
      <c r="U888" s="67"/>
      <c r="V888" s="67"/>
      <c r="W888" s="67"/>
      <c r="X888" s="67"/>
      <c r="Y888" s="67"/>
      <c r="Z888" s="67"/>
      <c r="AA888" s="67"/>
    </row>
    <row r="889" spans="1:27" customFormat="1" ht="15">
      <c r="A889" s="138" t="s">
        <v>2425</v>
      </c>
      <c r="B889" s="138" t="s">
        <v>2087</v>
      </c>
      <c r="C889" s="138" t="s">
        <v>430</v>
      </c>
      <c r="D889" s="138" t="s">
        <v>595</v>
      </c>
      <c r="E889" s="138" t="s">
        <v>429</v>
      </c>
      <c r="F889" s="135">
        <v>2</v>
      </c>
      <c r="G889" s="135">
        <v>2</v>
      </c>
      <c r="H889" s="135">
        <v>3</v>
      </c>
      <c r="I889" s="135">
        <v>2</v>
      </c>
      <c r="J889" s="135">
        <v>2</v>
      </c>
      <c r="K889" s="135">
        <v>2</v>
      </c>
      <c r="L889" s="136">
        <f t="shared" si="36"/>
        <v>2.1666666666666665</v>
      </c>
      <c r="M889" s="137" t="str">
        <f t="shared" si="37"/>
        <v>Good quality</v>
      </c>
      <c r="N889" s="67"/>
      <c r="O889" s="67"/>
      <c r="P889" s="67"/>
      <c r="Q889" s="67"/>
      <c r="R889" s="67"/>
      <c r="S889" s="67"/>
      <c r="T889" s="67"/>
      <c r="U889" s="67"/>
      <c r="V889" s="67"/>
      <c r="W889" s="67"/>
      <c r="X889" s="67"/>
      <c r="Y889" s="67"/>
      <c r="Z889" s="67"/>
      <c r="AA889" s="67"/>
    </row>
    <row r="890" spans="1:27" customFormat="1" ht="15">
      <c r="A890" s="138" t="s">
        <v>2425</v>
      </c>
      <c r="B890" s="138" t="s">
        <v>2088</v>
      </c>
      <c r="C890" s="138" t="s">
        <v>430</v>
      </c>
      <c r="D890" s="138" t="s">
        <v>595</v>
      </c>
      <c r="E890" s="138" t="s">
        <v>429</v>
      </c>
      <c r="F890" s="135">
        <v>2</v>
      </c>
      <c r="G890" s="135">
        <v>2</v>
      </c>
      <c r="H890" s="135">
        <v>3</v>
      </c>
      <c r="I890" s="135">
        <v>2</v>
      </c>
      <c r="J890" s="135">
        <v>2</v>
      </c>
      <c r="K890" s="135">
        <v>2</v>
      </c>
      <c r="L890" s="136">
        <f t="shared" si="36"/>
        <v>2.1666666666666665</v>
      </c>
      <c r="M890" s="137" t="str">
        <f t="shared" si="37"/>
        <v>Good quality</v>
      </c>
      <c r="N890" s="67"/>
      <c r="O890" s="67"/>
      <c r="P890" s="67"/>
      <c r="Q890" s="67"/>
      <c r="R890" s="67"/>
      <c r="S890" s="67"/>
      <c r="T890" s="67"/>
      <c r="U890" s="67"/>
      <c r="V890" s="67"/>
      <c r="W890" s="67"/>
      <c r="X890" s="67"/>
      <c r="Y890" s="67"/>
      <c r="Z890" s="67"/>
      <c r="AA890" s="67"/>
    </row>
    <row r="891" spans="1:27" customFormat="1" ht="15">
      <c r="A891" s="138" t="s">
        <v>2425</v>
      </c>
      <c r="B891" s="138" t="s">
        <v>2089</v>
      </c>
      <c r="C891" s="138" t="s">
        <v>430</v>
      </c>
      <c r="D891" s="138" t="s">
        <v>595</v>
      </c>
      <c r="E891" s="138" t="s">
        <v>429</v>
      </c>
      <c r="F891" s="135">
        <v>2</v>
      </c>
      <c r="G891" s="135">
        <v>2</v>
      </c>
      <c r="H891" s="135">
        <v>3</v>
      </c>
      <c r="I891" s="135">
        <v>2</v>
      </c>
      <c r="J891" s="135">
        <v>2</v>
      </c>
      <c r="K891" s="135">
        <v>2</v>
      </c>
      <c r="L891" s="136">
        <f t="shared" si="36"/>
        <v>2.1666666666666665</v>
      </c>
      <c r="M891" s="137" t="str">
        <f t="shared" si="37"/>
        <v>Good quality</v>
      </c>
      <c r="N891" s="67"/>
      <c r="O891" s="67"/>
      <c r="P891" s="67"/>
      <c r="Q891" s="67"/>
      <c r="R891" s="67"/>
      <c r="S891" s="67"/>
      <c r="T891" s="67"/>
      <c r="U891" s="67"/>
      <c r="V891" s="67"/>
      <c r="W891" s="67"/>
      <c r="X891" s="67"/>
      <c r="Y891" s="67"/>
      <c r="Z891" s="67"/>
      <c r="AA891" s="67"/>
    </row>
    <row r="892" spans="1:27" customFormat="1" ht="15">
      <c r="A892" s="138" t="s">
        <v>2425</v>
      </c>
      <c r="B892" s="138" t="s">
        <v>2090</v>
      </c>
      <c r="C892" s="138" t="s">
        <v>430</v>
      </c>
      <c r="D892" s="138" t="s">
        <v>595</v>
      </c>
      <c r="E892" s="138" t="s">
        <v>429</v>
      </c>
      <c r="F892" s="135">
        <v>2</v>
      </c>
      <c r="G892" s="135">
        <v>2</v>
      </c>
      <c r="H892" s="135">
        <v>3</v>
      </c>
      <c r="I892" s="135">
        <v>2</v>
      </c>
      <c r="J892" s="135">
        <v>2</v>
      </c>
      <c r="K892" s="135">
        <v>2</v>
      </c>
      <c r="L892" s="136">
        <f t="shared" si="36"/>
        <v>2.1666666666666665</v>
      </c>
      <c r="M892" s="137" t="str">
        <f t="shared" si="37"/>
        <v>Good quality</v>
      </c>
      <c r="N892" s="67"/>
      <c r="O892" s="67"/>
      <c r="P892" s="67"/>
      <c r="Q892" s="67"/>
      <c r="R892" s="67"/>
      <c r="S892" s="67"/>
      <c r="T892" s="67"/>
      <c r="U892" s="67"/>
      <c r="V892" s="67"/>
      <c r="W892" s="67"/>
      <c r="X892" s="67"/>
      <c r="Y892" s="67"/>
      <c r="Z892" s="67"/>
      <c r="AA892" s="67"/>
    </row>
    <row r="893" spans="1:27" customFormat="1" ht="15">
      <c r="A893" s="138" t="s">
        <v>2425</v>
      </c>
      <c r="B893" s="138" t="s">
        <v>2091</v>
      </c>
      <c r="C893" s="138" t="s">
        <v>430</v>
      </c>
      <c r="D893" s="138" t="s">
        <v>595</v>
      </c>
      <c r="E893" s="138" t="s">
        <v>429</v>
      </c>
      <c r="F893" s="135">
        <v>2</v>
      </c>
      <c r="G893" s="135">
        <v>2</v>
      </c>
      <c r="H893" s="135">
        <v>3</v>
      </c>
      <c r="I893" s="135">
        <v>2</v>
      </c>
      <c r="J893" s="135">
        <v>2</v>
      </c>
      <c r="K893" s="135">
        <v>2</v>
      </c>
      <c r="L893" s="136">
        <f t="shared" si="36"/>
        <v>2.1666666666666665</v>
      </c>
      <c r="M893" s="137" t="str">
        <f t="shared" si="37"/>
        <v>Good quality</v>
      </c>
      <c r="N893" s="67"/>
      <c r="O893" s="67"/>
      <c r="P893" s="67"/>
      <c r="Q893" s="67"/>
      <c r="R893" s="67"/>
      <c r="S893" s="67"/>
      <c r="T893" s="67"/>
      <c r="U893" s="67"/>
      <c r="V893" s="67"/>
      <c r="W893" s="67"/>
      <c r="X893" s="67"/>
      <c r="Y893" s="67"/>
      <c r="Z893" s="67"/>
      <c r="AA893" s="67"/>
    </row>
    <row r="894" spans="1:27" customFormat="1" ht="15">
      <c r="A894" s="138" t="s">
        <v>2425</v>
      </c>
      <c r="B894" s="138" t="s">
        <v>2092</v>
      </c>
      <c r="C894" s="138" t="s">
        <v>430</v>
      </c>
      <c r="D894" s="138" t="s">
        <v>595</v>
      </c>
      <c r="E894" s="138" t="s">
        <v>429</v>
      </c>
      <c r="F894" s="135">
        <v>2</v>
      </c>
      <c r="G894" s="135">
        <v>2</v>
      </c>
      <c r="H894" s="135">
        <v>3</v>
      </c>
      <c r="I894" s="135">
        <v>2</v>
      </c>
      <c r="J894" s="135">
        <v>2</v>
      </c>
      <c r="K894" s="135">
        <v>2</v>
      </c>
      <c r="L894" s="136">
        <f t="shared" si="36"/>
        <v>2.1666666666666665</v>
      </c>
      <c r="M894" s="137" t="str">
        <f t="shared" si="37"/>
        <v>Good quality</v>
      </c>
      <c r="N894" s="67"/>
      <c r="O894" s="67"/>
      <c r="P894" s="67"/>
      <c r="Q894" s="67"/>
      <c r="R894" s="67"/>
      <c r="S894" s="67"/>
      <c r="T894" s="67"/>
      <c r="U894" s="67"/>
      <c r="V894" s="67"/>
      <c r="W894" s="67"/>
      <c r="X894" s="67"/>
      <c r="Y894" s="67"/>
      <c r="Z894" s="67"/>
      <c r="AA894" s="67"/>
    </row>
    <row r="895" spans="1:27" customFormat="1" ht="15">
      <c r="A895" s="138" t="s">
        <v>2860</v>
      </c>
      <c r="B895" s="138" t="s">
        <v>2094</v>
      </c>
      <c r="C895" s="138" t="s">
        <v>430</v>
      </c>
      <c r="D895" s="138" t="s">
        <v>595</v>
      </c>
      <c r="E895" s="138" t="s">
        <v>429</v>
      </c>
      <c r="F895" s="135">
        <v>2</v>
      </c>
      <c r="G895" s="135">
        <v>3</v>
      </c>
      <c r="H895" s="135">
        <v>3</v>
      </c>
      <c r="I895" s="135">
        <v>2</v>
      </c>
      <c r="J895" s="135">
        <v>2</v>
      </c>
      <c r="K895" s="135">
        <v>1</v>
      </c>
      <c r="L895" s="136">
        <f t="shared" si="36"/>
        <v>2.1666666666666665</v>
      </c>
      <c r="M895" s="137" t="str">
        <f t="shared" si="37"/>
        <v>Good quality</v>
      </c>
      <c r="N895" s="67"/>
      <c r="O895" s="67"/>
      <c r="P895" s="67"/>
      <c r="Q895" s="67"/>
      <c r="R895" s="67"/>
      <c r="S895" s="67"/>
      <c r="T895" s="67"/>
      <c r="U895" s="67"/>
      <c r="V895" s="67"/>
      <c r="W895" s="67"/>
      <c r="X895" s="67"/>
      <c r="Y895" s="67"/>
      <c r="Z895" s="67"/>
      <c r="AA895" s="67"/>
    </row>
    <row r="896" spans="1:27" customFormat="1" ht="15">
      <c r="A896" s="138" t="s">
        <v>2860</v>
      </c>
      <c r="B896" s="138" t="s">
        <v>2095</v>
      </c>
      <c r="C896" s="138" t="s">
        <v>430</v>
      </c>
      <c r="D896" s="138" t="s">
        <v>595</v>
      </c>
      <c r="E896" s="138" t="s">
        <v>429</v>
      </c>
      <c r="F896" s="135">
        <v>2</v>
      </c>
      <c r="G896" s="135">
        <v>2</v>
      </c>
      <c r="H896" s="135">
        <v>3</v>
      </c>
      <c r="I896" s="135">
        <v>2</v>
      </c>
      <c r="J896" s="135">
        <v>2</v>
      </c>
      <c r="K896" s="135">
        <v>1</v>
      </c>
      <c r="L896" s="136">
        <f t="shared" si="36"/>
        <v>2</v>
      </c>
      <c r="M896" s="137" t="str">
        <f t="shared" si="37"/>
        <v>Very good quality</v>
      </c>
      <c r="N896" s="67"/>
      <c r="O896" s="67"/>
      <c r="P896" s="67"/>
      <c r="Q896" s="67"/>
      <c r="R896" s="67"/>
      <c r="S896" s="67"/>
      <c r="T896" s="67"/>
      <c r="U896" s="67"/>
      <c r="V896" s="67"/>
      <c r="W896" s="67"/>
      <c r="X896" s="67"/>
      <c r="Y896" s="67"/>
      <c r="Z896" s="67"/>
      <c r="AA896" s="67"/>
    </row>
    <row r="897" spans="1:27" customFormat="1" ht="15">
      <c r="A897" s="138" t="s">
        <v>2861</v>
      </c>
      <c r="B897" s="138" t="s">
        <v>2096</v>
      </c>
      <c r="C897" s="138" t="s">
        <v>430</v>
      </c>
      <c r="D897" s="138" t="s">
        <v>594</v>
      </c>
      <c r="E897" s="138" t="s">
        <v>429</v>
      </c>
      <c r="F897" s="135">
        <v>2</v>
      </c>
      <c r="G897" s="135">
        <v>5</v>
      </c>
      <c r="H897" s="135">
        <v>2</v>
      </c>
      <c r="I897" s="135">
        <v>2</v>
      </c>
      <c r="J897" s="135">
        <v>3</v>
      </c>
      <c r="K897" s="135">
        <v>1</v>
      </c>
      <c r="L897" s="136">
        <f t="shared" si="36"/>
        <v>2.5</v>
      </c>
      <c r="M897" s="137" t="str">
        <f t="shared" si="37"/>
        <v>Good quality</v>
      </c>
      <c r="N897" s="67"/>
      <c r="O897" s="67"/>
      <c r="P897" s="67"/>
      <c r="Q897" s="67"/>
      <c r="R897" s="67"/>
      <c r="S897" s="67"/>
      <c r="T897" s="67"/>
      <c r="U897" s="67"/>
      <c r="V897" s="67"/>
      <c r="W897" s="67"/>
      <c r="X897" s="67"/>
      <c r="Y897" s="67"/>
      <c r="Z897" s="67"/>
      <c r="AA897" s="67"/>
    </row>
    <row r="898" spans="1:27" customFormat="1" ht="15">
      <c r="A898" s="138" t="s">
        <v>2860</v>
      </c>
      <c r="B898" s="138" t="s">
        <v>2097</v>
      </c>
      <c r="C898" s="138" t="s">
        <v>430</v>
      </c>
      <c r="D898" s="138" t="s">
        <v>595</v>
      </c>
      <c r="E898" s="138" t="s">
        <v>429</v>
      </c>
      <c r="F898" s="135">
        <v>2</v>
      </c>
      <c r="G898" s="135">
        <v>3</v>
      </c>
      <c r="H898" s="135">
        <v>3</v>
      </c>
      <c r="I898" s="135">
        <v>2</v>
      </c>
      <c r="J898" s="135">
        <v>2</v>
      </c>
      <c r="K898" s="135">
        <v>1</v>
      </c>
      <c r="L898" s="136">
        <f t="shared" si="36"/>
        <v>2.1666666666666665</v>
      </c>
      <c r="M898" s="137" t="str">
        <f t="shared" si="37"/>
        <v>Good quality</v>
      </c>
      <c r="N898" s="67"/>
      <c r="O898" s="67"/>
      <c r="P898" s="67"/>
      <c r="Q898" s="67"/>
      <c r="R898" s="67"/>
      <c r="S898" s="67"/>
      <c r="T898" s="67"/>
      <c r="U898" s="67"/>
      <c r="V898" s="67"/>
      <c r="W898" s="67"/>
      <c r="X898" s="67"/>
      <c r="Y898" s="67"/>
      <c r="Z898" s="67"/>
      <c r="AA898" s="67"/>
    </row>
    <row r="899" spans="1:27" customFormat="1" ht="15">
      <c r="A899" s="138" t="s">
        <v>2860</v>
      </c>
      <c r="B899" s="138" t="s">
        <v>2098</v>
      </c>
      <c r="C899" s="138" t="s">
        <v>430</v>
      </c>
      <c r="D899" s="138" t="s">
        <v>595</v>
      </c>
      <c r="E899" s="138" t="s">
        <v>429</v>
      </c>
      <c r="F899" s="135">
        <v>2</v>
      </c>
      <c r="G899" s="135">
        <v>3</v>
      </c>
      <c r="H899" s="135">
        <v>3</v>
      </c>
      <c r="I899" s="135">
        <v>2</v>
      </c>
      <c r="J899" s="135">
        <v>2</v>
      </c>
      <c r="K899" s="135">
        <v>1</v>
      </c>
      <c r="L899" s="136">
        <f t="shared" si="36"/>
        <v>2.1666666666666665</v>
      </c>
      <c r="M899" s="137" t="str">
        <f t="shared" si="37"/>
        <v>Good quality</v>
      </c>
      <c r="N899" s="67"/>
      <c r="O899" s="67"/>
      <c r="P899" s="67"/>
      <c r="Q899" s="67"/>
      <c r="R899" s="67"/>
      <c r="S899" s="67"/>
      <c r="T899" s="67"/>
      <c r="U899" s="67"/>
      <c r="V899" s="67"/>
      <c r="W899" s="67"/>
      <c r="X899" s="67"/>
      <c r="Y899" s="67"/>
      <c r="Z899" s="67"/>
      <c r="AA899" s="67"/>
    </row>
    <row r="900" spans="1:27" customFormat="1" ht="15">
      <c r="A900" s="138" t="s">
        <v>2860</v>
      </c>
      <c r="B900" s="138" t="s">
        <v>2099</v>
      </c>
      <c r="C900" s="138" t="s">
        <v>430</v>
      </c>
      <c r="D900" s="138" t="s">
        <v>595</v>
      </c>
      <c r="E900" s="138" t="s">
        <v>429</v>
      </c>
      <c r="F900" s="135">
        <v>3</v>
      </c>
      <c r="G900" s="135">
        <v>5</v>
      </c>
      <c r="H900" s="135">
        <v>2</v>
      </c>
      <c r="I900" s="135">
        <v>2</v>
      </c>
      <c r="J900" s="135">
        <v>3</v>
      </c>
      <c r="K900" s="135">
        <v>1</v>
      </c>
      <c r="L900" s="136">
        <f t="shared" si="36"/>
        <v>2.6666666666666665</v>
      </c>
      <c r="M900" s="137" t="str">
        <f t="shared" si="37"/>
        <v>Good quality</v>
      </c>
      <c r="N900" s="67"/>
      <c r="O900" s="67"/>
      <c r="P900" s="67"/>
      <c r="Q900" s="67"/>
      <c r="R900" s="67"/>
      <c r="S900" s="67"/>
      <c r="T900" s="67"/>
      <c r="U900" s="67"/>
      <c r="V900" s="67"/>
      <c r="W900" s="67"/>
      <c r="X900" s="67"/>
      <c r="Y900" s="67"/>
      <c r="Z900" s="67"/>
      <c r="AA900" s="67"/>
    </row>
    <row r="901" spans="1:27" customFormat="1" ht="15">
      <c r="A901" s="138" t="s">
        <v>2861</v>
      </c>
      <c r="B901" s="138" t="s">
        <v>2100</v>
      </c>
      <c r="C901" s="138" t="s">
        <v>430</v>
      </c>
      <c r="D901" s="138" t="s">
        <v>594</v>
      </c>
      <c r="E901" s="138" t="s">
        <v>429</v>
      </c>
      <c r="F901" s="135">
        <v>3</v>
      </c>
      <c r="G901" s="135">
        <v>5</v>
      </c>
      <c r="H901" s="135">
        <v>3</v>
      </c>
      <c r="I901" s="135">
        <v>2</v>
      </c>
      <c r="J901" s="135">
        <v>2</v>
      </c>
      <c r="K901" s="135">
        <v>1</v>
      </c>
      <c r="L901" s="136">
        <f t="shared" si="36"/>
        <v>2.6666666666666665</v>
      </c>
      <c r="M901" s="137" t="str">
        <f t="shared" si="37"/>
        <v>Good quality</v>
      </c>
      <c r="N901" s="67"/>
      <c r="O901" s="67"/>
      <c r="P901" s="67"/>
      <c r="Q901" s="67"/>
      <c r="R901" s="67"/>
      <c r="S901" s="67"/>
      <c r="T901" s="67"/>
      <c r="U901" s="67"/>
      <c r="V901" s="67"/>
      <c r="W901" s="67"/>
      <c r="X901" s="67"/>
      <c r="Y901" s="67"/>
      <c r="Z901" s="67"/>
      <c r="AA901" s="67"/>
    </row>
    <row r="902" spans="1:27" customFormat="1" ht="15">
      <c r="A902" s="138" t="s">
        <v>2860</v>
      </c>
      <c r="B902" s="138" t="s">
        <v>2101</v>
      </c>
      <c r="C902" s="138" t="s">
        <v>430</v>
      </c>
      <c r="D902" s="138" t="s">
        <v>595</v>
      </c>
      <c r="E902" s="138" t="s">
        <v>429</v>
      </c>
      <c r="F902" s="135">
        <v>2</v>
      </c>
      <c r="G902" s="135">
        <v>3</v>
      </c>
      <c r="H902" s="135">
        <v>3</v>
      </c>
      <c r="I902" s="135">
        <v>2</v>
      </c>
      <c r="J902" s="135">
        <v>2</v>
      </c>
      <c r="K902" s="135">
        <v>1</v>
      </c>
      <c r="L902" s="136">
        <f t="shared" si="36"/>
        <v>2.1666666666666665</v>
      </c>
      <c r="M902" s="137" t="str">
        <f t="shared" si="37"/>
        <v>Good quality</v>
      </c>
      <c r="N902" s="67"/>
      <c r="O902" s="67"/>
      <c r="P902" s="67"/>
      <c r="Q902" s="67"/>
      <c r="R902" s="67"/>
      <c r="S902" s="67"/>
      <c r="T902" s="67"/>
      <c r="U902" s="67"/>
      <c r="V902" s="67"/>
      <c r="W902" s="67"/>
      <c r="X902" s="67"/>
      <c r="Y902" s="67"/>
      <c r="Z902" s="67"/>
      <c r="AA902" s="67"/>
    </row>
    <row r="903" spans="1:27" customFormat="1" ht="15">
      <c r="A903" s="138" t="s">
        <v>2861</v>
      </c>
      <c r="B903" s="138" t="s">
        <v>2102</v>
      </c>
      <c r="C903" s="138" t="s">
        <v>430</v>
      </c>
      <c r="D903" s="138" t="s">
        <v>594</v>
      </c>
      <c r="E903" s="138" t="s">
        <v>429</v>
      </c>
      <c r="F903" s="135">
        <v>4</v>
      </c>
      <c r="G903" s="135">
        <v>5</v>
      </c>
      <c r="H903" s="135">
        <v>1</v>
      </c>
      <c r="I903" s="135">
        <v>2</v>
      </c>
      <c r="J903" s="135">
        <v>4</v>
      </c>
      <c r="K903" s="135">
        <v>1</v>
      </c>
      <c r="L903" s="136">
        <f t="shared" si="36"/>
        <v>2.8333333333333335</v>
      </c>
      <c r="M903" s="137" t="str">
        <f t="shared" si="37"/>
        <v>Good quality</v>
      </c>
      <c r="N903" s="67"/>
      <c r="O903" s="67"/>
      <c r="P903" s="67"/>
      <c r="Q903" s="67"/>
      <c r="R903" s="67"/>
      <c r="S903" s="67"/>
      <c r="T903" s="67"/>
      <c r="U903" s="67"/>
      <c r="V903" s="67"/>
      <c r="W903" s="67"/>
      <c r="X903" s="67"/>
      <c r="Y903" s="67"/>
      <c r="Z903" s="67"/>
      <c r="AA903" s="67"/>
    </row>
    <row r="904" spans="1:27" customFormat="1" ht="15">
      <c r="A904" s="138" t="s">
        <v>2861</v>
      </c>
      <c r="B904" s="138" t="s">
        <v>2103</v>
      </c>
      <c r="C904" s="138" t="s">
        <v>430</v>
      </c>
      <c r="D904" s="138" t="s">
        <v>594</v>
      </c>
      <c r="E904" s="138" t="s">
        <v>429</v>
      </c>
      <c r="F904" s="135">
        <v>3</v>
      </c>
      <c r="G904" s="135">
        <v>4</v>
      </c>
      <c r="H904" s="135">
        <v>4</v>
      </c>
      <c r="I904" s="135">
        <v>2</v>
      </c>
      <c r="J904" s="135">
        <v>4</v>
      </c>
      <c r="K904" s="135">
        <v>1</v>
      </c>
      <c r="L904" s="136">
        <f t="shared" si="36"/>
        <v>3</v>
      </c>
      <c r="M904" s="137" t="str">
        <f t="shared" si="37"/>
        <v>Good quality</v>
      </c>
      <c r="N904" s="67"/>
      <c r="O904" s="67"/>
      <c r="P904" s="67"/>
      <c r="Q904" s="67"/>
      <c r="R904" s="67"/>
      <c r="S904" s="67"/>
      <c r="T904" s="67"/>
      <c r="U904" s="67"/>
      <c r="V904" s="67"/>
      <c r="W904" s="67"/>
      <c r="X904" s="67"/>
      <c r="Y904" s="67"/>
      <c r="Z904" s="67"/>
      <c r="AA904" s="67"/>
    </row>
    <row r="905" spans="1:27" customFormat="1" ht="15">
      <c r="A905" s="138" t="s">
        <v>2434</v>
      </c>
      <c r="B905" s="138" t="s">
        <v>2105</v>
      </c>
      <c r="C905" s="138" t="s">
        <v>436</v>
      </c>
      <c r="D905" s="138" t="s">
        <v>594</v>
      </c>
      <c r="E905" s="138" t="s">
        <v>429</v>
      </c>
      <c r="F905" s="135">
        <v>2</v>
      </c>
      <c r="G905" s="135">
        <v>2</v>
      </c>
      <c r="H905" s="135">
        <v>1</v>
      </c>
      <c r="I905" s="135">
        <v>2</v>
      </c>
      <c r="J905" s="135">
        <v>2</v>
      </c>
      <c r="K905" s="135">
        <v>1</v>
      </c>
      <c r="L905" s="136">
        <f t="shared" si="36"/>
        <v>1.6666666666666667</v>
      </c>
      <c r="M905" s="137" t="str">
        <f t="shared" si="37"/>
        <v>Very good quality</v>
      </c>
      <c r="N905" s="67"/>
      <c r="O905" s="67"/>
      <c r="P905" s="67"/>
      <c r="Q905" s="67"/>
      <c r="R905" s="67"/>
      <c r="S905" s="67"/>
      <c r="T905" s="67"/>
      <c r="U905" s="67"/>
      <c r="V905" s="67"/>
      <c r="W905" s="67"/>
      <c r="X905" s="67"/>
      <c r="Y905" s="67"/>
      <c r="Z905" s="67"/>
      <c r="AA905" s="67"/>
    </row>
    <row r="906" spans="1:27" customFormat="1" ht="15">
      <c r="A906" s="138" t="s">
        <v>2434</v>
      </c>
      <c r="B906" s="138" t="s">
        <v>2106</v>
      </c>
      <c r="C906" s="138" t="s">
        <v>436</v>
      </c>
      <c r="D906" s="138" t="s">
        <v>594</v>
      </c>
      <c r="E906" s="138" t="s">
        <v>429</v>
      </c>
      <c r="F906" s="135">
        <v>2</v>
      </c>
      <c r="G906" s="135">
        <v>2</v>
      </c>
      <c r="H906" s="135">
        <v>1</v>
      </c>
      <c r="I906" s="135">
        <v>2</v>
      </c>
      <c r="J906" s="135">
        <v>2</v>
      </c>
      <c r="K906" s="135">
        <v>1</v>
      </c>
      <c r="L906" s="136">
        <f t="shared" si="36"/>
        <v>1.6666666666666667</v>
      </c>
      <c r="M906" s="137" t="str">
        <f t="shared" si="37"/>
        <v>Very good quality</v>
      </c>
      <c r="N906" s="67"/>
      <c r="O906" s="67"/>
      <c r="P906" s="67"/>
      <c r="Q906" s="67"/>
      <c r="R906" s="67"/>
      <c r="S906" s="67"/>
      <c r="T906" s="67"/>
      <c r="U906" s="67"/>
      <c r="V906" s="67"/>
      <c r="W906" s="67"/>
      <c r="X906" s="67"/>
      <c r="Y906" s="67"/>
      <c r="Z906" s="67"/>
      <c r="AA906" s="67"/>
    </row>
    <row r="907" spans="1:27" customFormat="1" ht="15">
      <c r="A907" s="138" t="s">
        <v>2862</v>
      </c>
      <c r="B907" s="138" t="s">
        <v>2107</v>
      </c>
      <c r="C907" s="138" t="s">
        <v>430</v>
      </c>
      <c r="D907" s="138" t="s">
        <v>595</v>
      </c>
      <c r="E907" s="138" t="s">
        <v>429</v>
      </c>
      <c r="F907" s="135">
        <v>3</v>
      </c>
      <c r="G907" s="135">
        <v>2</v>
      </c>
      <c r="H907" s="135">
        <v>2</v>
      </c>
      <c r="I907" s="135">
        <v>2</v>
      </c>
      <c r="J907" s="135">
        <v>2</v>
      </c>
      <c r="K907" s="135">
        <v>1</v>
      </c>
      <c r="L907" s="136">
        <f t="shared" si="36"/>
        <v>2</v>
      </c>
      <c r="M907" s="137" t="str">
        <f t="shared" si="37"/>
        <v>Very good quality</v>
      </c>
      <c r="N907" s="67"/>
      <c r="O907" s="67"/>
      <c r="P907" s="67"/>
      <c r="Q907" s="67"/>
      <c r="R907" s="67"/>
      <c r="S907" s="67"/>
      <c r="T907" s="67"/>
      <c r="U907" s="67"/>
      <c r="V907" s="67"/>
      <c r="W907" s="67"/>
      <c r="X907" s="67"/>
      <c r="Y907" s="67"/>
      <c r="Z907" s="67"/>
      <c r="AA907" s="67"/>
    </row>
    <row r="908" spans="1:27" ht="15">
      <c r="A908" s="138" t="s">
        <v>2862</v>
      </c>
      <c r="B908" s="138" t="s">
        <v>2108</v>
      </c>
      <c r="C908" s="138" t="s">
        <v>430</v>
      </c>
      <c r="D908" s="138" t="s">
        <v>595</v>
      </c>
      <c r="E908" s="138" t="s">
        <v>429</v>
      </c>
      <c r="F908" s="135">
        <v>2</v>
      </c>
      <c r="G908" s="135">
        <v>2</v>
      </c>
      <c r="H908" s="135">
        <v>2</v>
      </c>
      <c r="I908" s="135">
        <v>2</v>
      </c>
      <c r="J908" s="135">
        <v>2</v>
      </c>
      <c r="K908" s="135">
        <v>1</v>
      </c>
      <c r="L908" s="136">
        <f t="shared" si="36"/>
        <v>1.8333333333333333</v>
      </c>
      <c r="M908" s="137" t="str">
        <f t="shared" si="37"/>
        <v>Very good quality</v>
      </c>
    </row>
    <row r="909" spans="1:27" ht="15">
      <c r="A909" s="138" t="s">
        <v>2868</v>
      </c>
      <c r="B909" s="138" t="s">
        <v>1012</v>
      </c>
      <c r="C909" s="138" t="s">
        <v>430</v>
      </c>
      <c r="D909" s="138" t="s">
        <v>595</v>
      </c>
      <c r="E909" s="138" t="s">
        <v>429</v>
      </c>
      <c r="F909" s="135">
        <v>1</v>
      </c>
      <c r="G909" s="135">
        <v>2</v>
      </c>
      <c r="H909" s="135">
        <v>1</v>
      </c>
      <c r="I909" s="135">
        <v>1</v>
      </c>
      <c r="J909" s="135">
        <v>1</v>
      </c>
      <c r="K909" s="135">
        <v>1</v>
      </c>
      <c r="L909" s="136">
        <f t="shared" si="36"/>
        <v>1.1666666666666667</v>
      </c>
      <c r="M909" s="137" t="str">
        <f t="shared" si="37"/>
        <v>Excellent quality</v>
      </c>
    </row>
    <row r="910" spans="1:27" ht="15">
      <c r="A910" s="138" t="s">
        <v>2868</v>
      </c>
      <c r="B910" s="138" t="s">
        <v>1013</v>
      </c>
      <c r="C910" s="138" t="s">
        <v>430</v>
      </c>
      <c r="D910" s="138" t="s">
        <v>595</v>
      </c>
      <c r="E910" s="138" t="s">
        <v>429</v>
      </c>
      <c r="F910" s="135">
        <v>3</v>
      </c>
      <c r="G910" s="135">
        <v>2</v>
      </c>
      <c r="H910" s="135">
        <v>1</v>
      </c>
      <c r="I910" s="135">
        <v>1</v>
      </c>
      <c r="J910" s="135">
        <v>1</v>
      </c>
      <c r="K910" s="135">
        <v>1</v>
      </c>
      <c r="L910" s="136">
        <f t="shared" si="36"/>
        <v>1.5</v>
      </c>
      <c r="M910" s="137" t="str">
        <f t="shared" si="37"/>
        <v>Excellent quality</v>
      </c>
    </row>
    <row r="911" spans="1:27" ht="15">
      <c r="A911" s="138" t="s">
        <v>2469</v>
      </c>
      <c r="B911" s="138" t="s">
        <v>2112</v>
      </c>
      <c r="C911" s="138" t="s">
        <v>430</v>
      </c>
      <c r="D911" s="138" t="s">
        <v>594</v>
      </c>
      <c r="E911" s="138" t="s">
        <v>429</v>
      </c>
      <c r="F911" s="135">
        <v>1</v>
      </c>
      <c r="G911" s="135">
        <v>2</v>
      </c>
      <c r="H911" s="135">
        <v>3</v>
      </c>
      <c r="I911" s="135">
        <v>2</v>
      </c>
      <c r="J911" s="135">
        <v>2</v>
      </c>
      <c r="K911" s="135">
        <v>2</v>
      </c>
      <c r="L911" s="136">
        <f t="shared" si="36"/>
        <v>2</v>
      </c>
      <c r="M911" s="137" t="str">
        <f t="shared" si="37"/>
        <v>Very good quality</v>
      </c>
    </row>
    <row r="912" spans="1:27" ht="15">
      <c r="A912" s="138" t="s">
        <v>2469</v>
      </c>
      <c r="B912" s="138" t="s">
        <v>2113</v>
      </c>
      <c r="C912" s="138" t="s">
        <v>430</v>
      </c>
      <c r="D912" s="138" t="s">
        <v>594</v>
      </c>
      <c r="E912" s="138" t="s">
        <v>429</v>
      </c>
      <c r="F912" s="135">
        <v>1</v>
      </c>
      <c r="G912" s="135">
        <v>2</v>
      </c>
      <c r="H912" s="135">
        <v>3</v>
      </c>
      <c r="I912" s="135">
        <v>2</v>
      </c>
      <c r="J912" s="135">
        <v>2</v>
      </c>
      <c r="K912" s="135">
        <v>2</v>
      </c>
      <c r="L912" s="136">
        <f t="shared" si="36"/>
        <v>2</v>
      </c>
      <c r="M912" s="137" t="str">
        <f t="shared" si="37"/>
        <v>Very good quality</v>
      </c>
    </row>
    <row r="913" spans="1:13" ht="15">
      <c r="A913" s="138" t="s">
        <v>2469</v>
      </c>
      <c r="B913" s="138" t="s">
        <v>2114</v>
      </c>
      <c r="C913" s="138" t="s">
        <v>430</v>
      </c>
      <c r="D913" s="138" t="s">
        <v>594</v>
      </c>
      <c r="E913" s="138" t="s">
        <v>429</v>
      </c>
      <c r="F913" s="135">
        <v>1</v>
      </c>
      <c r="G913" s="135">
        <v>2</v>
      </c>
      <c r="H913" s="135">
        <v>3</v>
      </c>
      <c r="I913" s="135">
        <v>2</v>
      </c>
      <c r="J913" s="135">
        <v>2</v>
      </c>
      <c r="K913" s="135">
        <v>2</v>
      </c>
      <c r="L913" s="136">
        <f t="shared" si="36"/>
        <v>2</v>
      </c>
      <c r="M913" s="137" t="str">
        <f t="shared" si="37"/>
        <v>Very good quality</v>
      </c>
    </row>
    <row r="914" spans="1:13" ht="15">
      <c r="A914" s="138" t="s">
        <v>2469</v>
      </c>
      <c r="B914" s="138" t="s">
        <v>2115</v>
      </c>
      <c r="C914" s="138" t="s">
        <v>430</v>
      </c>
      <c r="D914" s="138" t="s">
        <v>594</v>
      </c>
      <c r="E914" s="138" t="s">
        <v>429</v>
      </c>
      <c r="F914" s="135">
        <v>1</v>
      </c>
      <c r="G914" s="135">
        <v>2</v>
      </c>
      <c r="H914" s="135">
        <v>3</v>
      </c>
      <c r="I914" s="135">
        <v>2</v>
      </c>
      <c r="J914" s="135">
        <v>2</v>
      </c>
      <c r="K914" s="135">
        <v>2</v>
      </c>
      <c r="L914" s="136">
        <f t="shared" si="36"/>
        <v>2</v>
      </c>
      <c r="M914" s="137" t="str">
        <f t="shared" si="37"/>
        <v>Very good quality</v>
      </c>
    </row>
    <row r="915" spans="1:13" ht="15">
      <c r="A915" s="138" t="s">
        <v>2869</v>
      </c>
      <c r="B915" s="138" t="s">
        <v>2116</v>
      </c>
      <c r="C915" s="138" t="s">
        <v>430</v>
      </c>
      <c r="D915" s="138" t="s">
        <v>594</v>
      </c>
      <c r="E915" s="138" t="s">
        <v>429</v>
      </c>
      <c r="F915" s="135">
        <v>2</v>
      </c>
      <c r="G915" s="135">
        <v>1</v>
      </c>
      <c r="H915" s="135">
        <v>1</v>
      </c>
      <c r="I915" s="135">
        <v>1</v>
      </c>
      <c r="J915" s="135">
        <v>1</v>
      </c>
      <c r="K915" s="135">
        <v>1</v>
      </c>
      <c r="L915" s="136">
        <f t="shared" si="36"/>
        <v>1.1666666666666667</v>
      </c>
      <c r="M915" s="137" t="str">
        <f t="shared" si="37"/>
        <v>Excellent quality</v>
      </c>
    </row>
    <row r="916" spans="1:13" ht="15">
      <c r="A916" s="138" t="s">
        <v>2869</v>
      </c>
      <c r="B916" s="138" t="s">
        <v>2117</v>
      </c>
      <c r="C916" s="138" t="s">
        <v>430</v>
      </c>
      <c r="D916" s="138" t="s">
        <v>594</v>
      </c>
      <c r="E916" s="138" t="s">
        <v>429</v>
      </c>
      <c r="F916" s="135">
        <v>2</v>
      </c>
      <c r="G916" s="135">
        <v>1</v>
      </c>
      <c r="H916" s="135">
        <v>1</v>
      </c>
      <c r="I916" s="135">
        <v>1</v>
      </c>
      <c r="J916" s="135">
        <v>1</v>
      </c>
      <c r="K916" s="135">
        <v>2</v>
      </c>
      <c r="L916" s="136">
        <f t="shared" si="36"/>
        <v>1.3333333333333333</v>
      </c>
      <c r="M916" s="137" t="str">
        <f t="shared" si="37"/>
        <v>Excellent quality</v>
      </c>
    </row>
    <row r="917" spans="1:13" ht="15">
      <c r="A917" s="138" t="s">
        <v>2870</v>
      </c>
      <c r="B917" s="138" t="s">
        <v>2119</v>
      </c>
      <c r="C917" s="138" t="s">
        <v>430</v>
      </c>
      <c r="D917" s="138" t="s">
        <v>595</v>
      </c>
      <c r="E917" s="138" t="s">
        <v>429</v>
      </c>
      <c r="F917" s="135">
        <v>3</v>
      </c>
      <c r="G917" s="135">
        <v>1</v>
      </c>
      <c r="H917" s="135">
        <v>2</v>
      </c>
      <c r="I917" s="135">
        <v>2</v>
      </c>
      <c r="J917" s="135">
        <v>2</v>
      </c>
      <c r="K917" s="135">
        <v>1</v>
      </c>
      <c r="L917" s="136">
        <f t="shared" si="36"/>
        <v>1.8333333333333333</v>
      </c>
      <c r="M917" s="137" t="str">
        <f t="shared" si="37"/>
        <v>Very good quality</v>
      </c>
    </row>
    <row r="918" spans="1:13" ht="15">
      <c r="A918" s="138" t="s">
        <v>2870</v>
      </c>
      <c r="B918" s="138" t="s">
        <v>2120</v>
      </c>
      <c r="C918" s="138" t="s">
        <v>430</v>
      </c>
      <c r="D918" s="138" t="s">
        <v>595</v>
      </c>
      <c r="E918" s="138" t="s">
        <v>429</v>
      </c>
      <c r="F918" s="135">
        <v>2</v>
      </c>
      <c r="G918" s="135">
        <v>1</v>
      </c>
      <c r="H918" s="135">
        <v>2</v>
      </c>
      <c r="I918" s="135">
        <v>2</v>
      </c>
      <c r="J918" s="135">
        <v>3</v>
      </c>
      <c r="K918" s="135">
        <v>1</v>
      </c>
      <c r="L918" s="136">
        <f t="shared" si="36"/>
        <v>1.8333333333333333</v>
      </c>
      <c r="M918" s="137" t="str">
        <f t="shared" si="37"/>
        <v>Very good quality</v>
      </c>
    </row>
    <row r="919" spans="1:13" ht="15">
      <c r="A919" s="138" t="s">
        <v>2870</v>
      </c>
      <c r="B919" s="138" t="s">
        <v>2121</v>
      </c>
      <c r="C919" s="138" t="s">
        <v>430</v>
      </c>
      <c r="D919" s="138" t="s">
        <v>595</v>
      </c>
      <c r="E919" s="138" t="s">
        <v>429</v>
      </c>
      <c r="F919" s="135">
        <v>4</v>
      </c>
      <c r="G919" s="135">
        <v>1</v>
      </c>
      <c r="H919" s="135">
        <v>2</v>
      </c>
      <c r="I919" s="135">
        <v>2</v>
      </c>
      <c r="J919" s="135">
        <v>3</v>
      </c>
      <c r="K919" s="135">
        <v>1</v>
      </c>
      <c r="L919" s="136">
        <f t="shared" si="36"/>
        <v>2.1666666666666665</v>
      </c>
      <c r="M919" s="137" t="str">
        <f t="shared" si="37"/>
        <v>Good quality</v>
      </c>
    </row>
    <row r="920" spans="1:13" ht="15">
      <c r="A920" s="138" t="s">
        <v>2870</v>
      </c>
      <c r="B920" s="138" t="s">
        <v>2122</v>
      </c>
      <c r="C920" s="138" t="s">
        <v>430</v>
      </c>
      <c r="D920" s="138" t="s">
        <v>595</v>
      </c>
      <c r="E920" s="138" t="s">
        <v>429</v>
      </c>
      <c r="F920" s="135">
        <v>3</v>
      </c>
      <c r="G920" s="135">
        <v>1</v>
      </c>
      <c r="H920" s="135">
        <v>2</v>
      </c>
      <c r="I920" s="135">
        <v>2</v>
      </c>
      <c r="J920" s="135">
        <v>3</v>
      </c>
      <c r="K920" s="135">
        <v>1</v>
      </c>
      <c r="L920" s="136">
        <f t="shared" si="36"/>
        <v>2</v>
      </c>
      <c r="M920" s="137" t="str">
        <f t="shared" si="37"/>
        <v>Very good quality</v>
      </c>
    </row>
    <row r="921" spans="1:13" ht="15">
      <c r="A921" s="138" t="s">
        <v>3473</v>
      </c>
      <c r="B921" s="138" t="s">
        <v>2123</v>
      </c>
      <c r="C921" s="138" t="s">
        <v>430</v>
      </c>
      <c r="D921" s="138" t="s">
        <v>595</v>
      </c>
      <c r="E921" s="138" t="s">
        <v>429</v>
      </c>
      <c r="F921" s="135">
        <v>2</v>
      </c>
      <c r="G921" s="135">
        <v>2</v>
      </c>
      <c r="H921" s="135">
        <v>2</v>
      </c>
      <c r="I921" s="135">
        <v>1</v>
      </c>
      <c r="J921" s="135">
        <v>3</v>
      </c>
      <c r="K921" s="135">
        <v>1</v>
      </c>
      <c r="L921" s="136">
        <f t="shared" si="36"/>
        <v>1.8333333333333333</v>
      </c>
      <c r="M921" s="137" t="str">
        <f t="shared" si="37"/>
        <v>Very good quality</v>
      </c>
    </row>
    <row r="922" spans="1:13" ht="15">
      <c r="A922" s="138" t="s">
        <v>3473</v>
      </c>
      <c r="B922" s="138" t="s">
        <v>2124</v>
      </c>
      <c r="C922" s="138" t="s">
        <v>430</v>
      </c>
      <c r="D922" s="138" t="s">
        <v>595</v>
      </c>
      <c r="E922" s="138" t="s">
        <v>429</v>
      </c>
      <c r="F922" s="135">
        <v>2</v>
      </c>
      <c r="G922" s="135">
        <v>2</v>
      </c>
      <c r="H922" s="135">
        <v>2</v>
      </c>
      <c r="I922" s="135">
        <v>1</v>
      </c>
      <c r="J922" s="135">
        <v>3</v>
      </c>
      <c r="K922" s="135">
        <v>1</v>
      </c>
      <c r="L922" s="136">
        <f t="shared" si="36"/>
        <v>1.8333333333333333</v>
      </c>
      <c r="M922" s="137" t="str">
        <f t="shared" si="37"/>
        <v>Very good quality</v>
      </c>
    </row>
    <row r="923" spans="1:13" ht="15">
      <c r="A923" s="138" t="s">
        <v>3473</v>
      </c>
      <c r="B923" s="138" t="s">
        <v>2125</v>
      </c>
      <c r="C923" s="138" t="s">
        <v>430</v>
      </c>
      <c r="D923" s="138" t="s">
        <v>595</v>
      </c>
      <c r="E923" s="138" t="s">
        <v>429</v>
      </c>
      <c r="F923" s="135">
        <v>2</v>
      </c>
      <c r="G923" s="135">
        <v>2</v>
      </c>
      <c r="H923" s="135">
        <v>2</v>
      </c>
      <c r="I923" s="135">
        <v>1</v>
      </c>
      <c r="J923" s="135">
        <v>3</v>
      </c>
      <c r="K923" s="135">
        <v>1</v>
      </c>
      <c r="L923" s="136">
        <f t="shared" si="36"/>
        <v>1.8333333333333333</v>
      </c>
      <c r="M923" s="137" t="str">
        <f t="shared" si="37"/>
        <v>Very good quality</v>
      </c>
    </row>
    <row r="924" spans="1:13" ht="15">
      <c r="A924" s="138" t="s">
        <v>3473</v>
      </c>
      <c r="B924" s="138" t="s">
        <v>2126</v>
      </c>
      <c r="C924" s="138" t="s">
        <v>430</v>
      </c>
      <c r="D924" s="138" t="s">
        <v>595</v>
      </c>
      <c r="E924" s="138" t="s">
        <v>429</v>
      </c>
      <c r="F924" s="135">
        <v>2</v>
      </c>
      <c r="G924" s="135">
        <v>2</v>
      </c>
      <c r="H924" s="135">
        <v>2</v>
      </c>
      <c r="I924" s="135">
        <v>1</v>
      </c>
      <c r="J924" s="135">
        <v>3</v>
      </c>
      <c r="K924" s="135">
        <v>1</v>
      </c>
      <c r="L924" s="136">
        <f t="shared" si="36"/>
        <v>1.8333333333333333</v>
      </c>
      <c r="M924" s="137" t="str">
        <f t="shared" si="37"/>
        <v>Very good quality</v>
      </c>
    </row>
    <row r="925" spans="1:13" ht="15">
      <c r="A925" s="138" t="s">
        <v>3473</v>
      </c>
      <c r="B925" s="138" t="s">
        <v>2127</v>
      </c>
      <c r="C925" s="138" t="s">
        <v>430</v>
      </c>
      <c r="D925" s="138" t="s">
        <v>595</v>
      </c>
      <c r="E925" s="138" t="s">
        <v>429</v>
      </c>
      <c r="F925" s="135">
        <v>2</v>
      </c>
      <c r="G925" s="135">
        <v>2</v>
      </c>
      <c r="H925" s="135">
        <v>2</v>
      </c>
      <c r="I925" s="135">
        <v>1</v>
      </c>
      <c r="J925" s="135">
        <v>3</v>
      </c>
      <c r="K925" s="135">
        <v>1</v>
      </c>
      <c r="L925" s="136">
        <f t="shared" si="36"/>
        <v>1.8333333333333333</v>
      </c>
      <c r="M925" s="137" t="str">
        <f t="shared" si="37"/>
        <v>Very good quality</v>
      </c>
    </row>
    <row r="926" spans="1:13" ht="15">
      <c r="A926" s="138" t="s">
        <v>3473</v>
      </c>
      <c r="B926" s="138" t="s">
        <v>2128</v>
      </c>
      <c r="C926" s="138" t="s">
        <v>430</v>
      </c>
      <c r="D926" s="138" t="s">
        <v>595</v>
      </c>
      <c r="E926" s="138" t="s">
        <v>429</v>
      </c>
      <c r="F926" s="135">
        <v>2</v>
      </c>
      <c r="G926" s="135">
        <v>2</v>
      </c>
      <c r="H926" s="135">
        <v>2</v>
      </c>
      <c r="I926" s="135">
        <v>1</v>
      </c>
      <c r="J926" s="135">
        <v>3</v>
      </c>
      <c r="K926" s="135">
        <v>1</v>
      </c>
      <c r="L926" s="136">
        <f t="shared" si="36"/>
        <v>1.8333333333333333</v>
      </c>
      <c r="M926" s="137" t="str">
        <f t="shared" si="37"/>
        <v>Very good quality</v>
      </c>
    </row>
    <row r="927" spans="1:13" ht="15">
      <c r="A927" s="138" t="s">
        <v>3473</v>
      </c>
      <c r="B927" s="138" t="s">
        <v>2129</v>
      </c>
      <c r="C927" s="138" t="s">
        <v>430</v>
      </c>
      <c r="D927" s="138" t="s">
        <v>595</v>
      </c>
      <c r="E927" s="138" t="s">
        <v>429</v>
      </c>
      <c r="F927" s="135">
        <v>2</v>
      </c>
      <c r="G927" s="135">
        <v>2</v>
      </c>
      <c r="H927" s="135">
        <v>2</v>
      </c>
      <c r="I927" s="135">
        <v>1</v>
      </c>
      <c r="J927" s="135">
        <v>3</v>
      </c>
      <c r="K927" s="135">
        <v>1</v>
      </c>
      <c r="L927" s="136">
        <f t="shared" si="36"/>
        <v>1.8333333333333333</v>
      </c>
      <c r="M927" s="137" t="str">
        <f t="shared" si="37"/>
        <v>Very good quality</v>
      </c>
    </row>
    <row r="928" spans="1:13" ht="15">
      <c r="A928" s="138" t="s">
        <v>3473</v>
      </c>
      <c r="B928" s="138" t="s">
        <v>2130</v>
      </c>
      <c r="C928" s="138" t="s">
        <v>430</v>
      </c>
      <c r="D928" s="138" t="s">
        <v>595</v>
      </c>
      <c r="E928" s="138" t="s">
        <v>429</v>
      </c>
      <c r="F928" s="135">
        <v>2</v>
      </c>
      <c r="G928" s="135">
        <v>2</v>
      </c>
      <c r="H928" s="135">
        <v>2</v>
      </c>
      <c r="I928" s="135">
        <v>1</v>
      </c>
      <c r="J928" s="135">
        <v>3</v>
      </c>
      <c r="K928" s="135">
        <v>1</v>
      </c>
      <c r="L928" s="136">
        <f t="shared" si="36"/>
        <v>1.8333333333333333</v>
      </c>
      <c r="M928" s="137" t="str">
        <f t="shared" si="37"/>
        <v>Very good quality</v>
      </c>
    </row>
    <row r="929" spans="1:13" ht="15">
      <c r="A929" s="138" t="s">
        <v>3473</v>
      </c>
      <c r="B929" s="138" t="s">
        <v>2131</v>
      </c>
      <c r="C929" s="138" t="s">
        <v>430</v>
      </c>
      <c r="D929" s="138" t="s">
        <v>595</v>
      </c>
      <c r="E929" s="138" t="s">
        <v>429</v>
      </c>
      <c r="F929" s="135">
        <v>2</v>
      </c>
      <c r="G929" s="135">
        <v>2</v>
      </c>
      <c r="H929" s="135">
        <v>2</v>
      </c>
      <c r="I929" s="135">
        <v>1</v>
      </c>
      <c r="J929" s="135">
        <v>3</v>
      </c>
      <c r="K929" s="135">
        <v>1</v>
      </c>
      <c r="L929" s="136">
        <f t="shared" si="36"/>
        <v>1.8333333333333333</v>
      </c>
      <c r="M929" s="137" t="str">
        <f t="shared" si="37"/>
        <v>Very good quality</v>
      </c>
    </row>
    <row r="930" spans="1:13" ht="15">
      <c r="A930" s="138" t="s">
        <v>3473</v>
      </c>
      <c r="B930" s="138" t="s">
        <v>2132</v>
      </c>
      <c r="C930" s="138" t="s">
        <v>430</v>
      </c>
      <c r="D930" s="138" t="s">
        <v>595</v>
      </c>
      <c r="E930" s="138" t="s">
        <v>429</v>
      </c>
      <c r="F930" s="135">
        <v>2</v>
      </c>
      <c r="G930" s="135">
        <v>2</v>
      </c>
      <c r="H930" s="135">
        <v>2</v>
      </c>
      <c r="I930" s="135">
        <v>1</v>
      </c>
      <c r="J930" s="135">
        <v>3</v>
      </c>
      <c r="K930" s="135">
        <v>1</v>
      </c>
      <c r="L930" s="136">
        <f t="shared" si="36"/>
        <v>1.8333333333333333</v>
      </c>
      <c r="M930" s="137" t="str">
        <f t="shared" si="37"/>
        <v>Very good quality</v>
      </c>
    </row>
    <row r="931" spans="1:13" ht="15">
      <c r="A931" s="138" t="s">
        <v>3473</v>
      </c>
      <c r="B931" s="138" t="s">
        <v>2133</v>
      </c>
      <c r="C931" s="138" t="s">
        <v>430</v>
      </c>
      <c r="D931" s="138" t="s">
        <v>595</v>
      </c>
      <c r="E931" s="138" t="s">
        <v>429</v>
      </c>
      <c r="F931" s="135">
        <v>2</v>
      </c>
      <c r="G931" s="135">
        <v>2</v>
      </c>
      <c r="H931" s="135">
        <v>2</v>
      </c>
      <c r="I931" s="135">
        <v>1</v>
      </c>
      <c r="J931" s="135">
        <v>3</v>
      </c>
      <c r="K931" s="135">
        <v>1</v>
      </c>
      <c r="L931" s="136">
        <f t="shared" si="36"/>
        <v>1.8333333333333333</v>
      </c>
      <c r="M931" s="137" t="str">
        <f t="shared" si="37"/>
        <v>Very good quality</v>
      </c>
    </row>
    <row r="932" spans="1:13" ht="15">
      <c r="A932" s="138" t="s">
        <v>3473</v>
      </c>
      <c r="B932" s="138" t="s">
        <v>2134</v>
      </c>
      <c r="C932" s="138" t="s">
        <v>430</v>
      </c>
      <c r="D932" s="138" t="s">
        <v>595</v>
      </c>
      <c r="E932" s="138" t="s">
        <v>429</v>
      </c>
      <c r="F932" s="135">
        <v>2</v>
      </c>
      <c r="G932" s="135">
        <v>2</v>
      </c>
      <c r="H932" s="135">
        <v>2</v>
      </c>
      <c r="I932" s="135">
        <v>1</v>
      </c>
      <c r="J932" s="135">
        <v>3</v>
      </c>
      <c r="K932" s="135">
        <v>1</v>
      </c>
      <c r="L932" s="136">
        <f t="shared" si="36"/>
        <v>1.8333333333333333</v>
      </c>
      <c r="M932" s="137" t="str">
        <f t="shared" si="37"/>
        <v>Very good quality</v>
      </c>
    </row>
    <row r="933" spans="1:13" ht="15">
      <c r="A933" s="138" t="s">
        <v>3473</v>
      </c>
      <c r="B933" s="138" t="s">
        <v>2135</v>
      </c>
      <c r="C933" s="138" t="s">
        <v>430</v>
      </c>
      <c r="D933" s="138" t="s">
        <v>595</v>
      </c>
      <c r="E933" s="138" t="s">
        <v>429</v>
      </c>
      <c r="F933" s="135">
        <v>2</v>
      </c>
      <c r="G933" s="135">
        <v>2</v>
      </c>
      <c r="H933" s="135">
        <v>2</v>
      </c>
      <c r="I933" s="135">
        <v>1</v>
      </c>
      <c r="J933" s="135">
        <v>3</v>
      </c>
      <c r="K933" s="135">
        <v>1</v>
      </c>
      <c r="L933" s="136">
        <f t="shared" si="36"/>
        <v>1.8333333333333333</v>
      </c>
      <c r="M933" s="137" t="str">
        <f t="shared" si="37"/>
        <v>Very good quality</v>
      </c>
    </row>
    <row r="934" spans="1:13" ht="15">
      <c r="A934" s="138" t="s">
        <v>3473</v>
      </c>
      <c r="B934" s="138" t="s">
        <v>2136</v>
      </c>
      <c r="C934" s="138" t="s">
        <v>430</v>
      </c>
      <c r="D934" s="138" t="s">
        <v>595</v>
      </c>
      <c r="E934" s="138" t="s">
        <v>429</v>
      </c>
      <c r="F934" s="135">
        <v>2</v>
      </c>
      <c r="G934" s="135">
        <v>2</v>
      </c>
      <c r="H934" s="135">
        <v>2</v>
      </c>
      <c r="I934" s="135">
        <v>1</v>
      </c>
      <c r="J934" s="135">
        <v>3</v>
      </c>
      <c r="K934" s="135">
        <v>1</v>
      </c>
      <c r="L934" s="136">
        <f t="shared" si="36"/>
        <v>1.8333333333333333</v>
      </c>
      <c r="M934" s="137" t="str">
        <f t="shared" si="37"/>
        <v>Very good quality</v>
      </c>
    </row>
    <row r="935" spans="1:13" ht="15">
      <c r="A935" s="138" t="s">
        <v>3473</v>
      </c>
      <c r="B935" s="138" t="s">
        <v>2137</v>
      </c>
      <c r="C935" s="138" t="s">
        <v>430</v>
      </c>
      <c r="D935" s="138" t="s">
        <v>595</v>
      </c>
      <c r="E935" s="138" t="s">
        <v>429</v>
      </c>
      <c r="F935" s="135">
        <v>2</v>
      </c>
      <c r="G935" s="135">
        <v>2</v>
      </c>
      <c r="H935" s="135">
        <v>2</v>
      </c>
      <c r="I935" s="135">
        <v>1</v>
      </c>
      <c r="J935" s="135">
        <v>3</v>
      </c>
      <c r="K935" s="135">
        <v>1</v>
      </c>
      <c r="L935" s="136">
        <f t="shared" si="36"/>
        <v>1.8333333333333333</v>
      </c>
      <c r="M935" s="137" t="str">
        <f t="shared" si="37"/>
        <v>Very good quality</v>
      </c>
    </row>
    <row r="936" spans="1:13" ht="15">
      <c r="A936" s="138" t="s">
        <v>3473</v>
      </c>
      <c r="B936" s="138" t="s">
        <v>2138</v>
      </c>
      <c r="C936" s="138" t="s">
        <v>430</v>
      </c>
      <c r="D936" s="138" t="s">
        <v>595</v>
      </c>
      <c r="E936" s="138" t="s">
        <v>429</v>
      </c>
      <c r="F936" s="135">
        <v>2</v>
      </c>
      <c r="G936" s="135">
        <v>2</v>
      </c>
      <c r="H936" s="135">
        <v>2</v>
      </c>
      <c r="I936" s="135">
        <v>1</v>
      </c>
      <c r="J936" s="135">
        <v>3</v>
      </c>
      <c r="K936" s="135">
        <v>1</v>
      </c>
      <c r="L936" s="136">
        <f t="shared" si="36"/>
        <v>1.8333333333333333</v>
      </c>
      <c r="M936" s="137" t="str">
        <f t="shared" si="37"/>
        <v>Very good quality</v>
      </c>
    </row>
    <row r="937" spans="1:13" ht="15">
      <c r="A937" s="138" t="s">
        <v>3473</v>
      </c>
      <c r="B937" s="138" t="s">
        <v>2139</v>
      </c>
      <c r="C937" s="138" t="s">
        <v>430</v>
      </c>
      <c r="D937" s="138" t="s">
        <v>595</v>
      </c>
      <c r="E937" s="138" t="s">
        <v>429</v>
      </c>
      <c r="F937" s="135">
        <v>2</v>
      </c>
      <c r="G937" s="135">
        <v>2</v>
      </c>
      <c r="H937" s="135">
        <v>2</v>
      </c>
      <c r="I937" s="135">
        <v>1</v>
      </c>
      <c r="J937" s="135">
        <v>3</v>
      </c>
      <c r="K937" s="135">
        <v>1</v>
      </c>
      <c r="L937" s="136">
        <f t="shared" si="36"/>
        <v>1.8333333333333333</v>
      </c>
      <c r="M937" s="137" t="str">
        <f t="shared" si="37"/>
        <v>Very good quality</v>
      </c>
    </row>
    <row r="938" spans="1:13" ht="15">
      <c r="A938" s="138" t="s">
        <v>3473</v>
      </c>
      <c r="B938" s="138" t="s">
        <v>2140</v>
      </c>
      <c r="C938" s="138" t="s">
        <v>430</v>
      </c>
      <c r="D938" s="138" t="s">
        <v>595</v>
      </c>
      <c r="E938" s="138" t="s">
        <v>429</v>
      </c>
      <c r="F938" s="135">
        <v>2</v>
      </c>
      <c r="G938" s="135">
        <v>2</v>
      </c>
      <c r="H938" s="135">
        <v>2</v>
      </c>
      <c r="I938" s="135">
        <v>1</v>
      </c>
      <c r="J938" s="135">
        <v>3</v>
      </c>
      <c r="K938" s="135">
        <v>1</v>
      </c>
      <c r="L938" s="136">
        <f t="shared" si="36"/>
        <v>1.8333333333333333</v>
      </c>
      <c r="M938" s="137" t="str">
        <f t="shared" si="37"/>
        <v>Very good quality</v>
      </c>
    </row>
    <row r="939" spans="1:13" ht="15">
      <c r="A939" s="138" t="s">
        <v>3473</v>
      </c>
      <c r="B939" s="138" t="s">
        <v>2141</v>
      </c>
      <c r="C939" s="138" t="s">
        <v>430</v>
      </c>
      <c r="D939" s="138" t="s">
        <v>595</v>
      </c>
      <c r="E939" s="138" t="s">
        <v>429</v>
      </c>
      <c r="F939" s="135">
        <v>2</v>
      </c>
      <c r="G939" s="135">
        <v>2</v>
      </c>
      <c r="H939" s="135">
        <v>2</v>
      </c>
      <c r="I939" s="135">
        <v>1</v>
      </c>
      <c r="J939" s="135">
        <v>3</v>
      </c>
      <c r="K939" s="135">
        <v>1</v>
      </c>
      <c r="L939" s="136">
        <f t="shared" si="36"/>
        <v>1.8333333333333333</v>
      </c>
      <c r="M939" s="137" t="str">
        <f t="shared" si="37"/>
        <v>Very good quality</v>
      </c>
    </row>
    <row r="940" spans="1:13" ht="15">
      <c r="A940" s="138" t="s">
        <v>3473</v>
      </c>
      <c r="B940" s="138" t="s">
        <v>2142</v>
      </c>
      <c r="C940" s="138" t="s">
        <v>430</v>
      </c>
      <c r="D940" s="138" t="s">
        <v>595</v>
      </c>
      <c r="E940" s="138" t="s">
        <v>429</v>
      </c>
      <c r="F940" s="135">
        <v>2</v>
      </c>
      <c r="G940" s="135">
        <v>2</v>
      </c>
      <c r="H940" s="135">
        <v>2</v>
      </c>
      <c r="I940" s="135">
        <v>1</v>
      </c>
      <c r="J940" s="135">
        <v>3</v>
      </c>
      <c r="K940" s="135">
        <v>1</v>
      </c>
      <c r="L940" s="136">
        <f t="shared" ref="L940:L1003" si="38">AVERAGE(F940:K940)</f>
        <v>1.8333333333333333</v>
      </c>
      <c r="M940" s="137" t="str">
        <f t="shared" ref="M940:M1003" si="39">IF(L940&lt;=1.6,"Excellent quality",IF(AND(L940&gt;1.6,L940&lt;=2),"Very good quality",IF(AND(L940&gt;2,L940&lt;=3),"Good quality",IF(AND(L940&gt;3,L940&lt;=4),"Fair quality","Poor quality"))))</f>
        <v>Very good quality</v>
      </c>
    </row>
    <row r="941" spans="1:13" ht="15">
      <c r="A941" s="138" t="s">
        <v>3473</v>
      </c>
      <c r="B941" s="138" t="s">
        <v>2143</v>
      </c>
      <c r="C941" s="138" t="s">
        <v>430</v>
      </c>
      <c r="D941" s="138" t="s">
        <v>595</v>
      </c>
      <c r="E941" s="138" t="s">
        <v>429</v>
      </c>
      <c r="F941" s="135">
        <v>2</v>
      </c>
      <c r="G941" s="135">
        <v>2</v>
      </c>
      <c r="H941" s="135">
        <v>2</v>
      </c>
      <c r="I941" s="135">
        <v>1</v>
      </c>
      <c r="J941" s="135">
        <v>3</v>
      </c>
      <c r="K941" s="135">
        <v>1</v>
      </c>
      <c r="L941" s="136">
        <f t="shared" si="38"/>
        <v>1.8333333333333333</v>
      </c>
      <c r="M941" s="137" t="str">
        <f t="shared" si="39"/>
        <v>Very good quality</v>
      </c>
    </row>
    <row r="942" spans="1:13" ht="15">
      <c r="A942" s="138" t="s">
        <v>3473</v>
      </c>
      <c r="B942" s="138" t="s">
        <v>2144</v>
      </c>
      <c r="C942" s="138" t="s">
        <v>430</v>
      </c>
      <c r="D942" s="138" t="s">
        <v>595</v>
      </c>
      <c r="E942" s="138" t="s">
        <v>429</v>
      </c>
      <c r="F942" s="135">
        <v>2</v>
      </c>
      <c r="G942" s="135">
        <v>2</v>
      </c>
      <c r="H942" s="135">
        <v>2</v>
      </c>
      <c r="I942" s="135">
        <v>1</v>
      </c>
      <c r="J942" s="135">
        <v>3</v>
      </c>
      <c r="K942" s="135">
        <v>1</v>
      </c>
      <c r="L942" s="136">
        <f t="shared" si="38"/>
        <v>1.8333333333333333</v>
      </c>
      <c r="M942" s="137" t="str">
        <f t="shared" si="39"/>
        <v>Very good quality</v>
      </c>
    </row>
    <row r="943" spans="1:13" ht="15">
      <c r="A943" s="138" t="s">
        <v>3473</v>
      </c>
      <c r="B943" s="138" t="s">
        <v>2145</v>
      </c>
      <c r="C943" s="138" t="s">
        <v>430</v>
      </c>
      <c r="D943" s="138" t="s">
        <v>595</v>
      </c>
      <c r="E943" s="138" t="s">
        <v>429</v>
      </c>
      <c r="F943" s="135">
        <v>2</v>
      </c>
      <c r="G943" s="135">
        <v>2</v>
      </c>
      <c r="H943" s="135">
        <v>2</v>
      </c>
      <c r="I943" s="135">
        <v>1</v>
      </c>
      <c r="J943" s="135">
        <v>3</v>
      </c>
      <c r="K943" s="135">
        <v>1</v>
      </c>
      <c r="L943" s="136">
        <f t="shared" si="38"/>
        <v>1.8333333333333333</v>
      </c>
      <c r="M943" s="137" t="str">
        <f t="shared" si="39"/>
        <v>Very good quality</v>
      </c>
    </row>
    <row r="944" spans="1:13" ht="15">
      <c r="A944" s="138" t="s">
        <v>3473</v>
      </c>
      <c r="B944" s="138" t="s">
        <v>2146</v>
      </c>
      <c r="C944" s="138" t="s">
        <v>430</v>
      </c>
      <c r="D944" s="138" t="s">
        <v>595</v>
      </c>
      <c r="E944" s="138" t="s">
        <v>429</v>
      </c>
      <c r="F944" s="135">
        <v>2</v>
      </c>
      <c r="G944" s="135">
        <v>2</v>
      </c>
      <c r="H944" s="135">
        <v>2</v>
      </c>
      <c r="I944" s="135">
        <v>1</v>
      </c>
      <c r="J944" s="135">
        <v>3</v>
      </c>
      <c r="K944" s="135">
        <v>1</v>
      </c>
      <c r="L944" s="136">
        <f t="shared" si="38"/>
        <v>1.8333333333333333</v>
      </c>
      <c r="M944" s="137" t="str">
        <f t="shared" si="39"/>
        <v>Very good quality</v>
      </c>
    </row>
    <row r="945" spans="1:13" ht="15">
      <c r="A945" s="138" t="s">
        <v>3473</v>
      </c>
      <c r="B945" s="138" t="s">
        <v>2147</v>
      </c>
      <c r="C945" s="138" t="s">
        <v>430</v>
      </c>
      <c r="D945" s="138" t="s">
        <v>595</v>
      </c>
      <c r="E945" s="138" t="s">
        <v>429</v>
      </c>
      <c r="F945" s="135">
        <v>2</v>
      </c>
      <c r="G945" s="135">
        <v>2</v>
      </c>
      <c r="H945" s="135">
        <v>2</v>
      </c>
      <c r="I945" s="135">
        <v>1</v>
      </c>
      <c r="J945" s="135">
        <v>3</v>
      </c>
      <c r="K945" s="135">
        <v>1</v>
      </c>
      <c r="L945" s="136">
        <f t="shared" si="38"/>
        <v>1.8333333333333333</v>
      </c>
      <c r="M945" s="137" t="str">
        <f t="shared" si="39"/>
        <v>Very good quality</v>
      </c>
    </row>
    <row r="946" spans="1:13" ht="15">
      <c r="A946" s="138" t="s">
        <v>3473</v>
      </c>
      <c r="B946" s="138" t="s">
        <v>2148</v>
      </c>
      <c r="C946" s="138" t="s">
        <v>430</v>
      </c>
      <c r="D946" s="138" t="s">
        <v>595</v>
      </c>
      <c r="E946" s="138" t="s">
        <v>429</v>
      </c>
      <c r="F946" s="135">
        <v>2</v>
      </c>
      <c r="G946" s="135">
        <v>2</v>
      </c>
      <c r="H946" s="135">
        <v>2</v>
      </c>
      <c r="I946" s="135">
        <v>1</v>
      </c>
      <c r="J946" s="135">
        <v>3</v>
      </c>
      <c r="K946" s="135">
        <v>1</v>
      </c>
      <c r="L946" s="136">
        <f t="shared" si="38"/>
        <v>1.8333333333333333</v>
      </c>
      <c r="M946" s="137" t="str">
        <f t="shared" si="39"/>
        <v>Very good quality</v>
      </c>
    </row>
    <row r="947" spans="1:13" ht="15">
      <c r="A947" s="138" t="s">
        <v>3473</v>
      </c>
      <c r="B947" s="138" t="s">
        <v>2149</v>
      </c>
      <c r="C947" s="138" t="s">
        <v>430</v>
      </c>
      <c r="D947" s="138" t="s">
        <v>595</v>
      </c>
      <c r="E947" s="138" t="s">
        <v>429</v>
      </c>
      <c r="F947" s="135">
        <v>2</v>
      </c>
      <c r="G947" s="135">
        <v>2</v>
      </c>
      <c r="H947" s="135">
        <v>2</v>
      </c>
      <c r="I947" s="135">
        <v>1</v>
      </c>
      <c r="J947" s="135">
        <v>3</v>
      </c>
      <c r="K947" s="135">
        <v>1</v>
      </c>
      <c r="L947" s="136">
        <f t="shared" si="38"/>
        <v>1.8333333333333333</v>
      </c>
      <c r="M947" s="137" t="str">
        <f t="shared" si="39"/>
        <v>Very good quality</v>
      </c>
    </row>
    <row r="948" spans="1:13" ht="15">
      <c r="A948" s="138" t="s">
        <v>3473</v>
      </c>
      <c r="B948" s="138" t="s">
        <v>2150</v>
      </c>
      <c r="C948" s="138" t="s">
        <v>430</v>
      </c>
      <c r="D948" s="138" t="s">
        <v>595</v>
      </c>
      <c r="E948" s="138" t="s">
        <v>429</v>
      </c>
      <c r="F948" s="135">
        <v>2</v>
      </c>
      <c r="G948" s="135">
        <v>2</v>
      </c>
      <c r="H948" s="135">
        <v>2</v>
      </c>
      <c r="I948" s="135">
        <v>1</v>
      </c>
      <c r="J948" s="135">
        <v>3</v>
      </c>
      <c r="K948" s="135">
        <v>1</v>
      </c>
      <c r="L948" s="136">
        <f t="shared" si="38"/>
        <v>1.8333333333333333</v>
      </c>
      <c r="M948" s="137" t="str">
        <f t="shared" si="39"/>
        <v>Very good quality</v>
      </c>
    </row>
    <row r="949" spans="1:13" ht="15">
      <c r="A949" s="138" t="s">
        <v>3473</v>
      </c>
      <c r="B949" s="138" t="s">
        <v>2151</v>
      </c>
      <c r="C949" s="138" t="s">
        <v>430</v>
      </c>
      <c r="D949" s="138" t="s">
        <v>595</v>
      </c>
      <c r="E949" s="138" t="s">
        <v>429</v>
      </c>
      <c r="F949" s="135">
        <v>2</v>
      </c>
      <c r="G949" s="135">
        <v>2</v>
      </c>
      <c r="H949" s="135">
        <v>2</v>
      </c>
      <c r="I949" s="135">
        <v>1</v>
      </c>
      <c r="J949" s="135">
        <v>3</v>
      </c>
      <c r="K949" s="135">
        <v>1</v>
      </c>
      <c r="L949" s="136">
        <f t="shared" si="38"/>
        <v>1.8333333333333333</v>
      </c>
      <c r="M949" s="137" t="str">
        <f t="shared" si="39"/>
        <v>Very good quality</v>
      </c>
    </row>
    <row r="950" spans="1:13" ht="15">
      <c r="A950" s="138" t="s">
        <v>3473</v>
      </c>
      <c r="B950" s="138" t="s">
        <v>2152</v>
      </c>
      <c r="C950" s="138" t="s">
        <v>430</v>
      </c>
      <c r="D950" s="138" t="s">
        <v>595</v>
      </c>
      <c r="E950" s="138" t="s">
        <v>429</v>
      </c>
      <c r="F950" s="135">
        <v>2</v>
      </c>
      <c r="G950" s="135">
        <v>2</v>
      </c>
      <c r="H950" s="135">
        <v>2</v>
      </c>
      <c r="I950" s="135">
        <v>1</v>
      </c>
      <c r="J950" s="135">
        <v>3</v>
      </c>
      <c r="K950" s="135">
        <v>1</v>
      </c>
      <c r="L950" s="136">
        <f t="shared" si="38"/>
        <v>1.8333333333333333</v>
      </c>
      <c r="M950" s="137" t="str">
        <f t="shared" si="39"/>
        <v>Very good quality</v>
      </c>
    </row>
    <row r="951" spans="1:13" ht="15">
      <c r="A951" s="138" t="s">
        <v>3473</v>
      </c>
      <c r="B951" s="138" t="s">
        <v>2153</v>
      </c>
      <c r="C951" s="138" t="s">
        <v>430</v>
      </c>
      <c r="D951" s="138" t="s">
        <v>595</v>
      </c>
      <c r="E951" s="138" t="s">
        <v>429</v>
      </c>
      <c r="F951" s="135">
        <v>2</v>
      </c>
      <c r="G951" s="135">
        <v>2</v>
      </c>
      <c r="H951" s="135">
        <v>2</v>
      </c>
      <c r="I951" s="135">
        <v>1</v>
      </c>
      <c r="J951" s="135">
        <v>3</v>
      </c>
      <c r="K951" s="135">
        <v>1</v>
      </c>
      <c r="L951" s="136">
        <f t="shared" si="38"/>
        <v>1.8333333333333333</v>
      </c>
      <c r="M951" s="137" t="str">
        <f t="shared" si="39"/>
        <v>Very good quality</v>
      </c>
    </row>
    <row r="952" spans="1:13" ht="15">
      <c r="A952" s="138" t="s">
        <v>3473</v>
      </c>
      <c r="B952" s="138" t="s">
        <v>2154</v>
      </c>
      <c r="C952" s="138" t="s">
        <v>430</v>
      </c>
      <c r="D952" s="138" t="s">
        <v>595</v>
      </c>
      <c r="E952" s="138" t="s">
        <v>429</v>
      </c>
      <c r="F952" s="135">
        <v>2</v>
      </c>
      <c r="G952" s="135">
        <v>2</v>
      </c>
      <c r="H952" s="135">
        <v>2</v>
      </c>
      <c r="I952" s="135">
        <v>1</v>
      </c>
      <c r="J952" s="135">
        <v>3</v>
      </c>
      <c r="K952" s="135">
        <v>1</v>
      </c>
      <c r="L952" s="136">
        <f t="shared" si="38"/>
        <v>1.8333333333333333</v>
      </c>
      <c r="M952" s="137" t="str">
        <f t="shared" si="39"/>
        <v>Very good quality</v>
      </c>
    </row>
    <row r="953" spans="1:13" ht="15">
      <c r="A953" s="138" t="s">
        <v>3473</v>
      </c>
      <c r="B953" s="138" t="s">
        <v>2155</v>
      </c>
      <c r="C953" s="138" t="s">
        <v>430</v>
      </c>
      <c r="D953" s="138" t="s">
        <v>595</v>
      </c>
      <c r="E953" s="138" t="s">
        <v>429</v>
      </c>
      <c r="F953" s="135">
        <v>2</v>
      </c>
      <c r="G953" s="135">
        <v>2</v>
      </c>
      <c r="H953" s="135">
        <v>2</v>
      </c>
      <c r="I953" s="135">
        <v>1</v>
      </c>
      <c r="J953" s="135">
        <v>3</v>
      </c>
      <c r="K953" s="135">
        <v>1</v>
      </c>
      <c r="L953" s="136">
        <f t="shared" si="38"/>
        <v>1.8333333333333333</v>
      </c>
      <c r="M953" s="137" t="str">
        <f t="shared" si="39"/>
        <v>Very good quality</v>
      </c>
    </row>
    <row r="954" spans="1:13" ht="15">
      <c r="A954" s="138" t="s">
        <v>3473</v>
      </c>
      <c r="B954" s="138" t="s">
        <v>2156</v>
      </c>
      <c r="C954" s="138" t="s">
        <v>430</v>
      </c>
      <c r="D954" s="138" t="s">
        <v>595</v>
      </c>
      <c r="E954" s="138" t="s">
        <v>429</v>
      </c>
      <c r="F954" s="135">
        <v>2</v>
      </c>
      <c r="G954" s="135">
        <v>2</v>
      </c>
      <c r="H954" s="135">
        <v>2</v>
      </c>
      <c r="I954" s="135">
        <v>1</v>
      </c>
      <c r="J954" s="135">
        <v>3</v>
      </c>
      <c r="K954" s="135">
        <v>1</v>
      </c>
      <c r="L954" s="136">
        <f t="shared" si="38"/>
        <v>1.8333333333333333</v>
      </c>
      <c r="M954" s="137" t="str">
        <f t="shared" si="39"/>
        <v>Very good quality</v>
      </c>
    </row>
    <row r="955" spans="1:13" ht="15">
      <c r="A955" s="138" t="s">
        <v>3473</v>
      </c>
      <c r="B955" s="138" t="s">
        <v>2157</v>
      </c>
      <c r="C955" s="138" t="s">
        <v>430</v>
      </c>
      <c r="D955" s="138" t="s">
        <v>595</v>
      </c>
      <c r="E955" s="138" t="s">
        <v>429</v>
      </c>
      <c r="F955" s="135">
        <v>2</v>
      </c>
      <c r="G955" s="135">
        <v>2</v>
      </c>
      <c r="H955" s="135">
        <v>2</v>
      </c>
      <c r="I955" s="135">
        <v>1</v>
      </c>
      <c r="J955" s="135">
        <v>3</v>
      </c>
      <c r="K955" s="135">
        <v>1</v>
      </c>
      <c r="L955" s="136">
        <f t="shared" si="38"/>
        <v>1.8333333333333333</v>
      </c>
      <c r="M955" s="137" t="str">
        <f t="shared" si="39"/>
        <v>Very good quality</v>
      </c>
    </row>
    <row r="956" spans="1:13" ht="15">
      <c r="A956" s="138" t="s">
        <v>3473</v>
      </c>
      <c r="B956" s="138" t="s">
        <v>2158</v>
      </c>
      <c r="C956" s="138" t="s">
        <v>430</v>
      </c>
      <c r="D956" s="138" t="s">
        <v>595</v>
      </c>
      <c r="E956" s="138" t="s">
        <v>429</v>
      </c>
      <c r="F956" s="135">
        <v>2</v>
      </c>
      <c r="G956" s="135">
        <v>2</v>
      </c>
      <c r="H956" s="135">
        <v>2</v>
      </c>
      <c r="I956" s="135">
        <v>1</v>
      </c>
      <c r="J956" s="135">
        <v>3</v>
      </c>
      <c r="K956" s="135">
        <v>1</v>
      </c>
      <c r="L956" s="136">
        <f t="shared" si="38"/>
        <v>1.8333333333333333</v>
      </c>
      <c r="M956" s="137" t="str">
        <f t="shared" si="39"/>
        <v>Very good quality</v>
      </c>
    </row>
    <row r="957" spans="1:13" ht="15">
      <c r="A957" s="138" t="s">
        <v>3473</v>
      </c>
      <c r="B957" s="138" t="s">
        <v>2159</v>
      </c>
      <c r="C957" s="138" t="s">
        <v>430</v>
      </c>
      <c r="D957" s="138" t="s">
        <v>595</v>
      </c>
      <c r="E957" s="138" t="s">
        <v>429</v>
      </c>
      <c r="F957" s="135">
        <v>2</v>
      </c>
      <c r="G957" s="135">
        <v>2</v>
      </c>
      <c r="H957" s="135">
        <v>2</v>
      </c>
      <c r="I957" s="135">
        <v>1</v>
      </c>
      <c r="J957" s="135">
        <v>3</v>
      </c>
      <c r="K957" s="135">
        <v>1</v>
      </c>
      <c r="L957" s="136">
        <f t="shared" si="38"/>
        <v>1.8333333333333333</v>
      </c>
      <c r="M957" s="137" t="str">
        <f t="shared" si="39"/>
        <v>Very good quality</v>
      </c>
    </row>
    <row r="958" spans="1:13" ht="15">
      <c r="A958" s="138" t="s">
        <v>3473</v>
      </c>
      <c r="B958" s="138" t="s">
        <v>2160</v>
      </c>
      <c r="C958" s="138" t="s">
        <v>430</v>
      </c>
      <c r="D958" s="138" t="s">
        <v>595</v>
      </c>
      <c r="E958" s="138" t="s">
        <v>429</v>
      </c>
      <c r="F958" s="135">
        <v>2</v>
      </c>
      <c r="G958" s="135">
        <v>2</v>
      </c>
      <c r="H958" s="135">
        <v>2</v>
      </c>
      <c r="I958" s="135">
        <v>1</v>
      </c>
      <c r="J958" s="135">
        <v>3</v>
      </c>
      <c r="K958" s="135">
        <v>1</v>
      </c>
      <c r="L958" s="136">
        <f t="shared" si="38"/>
        <v>1.8333333333333333</v>
      </c>
      <c r="M958" s="137" t="str">
        <f t="shared" si="39"/>
        <v>Very good quality</v>
      </c>
    </row>
    <row r="959" spans="1:13" ht="15">
      <c r="A959" s="138" t="s">
        <v>3473</v>
      </c>
      <c r="B959" s="138" t="s">
        <v>2161</v>
      </c>
      <c r="C959" s="138" t="s">
        <v>430</v>
      </c>
      <c r="D959" s="138" t="s">
        <v>595</v>
      </c>
      <c r="E959" s="138" t="s">
        <v>429</v>
      </c>
      <c r="F959" s="135">
        <v>2</v>
      </c>
      <c r="G959" s="135">
        <v>2</v>
      </c>
      <c r="H959" s="135">
        <v>2</v>
      </c>
      <c r="I959" s="135">
        <v>1</v>
      </c>
      <c r="J959" s="135">
        <v>3</v>
      </c>
      <c r="K959" s="135">
        <v>1</v>
      </c>
      <c r="L959" s="136">
        <f t="shared" si="38"/>
        <v>1.8333333333333333</v>
      </c>
      <c r="M959" s="137" t="str">
        <f t="shared" si="39"/>
        <v>Very good quality</v>
      </c>
    </row>
    <row r="960" spans="1:13" ht="15">
      <c r="A960" s="138" t="s">
        <v>3473</v>
      </c>
      <c r="B960" s="138" t="s">
        <v>2162</v>
      </c>
      <c r="C960" s="138" t="s">
        <v>430</v>
      </c>
      <c r="D960" s="138" t="s">
        <v>595</v>
      </c>
      <c r="E960" s="138" t="s">
        <v>429</v>
      </c>
      <c r="F960" s="135">
        <v>2</v>
      </c>
      <c r="G960" s="135">
        <v>2</v>
      </c>
      <c r="H960" s="135">
        <v>2</v>
      </c>
      <c r="I960" s="135">
        <v>1</v>
      </c>
      <c r="J960" s="135">
        <v>3</v>
      </c>
      <c r="K960" s="135">
        <v>1</v>
      </c>
      <c r="L960" s="136">
        <f t="shared" si="38"/>
        <v>1.8333333333333333</v>
      </c>
      <c r="M960" s="137" t="str">
        <f t="shared" si="39"/>
        <v>Very good quality</v>
      </c>
    </row>
    <row r="961" spans="1:13" ht="15">
      <c r="A961" s="138" t="s">
        <v>3473</v>
      </c>
      <c r="B961" s="138" t="s">
        <v>2163</v>
      </c>
      <c r="C961" s="138" t="s">
        <v>430</v>
      </c>
      <c r="D961" s="138" t="s">
        <v>595</v>
      </c>
      <c r="E961" s="138" t="s">
        <v>429</v>
      </c>
      <c r="F961" s="135">
        <v>2</v>
      </c>
      <c r="G961" s="135">
        <v>2</v>
      </c>
      <c r="H961" s="135">
        <v>2</v>
      </c>
      <c r="I961" s="135">
        <v>1</v>
      </c>
      <c r="J961" s="135">
        <v>3</v>
      </c>
      <c r="K961" s="135">
        <v>1</v>
      </c>
      <c r="L961" s="136">
        <f t="shared" si="38"/>
        <v>1.8333333333333333</v>
      </c>
      <c r="M961" s="137" t="str">
        <f t="shared" si="39"/>
        <v>Very good quality</v>
      </c>
    </row>
    <row r="962" spans="1:13" ht="15">
      <c r="A962" s="138" t="s">
        <v>3473</v>
      </c>
      <c r="B962" s="138" t="s">
        <v>2164</v>
      </c>
      <c r="C962" s="138" t="s">
        <v>430</v>
      </c>
      <c r="D962" s="138" t="s">
        <v>595</v>
      </c>
      <c r="E962" s="138" t="s">
        <v>429</v>
      </c>
      <c r="F962" s="135">
        <v>2</v>
      </c>
      <c r="G962" s="135">
        <v>2</v>
      </c>
      <c r="H962" s="135">
        <v>2</v>
      </c>
      <c r="I962" s="135">
        <v>1</v>
      </c>
      <c r="J962" s="135">
        <v>3</v>
      </c>
      <c r="K962" s="135">
        <v>1</v>
      </c>
      <c r="L962" s="136">
        <f t="shared" si="38"/>
        <v>1.8333333333333333</v>
      </c>
      <c r="M962" s="137" t="str">
        <f t="shared" si="39"/>
        <v>Very good quality</v>
      </c>
    </row>
    <row r="963" spans="1:13" ht="15">
      <c r="A963" s="138" t="s">
        <v>3474</v>
      </c>
      <c r="B963" s="138" t="s">
        <v>2165</v>
      </c>
      <c r="C963" s="138" t="s">
        <v>430</v>
      </c>
      <c r="D963" s="138" t="s">
        <v>595</v>
      </c>
      <c r="E963" s="138" t="s">
        <v>429</v>
      </c>
      <c r="F963" s="135">
        <v>2</v>
      </c>
      <c r="G963" s="135">
        <v>2</v>
      </c>
      <c r="H963" s="135">
        <v>2</v>
      </c>
      <c r="I963" s="135">
        <v>1</v>
      </c>
      <c r="J963" s="135">
        <v>2</v>
      </c>
      <c r="K963" s="135">
        <v>1</v>
      </c>
      <c r="L963" s="136">
        <f t="shared" si="38"/>
        <v>1.6666666666666667</v>
      </c>
      <c r="M963" s="137" t="str">
        <f t="shared" si="39"/>
        <v>Very good quality</v>
      </c>
    </row>
    <row r="964" spans="1:13" ht="15">
      <c r="A964" s="138" t="s">
        <v>3474</v>
      </c>
      <c r="B964" s="138" t="s">
        <v>2166</v>
      </c>
      <c r="C964" s="138" t="s">
        <v>430</v>
      </c>
      <c r="D964" s="138" t="s">
        <v>595</v>
      </c>
      <c r="E964" s="138" t="s">
        <v>429</v>
      </c>
      <c r="F964" s="135">
        <v>2</v>
      </c>
      <c r="G964" s="135">
        <v>2</v>
      </c>
      <c r="H964" s="135">
        <v>2</v>
      </c>
      <c r="I964" s="135">
        <v>1</v>
      </c>
      <c r="J964" s="135">
        <v>2</v>
      </c>
      <c r="K964" s="135">
        <v>1</v>
      </c>
      <c r="L964" s="136">
        <f t="shared" si="38"/>
        <v>1.6666666666666667</v>
      </c>
      <c r="M964" s="137" t="str">
        <f t="shared" si="39"/>
        <v>Very good quality</v>
      </c>
    </row>
    <row r="965" spans="1:13" ht="15">
      <c r="A965" s="138" t="s">
        <v>3474</v>
      </c>
      <c r="B965" s="138" t="s">
        <v>2167</v>
      </c>
      <c r="C965" s="138" t="s">
        <v>430</v>
      </c>
      <c r="D965" s="138" t="s">
        <v>595</v>
      </c>
      <c r="E965" s="138" t="s">
        <v>429</v>
      </c>
      <c r="F965" s="135">
        <v>2</v>
      </c>
      <c r="G965" s="135">
        <v>2</v>
      </c>
      <c r="H965" s="135">
        <v>2</v>
      </c>
      <c r="I965" s="135">
        <v>1</v>
      </c>
      <c r="J965" s="135">
        <v>2</v>
      </c>
      <c r="K965" s="135">
        <v>1</v>
      </c>
      <c r="L965" s="136">
        <f t="shared" si="38"/>
        <v>1.6666666666666667</v>
      </c>
      <c r="M965" s="137" t="str">
        <f t="shared" si="39"/>
        <v>Very good quality</v>
      </c>
    </row>
    <row r="966" spans="1:13" ht="15">
      <c r="A966" s="138" t="s">
        <v>3474</v>
      </c>
      <c r="B966" s="138" t="s">
        <v>2168</v>
      </c>
      <c r="C966" s="138" t="s">
        <v>430</v>
      </c>
      <c r="D966" s="138" t="s">
        <v>595</v>
      </c>
      <c r="E966" s="138" t="s">
        <v>429</v>
      </c>
      <c r="F966" s="135">
        <v>2</v>
      </c>
      <c r="G966" s="135">
        <v>2</v>
      </c>
      <c r="H966" s="135">
        <v>2</v>
      </c>
      <c r="I966" s="135">
        <v>1</v>
      </c>
      <c r="J966" s="135">
        <v>2</v>
      </c>
      <c r="K966" s="135">
        <v>1</v>
      </c>
      <c r="L966" s="136">
        <f t="shared" si="38"/>
        <v>1.6666666666666667</v>
      </c>
      <c r="M966" s="137" t="str">
        <f t="shared" si="39"/>
        <v>Very good quality</v>
      </c>
    </row>
    <row r="967" spans="1:13" ht="15">
      <c r="A967" s="138" t="s">
        <v>3474</v>
      </c>
      <c r="B967" s="138" t="s">
        <v>2169</v>
      </c>
      <c r="C967" s="138" t="s">
        <v>430</v>
      </c>
      <c r="D967" s="138" t="s">
        <v>595</v>
      </c>
      <c r="E967" s="138" t="s">
        <v>429</v>
      </c>
      <c r="F967" s="135">
        <v>2</v>
      </c>
      <c r="G967" s="135">
        <v>2</v>
      </c>
      <c r="H967" s="135">
        <v>2</v>
      </c>
      <c r="I967" s="135">
        <v>1</v>
      </c>
      <c r="J967" s="135">
        <v>2</v>
      </c>
      <c r="K967" s="135">
        <v>1</v>
      </c>
      <c r="L967" s="136">
        <f t="shared" si="38"/>
        <v>1.6666666666666667</v>
      </c>
      <c r="M967" s="137" t="str">
        <f t="shared" si="39"/>
        <v>Very good quality</v>
      </c>
    </row>
    <row r="968" spans="1:13" ht="15">
      <c r="A968" s="138" t="s">
        <v>3474</v>
      </c>
      <c r="B968" s="138" t="s">
        <v>2170</v>
      </c>
      <c r="C968" s="138" t="s">
        <v>430</v>
      </c>
      <c r="D968" s="138" t="s">
        <v>595</v>
      </c>
      <c r="E968" s="138" t="s">
        <v>429</v>
      </c>
      <c r="F968" s="135">
        <v>2</v>
      </c>
      <c r="G968" s="135">
        <v>2</v>
      </c>
      <c r="H968" s="135">
        <v>2</v>
      </c>
      <c r="I968" s="135">
        <v>1</v>
      </c>
      <c r="J968" s="135">
        <v>2</v>
      </c>
      <c r="K968" s="135">
        <v>1</v>
      </c>
      <c r="L968" s="136">
        <f t="shared" si="38"/>
        <v>1.6666666666666667</v>
      </c>
      <c r="M968" s="137" t="str">
        <f t="shared" si="39"/>
        <v>Very good quality</v>
      </c>
    </row>
    <row r="969" spans="1:13" ht="15">
      <c r="A969" s="138" t="s">
        <v>3474</v>
      </c>
      <c r="B969" s="138" t="s">
        <v>2171</v>
      </c>
      <c r="C969" s="138" t="s">
        <v>430</v>
      </c>
      <c r="D969" s="138" t="s">
        <v>595</v>
      </c>
      <c r="E969" s="138" t="s">
        <v>429</v>
      </c>
      <c r="F969" s="135">
        <v>2</v>
      </c>
      <c r="G969" s="135">
        <v>2</v>
      </c>
      <c r="H969" s="135">
        <v>2</v>
      </c>
      <c r="I969" s="135">
        <v>1</v>
      </c>
      <c r="J969" s="135">
        <v>2</v>
      </c>
      <c r="K969" s="135">
        <v>1</v>
      </c>
      <c r="L969" s="136">
        <f t="shared" si="38"/>
        <v>1.6666666666666667</v>
      </c>
      <c r="M969" s="137" t="str">
        <f t="shared" si="39"/>
        <v>Very good quality</v>
      </c>
    </row>
    <row r="970" spans="1:13" ht="15">
      <c r="A970" s="138" t="s">
        <v>3474</v>
      </c>
      <c r="B970" s="138" t="s">
        <v>2172</v>
      </c>
      <c r="C970" s="138" t="s">
        <v>430</v>
      </c>
      <c r="D970" s="138" t="s">
        <v>595</v>
      </c>
      <c r="E970" s="138" t="s">
        <v>429</v>
      </c>
      <c r="F970" s="135">
        <v>2</v>
      </c>
      <c r="G970" s="135">
        <v>2</v>
      </c>
      <c r="H970" s="135">
        <v>2</v>
      </c>
      <c r="I970" s="135">
        <v>1</v>
      </c>
      <c r="J970" s="135">
        <v>2</v>
      </c>
      <c r="K970" s="135">
        <v>1</v>
      </c>
      <c r="L970" s="136">
        <f t="shared" si="38"/>
        <v>1.6666666666666667</v>
      </c>
      <c r="M970" s="137" t="str">
        <f t="shared" si="39"/>
        <v>Very good quality</v>
      </c>
    </row>
    <row r="971" spans="1:13" ht="15">
      <c r="A971" s="138" t="s">
        <v>3474</v>
      </c>
      <c r="B971" s="138" t="s">
        <v>2173</v>
      </c>
      <c r="C971" s="138" t="s">
        <v>430</v>
      </c>
      <c r="D971" s="138" t="s">
        <v>595</v>
      </c>
      <c r="E971" s="138" t="s">
        <v>429</v>
      </c>
      <c r="F971" s="135">
        <v>2</v>
      </c>
      <c r="G971" s="135">
        <v>2</v>
      </c>
      <c r="H971" s="135">
        <v>2</v>
      </c>
      <c r="I971" s="135">
        <v>1</v>
      </c>
      <c r="J971" s="135">
        <v>2</v>
      </c>
      <c r="K971" s="135">
        <v>1</v>
      </c>
      <c r="L971" s="136">
        <f t="shared" si="38"/>
        <v>1.6666666666666667</v>
      </c>
      <c r="M971" s="137" t="str">
        <f t="shared" si="39"/>
        <v>Very good quality</v>
      </c>
    </row>
    <row r="972" spans="1:13" ht="15">
      <c r="A972" s="138" t="s">
        <v>3474</v>
      </c>
      <c r="B972" s="138" t="s">
        <v>2174</v>
      </c>
      <c r="C972" s="138" t="s">
        <v>430</v>
      </c>
      <c r="D972" s="138" t="s">
        <v>595</v>
      </c>
      <c r="E972" s="138" t="s">
        <v>429</v>
      </c>
      <c r="F972" s="135">
        <v>2</v>
      </c>
      <c r="G972" s="135">
        <v>2</v>
      </c>
      <c r="H972" s="135">
        <v>2</v>
      </c>
      <c r="I972" s="135">
        <v>1</v>
      </c>
      <c r="J972" s="135">
        <v>2</v>
      </c>
      <c r="K972" s="135">
        <v>1</v>
      </c>
      <c r="L972" s="136">
        <f t="shared" si="38"/>
        <v>1.6666666666666667</v>
      </c>
      <c r="M972" s="137" t="str">
        <f t="shared" si="39"/>
        <v>Very good quality</v>
      </c>
    </row>
    <row r="973" spans="1:13" ht="15">
      <c r="A973" s="138" t="s">
        <v>3474</v>
      </c>
      <c r="B973" s="138" t="s">
        <v>2175</v>
      </c>
      <c r="C973" s="138" t="s">
        <v>430</v>
      </c>
      <c r="D973" s="138" t="s">
        <v>595</v>
      </c>
      <c r="E973" s="138" t="s">
        <v>429</v>
      </c>
      <c r="F973" s="135">
        <v>2</v>
      </c>
      <c r="G973" s="135">
        <v>2</v>
      </c>
      <c r="H973" s="135">
        <v>2</v>
      </c>
      <c r="I973" s="135">
        <v>1</v>
      </c>
      <c r="J973" s="135">
        <v>2</v>
      </c>
      <c r="K973" s="135">
        <v>1</v>
      </c>
      <c r="L973" s="136">
        <f t="shared" si="38"/>
        <v>1.6666666666666667</v>
      </c>
      <c r="M973" s="137" t="str">
        <f t="shared" si="39"/>
        <v>Very good quality</v>
      </c>
    </row>
    <row r="974" spans="1:13" ht="15">
      <c r="A974" s="138" t="s">
        <v>3474</v>
      </c>
      <c r="B974" s="138" t="s">
        <v>2176</v>
      </c>
      <c r="C974" s="138" t="s">
        <v>430</v>
      </c>
      <c r="D974" s="138" t="s">
        <v>595</v>
      </c>
      <c r="E974" s="138" t="s">
        <v>429</v>
      </c>
      <c r="F974" s="135">
        <v>2</v>
      </c>
      <c r="G974" s="135">
        <v>2</v>
      </c>
      <c r="H974" s="135">
        <v>2</v>
      </c>
      <c r="I974" s="135">
        <v>1</v>
      </c>
      <c r="J974" s="135">
        <v>2</v>
      </c>
      <c r="K974" s="135">
        <v>1</v>
      </c>
      <c r="L974" s="136">
        <f t="shared" si="38"/>
        <v>1.6666666666666667</v>
      </c>
      <c r="M974" s="137" t="str">
        <f t="shared" si="39"/>
        <v>Very good quality</v>
      </c>
    </row>
    <row r="975" spans="1:13" ht="15">
      <c r="A975" s="138" t="s">
        <v>3474</v>
      </c>
      <c r="B975" s="138" t="s">
        <v>2177</v>
      </c>
      <c r="C975" s="138" t="s">
        <v>430</v>
      </c>
      <c r="D975" s="138" t="s">
        <v>595</v>
      </c>
      <c r="E975" s="138" t="s">
        <v>429</v>
      </c>
      <c r="F975" s="135">
        <v>2</v>
      </c>
      <c r="G975" s="135">
        <v>2</v>
      </c>
      <c r="H975" s="135">
        <v>2</v>
      </c>
      <c r="I975" s="135">
        <v>1</v>
      </c>
      <c r="J975" s="135">
        <v>2</v>
      </c>
      <c r="K975" s="135">
        <v>1</v>
      </c>
      <c r="L975" s="136">
        <f t="shared" si="38"/>
        <v>1.6666666666666667</v>
      </c>
      <c r="M975" s="137" t="str">
        <f t="shared" si="39"/>
        <v>Very good quality</v>
      </c>
    </row>
    <row r="976" spans="1:13" ht="15">
      <c r="A976" s="138" t="s">
        <v>3474</v>
      </c>
      <c r="B976" s="138" t="s">
        <v>2178</v>
      </c>
      <c r="C976" s="138" t="s">
        <v>430</v>
      </c>
      <c r="D976" s="138" t="s">
        <v>595</v>
      </c>
      <c r="E976" s="138" t="s">
        <v>429</v>
      </c>
      <c r="F976" s="135">
        <v>2</v>
      </c>
      <c r="G976" s="135">
        <v>2</v>
      </c>
      <c r="H976" s="135">
        <v>2</v>
      </c>
      <c r="I976" s="135">
        <v>1</v>
      </c>
      <c r="J976" s="135">
        <v>2</v>
      </c>
      <c r="K976" s="135">
        <v>1</v>
      </c>
      <c r="L976" s="136">
        <f t="shared" si="38"/>
        <v>1.6666666666666667</v>
      </c>
      <c r="M976" s="137" t="str">
        <f t="shared" si="39"/>
        <v>Very good quality</v>
      </c>
    </row>
    <row r="977" spans="1:13" ht="15">
      <c r="A977" s="138" t="s">
        <v>3474</v>
      </c>
      <c r="B977" s="138" t="s">
        <v>2179</v>
      </c>
      <c r="C977" s="138" t="s">
        <v>430</v>
      </c>
      <c r="D977" s="138" t="s">
        <v>595</v>
      </c>
      <c r="E977" s="138" t="s">
        <v>429</v>
      </c>
      <c r="F977" s="135">
        <v>2</v>
      </c>
      <c r="G977" s="135">
        <v>2</v>
      </c>
      <c r="H977" s="135">
        <v>2</v>
      </c>
      <c r="I977" s="135">
        <v>1</v>
      </c>
      <c r="J977" s="135">
        <v>2</v>
      </c>
      <c r="K977" s="135">
        <v>1</v>
      </c>
      <c r="L977" s="136">
        <f t="shared" si="38"/>
        <v>1.6666666666666667</v>
      </c>
      <c r="M977" s="137" t="str">
        <f t="shared" si="39"/>
        <v>Very good quality</v>
      </c>
    </row>
    <row r="978" spans="1:13" ht="15">
      <c r="A978" s="138" t="s">
        <v>3474</v>
      </c>
      <c r="B978" s="138" t="s">
        <v>2180</v>
      </c>
      <c r="C978" s="138" t="s">
        <v>430</v>
      </c>
      <c r="D978" s="138" t="s">
        <v>595</v>
      </c>
      <c r="E978" s="138" t="s">
        <v>429</v>
      </c>
      <c r="F978" s="135">
        <v>2</v>
      </c>
      <c r="G978" s="135">
        <v>2</v>
      </c>
      <c r="H978" s="135">
        <v>2</v>
      </c>
      <c r="I978" s="135">
        <v>1</v>
      </c>
      <c r="J978" s="135">
        <v>2</v>
      </c>
      <c r="K978" s="135">
        <v>1</v>
      </c>
      <c r="L978" s="136">
        <f t="shared" si="38"/>
        <v>1.6666666666666667</v>
      </c>
      <c r="M978" s="137" t="str">
        <f t="shared" si="39"/>
        <v>Very good quality</v>
      </c>
    </row>
    <row r="979" spans="1:13" ht="15">
      <c r="A979" s="138" t="s">
        <v>3474</v>
      </c>
      <c r="B979" s="138" t="s">
        <v>2181</v>
      </c>
      <c r="C979" s="138" t="s">
        <v>430</v>
      </c>
      <c r="D979" s="138" t="s">
        <v>595</v>
      </c>
      <c r="E979" s="138" t="s">
        <v>429</v>
      </c>
      <c r="F979" s="135">
        <v>2</v>
      </c>
      <c r="G979" s="135">
        <v>2</v>
      </c>
      <c r="H979" s="135">
        <v>2</v>
      </c>
      <c r="I979" s="135">
        <v>1</v>
      </c>
      <c r="J979" s="135">
        <v>2</v>
      </c>
      <c r="K979" s="135">
        <v>1</v>
      </c>
      <c r="L979" s="136">
        <f t="shared" si="38"/>
        <v>1.6666666666666667</v>
      </c>
      <c r="M979" s="137" t="str">
        <f t="shared" si="39"/>
        <v>Very good quality</v>
      </c>
    </row>
    <row r="980" spans="1:13" ht="15">
      <c r="A980" s="138" t="s">
        <v>3474</v>
      </c>
      <c r="B980" s="138" t="s">
        <v>2182</v>
      </c>
      <c r="C980" s="138" t="s">
        <v>430</v>
      </c>
      <c r="D980" s="138" t="s">
        <v>595</v>
      </c>
      <c r="E980" s="138" t="s">
        <v>429</v>
      </c>
      <c r="F980" s="135">
        <v>2</v>
      </c>
      <c r="G980" s="135">
        <v>2</v>
      </c>
      <c r="H980" s="135">
        <v>2</v>
      </c>
      <c r="I980" s="135">
        <v>1</v>
      </c>
      <c r="J980" s="135">
        <v>2</v>
      </c>
      <c r="K980" s="135">
        <v>1</v>
      </c>
      <c r="L980" s="136">
        <f t="shared" si="38"/>
        <v>1.6666666666666667</v>
      </c>
      <c r="M980" s="137" t="str">
        <f t="shared" si="39"/>
        <v>Very good quality</v>
      </c>
    </row>
    <row r="981" spans="1:13" ht="15">
      <c r="A981" s="138" t="s">
        <v>3474</v>
      </c>
      <c r="B981" s="138" t="s">
        <v>2183</v>
      </c>
      <c r="C981" s="138" t="s">
        <v>430</v>
      </c>
      <c r="D981" s="138" t="s">
        <v>595</v>
      </c>
      <c r="E981" s="138" t="s">
        <v>429</v>
      </c>
      <c r="F981" s="135">
        <v>2</v>
      </c>
      <c r="G981" s="135">
        <v>2</v>
      </c>
      <c r="H981" s="135">
        <v>2</v>
      </c>
      <c r="I981" s="135">
        <v>1</v>
      </c>
      <c r="J981" s="135">
        <v>2</v>
      </c>
      <c r="K981" s="135">
        <v>1</v>
      </c>
      <c r="L981" s="136">
        <f t="shared" si="38"/>
        <v>1.6666666666666667</v>
      </c>
      <c r="M981" s="137" t="str">
        <f t="shared" si="39"/>
        <v>Very good quality</v>
      </c>
    </row>
    <row r="982" spans="1:13" ht="15">
      <c r="A982" s="138" t="s">
        <v>3474</v>
      </c>
      <c r="B982" s="138" t="s">
        <v>2184</v>
      </c>
      <c r="C982" s="138" t="s">
        <v>430</v>
      </c>
      <c r="D982" s="138" t="s">
        <v>595</v>
      </c>
      <c r="E982" s="138" t="s">
        <v>429</v>
      </c>
      <c r="F982" s="135">
        <v>2</v>
      </c>
      <c r="G982" s="135">
        <v>2</v>
      </c>
      <c r="H982" s="135">
        <v>2</v>
      </c>
      <c r="I982" s="135">
        <v>1</v>
      </c>
      <c r="J982" s="135">
        <v>2</v>
      </c>
      <c r="K982" s="135">
        <v>1</v>
      </c>
      <c r="L982" s="136">
        <f t="shared" si="38"/>
        <v>1.6666666666666667</v>
      </c>
      <c r="M982" s="137" t="str">
        <f t="shared" si="39"/>
        <v>Very good quality</v>
      </c>
    </row>
    <row r="983" spans="1:13" ht="15">
      <c r="A983" s="138" t="s">
        <v>3474</v>
      </c>
      <c r="B983" s="138" t="s">
        <v>2185</v>
      </c>
      <c r="C983" s="138" t="s">
        <v>430</v>
      </c>
      <c r="D983" s="138" t="s">
        <v>595</v>
      </c>
      <c r="E983" s="138" t="s">
        <v>429</v>
      </c>
      <c r="F983" s="135">
        <v>2</v>
      </c>
      <c r="G983" s="135">
        <v>2</v>
      </c>
      <c r="H983" s="135">
        <v>2</v>
      </c>
      <c r="I983" s="135">
        <v>1</v>
      </c>
      <c r="J983" s="135">
        <v>2</v>
      </c>
      <c r="K983" s="135">
        <v>1</v>
      </c>
      <c r="L983" s="136">
        <f t="shared" si="38"/>
        <v>1.6666666666666667</v>
      </c>
      <c r="M983" s="137" t="str">
        <f t="shared" si="39"/>
        <v>Very good quality</v>
      </c>
    </row>
    <row r="984" spans="1:13" ht="15">
      <c r="A984" s="138" t="s">
        <v>3474</v>
      </c>
      <c r="B984" s="138" t="s">
        <v>2186</v>
      </c>
      <c r="C984" s="138" t="s">
        <v>430</v>
      </c>
      <c r="D984" s="138" t="s">
        <v>595</v>
      </c>
      <c r="E984" s="138" t="s">
        <v>429</v>
      </c>
      <c r="F984" s="135">
        <v>2</v>
      </c>
      <c r="G984" s="135">
        <v>2</v>
      </c>
      <c r="H984" s="135">
        <v>2</v>
      </c>
      <c r="I984" s="135">
        <v>1</v>
      </c>
      <c r="J984" s="135">
        <v>2</v>
      </c>
      <c r="K984" s="135">
        <v>1</v>
      </c>
      <c r="L984" s="136">
        <f t="shared" si="38"/>
        <v>1.6666666666666667</v>
      </c>
      <c r="M984" s="137" t="str">
        <f t="shared" si="39"/>
        <v>Very good quality</v>
      </c>
    </row>
    <row r="985" spans="1:13" ht="15">
      <c r="A985" s="138" t="s">
        <v>3474</v>
      </c>
      <c r="B985" s="138" t="s">
        <v>2187</v>
      </c>
      <c r="C985" s="138" t="s">
        <v>430</v>
      </c>
      <c r="D985" s="138" t="s">
        <v>595</v>
      </c>
      <c r="E985" s="138" t="s">
        <v>429</v>
      </c>
      <c r="F985" s="135">
        <v>2</v>
      </c>
      <c r="G985" s="135">
        <v>2</v>
      </c>
      <c r="H985" s="135">
        <v>2</v>
      </c>
      <c r="I985" s="135">
        <v>1</v>
      </c>
      <c r="J985" s="135">
        <v>2</v>
      </c>
      <c r="K985" s="135">
        <v>1</v>
      </c>
      <c r="L985" s="136">
        <f t="shared" si="38"/>
        <v>1.6666666666666667</v>
      </c>
      <c r="M985" s="137" t="str">
        <f t="shared" si="39"/>
        <v>Very good quality</v>
      </c>
    </row>
    <row r="986" spans="1:13" ht="15">
      <c r="A986" s="138" t="s">
        <v>3474</v>
      </c>
      <c r="B986" s="138" t="s">
        <v>2188</v>
      </c>
      <c r="C986" s="138" t="s">
        <v>430</v>
      </c>
      <c r="D986" s="138" t="s">
        <v>595</v>
      </c>
      <c r="E986" s="138" t="s">
        <v>429</v>
      </c>
      <c r="F986" s="135">
        <v>2</v>
      </c>
      <c r="G986" s="135">
        <v>2</v>
      </c>
      <c r="H986" s="135">
        <v>2</v>
      </c>
      <c r="I986" s="135">
        <v>1</v>
      </c>
      <c r="J986" s="135">
        <v>2</v>
      </c>
      <c r="K986" s="135">
        <v>1</v>
      </c>
      <c r="L986" s="136">
        <f t="shared" si="38"/>
        <v>1.6666666666666667</v>
      </c>
      <c r="M986" s="137" t="str">
        <f t="shared" si="39"/>
        <v>Very good quality</v>
      </c>
    </row>
    <row r="987" spans="1:13" ht="15">
      <c r="A987" s="138" t="s">
        <v>3474</v>
      </c>
      <c r="B987" s="138" t="s">
        <v>2189</v>
      </c>
      <c r="C987" s="138" t="s">
        <v>430</v>
      </c>
      <c r="D987" s="138" t="s">
        <v>595</v>
      </c>
      <c r="E987" s="138" t="s">
        <v>429</v>
      </c>
      <c r="F987" s="135">
        <v>2</v>
      </c>
      <c r="G987" s="135">
        <v>2</v>
      </c>
      <c r="H987" s="135">
        <v>2</v>
      </c>
      <c r="I987" s="135">
        <v>1</v>
      </c>
      <c r="J987" s="135">
        <v>2</v>
      </c>
      <c r="K987" s="135">
        <v>1</v>
      </c>
      <c r="L987" s="136">
        <f t="shared" si="38"/>
        <v>1.6666666666666667</v>
      </c>
      <c r="M987" s="137" t="str">
        <f t="shared" si="39"/>
        <v>Very good quality</v>
      </c>
    </row>
    <row r="988" spans="1:13" ht="15">
      <c r="A988" s="138" t="s">
        <v>3474</v>
      </c>
      <c r="B988" s="138" t="s">
        <v>2190</v>
      </c>
      <c r="C988" s="138" t="s">
        <v>430</v>
      </c>
      <c r="D988" s="138" t="s">
        <v>595</v>
      </c>
      <c r="E988" s="138" t="s">
        <v>429</v>
      </c>
      <c r="F988" s="135">
        <v>2</v>
      </c>
      <c r="G988" s="135">
        <v>2</v>
      </c>
      <c r="H988" s="135">
        <v>2</v>
      </c>
      <c r="I988" s="135">
        <v>1</v>
      </c>
      <c r="J988" s="135">
        <v>2</v>
      </c>
      <c r="K988" s="135">
        <v>1</v>
      </c>
      <c r="L988" s="136">
        <f t="shared" si="38"/>
        <v>1.6666666666666667</v>
      </c>
      <c r="M988" s="137" t="str">
        <f t="shared" si="39"/>
        <v>Very good quality</v>
      </c>
    </row>
    <row r="989" spans="1:13" ht="15">
      <c r="A989" s="138" t="s">
        <v>3474</v>
      </c>
      <c r="B989" s="138" t="s">
        <v>2191</v>
      </c>
      <c r="C989" s="138" t="s">
        <v>430</v>
      </c>
      <c r="D989" s="138" t="s">
        <v>595</v>
      </c>
      <c r="E989" s="138" t="s">
        <v>429</v>
      </c>
      <c r="F989" s="135">
        <v>2</v>
      </c>
      <c r="G989" s="135">
        <v>2</v>
      </c>
      <c r="H989" s="135">
        <v>2</v>
      </c>
      <c r="I989" s="135">
        <v>1</v>
      </c>
      <c r="J989" s="135">
        <v>2</v>
      </c>
      <c r="K989" s="135">
        <v>1</v>
      </c>
      <c r="L989" s="136">
        <f t="shared" si="38"/>
        <v>1.6666666666666667</v>
      </c>
      <c r="M989" s="137" t="str">
        <f t="shared" si="39"/>
        <v>Very good quality</v>
      </c>
    </row>
    <row r="990" spans="1:13" ht="15">
      <c r="A990" s="138" t="s">
        <v>3474</v>
      </c>
      <c r="B990" s="138" t="s">
        <v>2192</v>
      </c>
      <c r="C990" s="138" t="s">
        <v>430</v>
      </c>
      <c r="D990" s="138" t="s">
        <v>595</v>
      </c>
      <c r="E990" s="138" t="s">
        <v>429</v>
      </c>
      <c r="F990" s="135">
        <v>2</v>
      </c>
      <c r="G990" s="135">
        <v>2</v>
      </c>
      <c r="H990" s="135">
        <v>2</v>
      </c>
      <c r="I990" s="135">
        <v>1</v>
      </c>
      <c r="J990" s="135">
        <v>2</v>
      </c>
      <c r="K990" s="135">
        <v>1</v>
      </c>
      <c r="L990" s="136">
        <f t="shared" si="38"/>
        <v>1.6666666666666667</v>
      </c>
      <c r="M990" s="137" t="str">
        <f t="shared" si="39"/>
        <v>Very good quality</v>
      </c>
    </row>
    <row r="991" spans="1:13" ht="15">
      <c r="A991" s="138" t="s">
        <v>3474</v>
      </c>
      <c r="B991" s="138" t="s">
        <v>2193</v>
      </c>
      <c r="C991" s="138" t="s">
        <v>430</v>
      </c>
      <c r="D991" s="138" t="s">
        <v>595</v>
      </c>
      <c r="E991" s="138" t="s">
        <v>429</v>
      </c>
      <c r="F991" s="135">
        <v>2</v>
      </c>
      <c r="G991" s="135">
        <v>2</v>
      </c>
      <c r="H991" s="135">
        <v>2</v>
      </c>
      <c r="I991" s="135">
        <v>1</v>
      </c>
      <c r="J991" s="135">
        <v>2</v>
      </c>
      <c r="K991" s="135">
        <v>1</v>
      </c>
      <c r="L991" s="136">
        <f t="shared" si="38"/>
        <v>1.6666666666666667</v>
      </c>
      <c r="M991" s="137" t="str">
        <f t="shared" si="39"/>
        <v>Very good quality</v>
      </c>
    </row>
    <row r="992" spans="1:13" ht="15">
      <c r="A992" s="138" t="s">
        <v>3474</v>
      </c>
      <c r="B992" s="138" t="s">
        <v>2194</v>
      </c>
      <c r="C992" s="138" t="s">
        <v>430</v>
      </c>
      <c r="D992" s="138" t="s">
        <v>595</v>
      </c>
      <c r="E992" s="138" t="s">
        <v>429</v>
      </c>
      <c r="F992" s="135">
        <v>2</v>
      </c>
      <c r="G992" s="135">
        <v>2</v>
      </c>
      <c r="H992" s="135">
        <v>2</v>
      </c>
      <c r="I992" s="135">
        <v>1</v>
      </c>
      <c r="J992" s="135">
        <v>2</v>
      </c>
      <c r="K992" s="135">
        <v>1</v>
      </c>
      <c r="L992" s="136">
        <f t="shared" si="38"/>
        <v>1.6666666666666667</v>
      </c>
      <c r="M992" s="137" t="str">
        <f t="shared" si="39"/>
        <v>Very good quality</v>
      </c>
    </row>
    <row r="993" spans="1:13" ht="15">
      <c r="A993" s="138" t="s">
        <v>3474</v>
      </c>
      <c r="B993" s="138" t="s">
        <v>2195</v>
      </c>
      <c r="C993" s="138" t="s">
        <v>430</v>
      </c>
      <c r="D993" s="138" t="s">
        <v>595</v>
      </c>
      <c r="E993" s="138" t="s">
        <v>429</v>
      </c>
      <c r="F993" s="135">
        <v>2</v>
      </c>
      <c r="G993" s="135">
        <v>2</v>
      </c>
      <c r="H993" s="135">
        <v>2</v>
      </c>
      <c r="I993" s="135">
        <v>1</v>
      </c>
      <c r="J993" s="135">
        <v>2</v>
      </c>
      <c r="K993" s="135">
        <v>1</v>
      </c>
      <c r="L993" s="136">
        <f t="shared" si="38"/>
        <v>1.6666666666666667</v>
      </c>
      <c r="M993" s="137" t="str">
        <f t="shared" si="39"/>
        <v>Very good quality</v>
      </c>
    </row>
    <row r="994" spans="1:13" ht="15">
      <c r="A994" s="138" t="s">
        <v>3474</v>
      </c>
      <c r="B994" s="138" t="s">
        <v>2196</v>
      </c>
      <c r="C994" s="138" t="s">
        <v>430</v>
      </c>
      <c r="D994" s="138" t="s">
        <v>595</v>
      </c>
      <c r="E994" s="138" t="s">
        <v>429</v>
      </c>
      <c r="F994" s="135">
        <v>2</v>
      </c>
      <c r="G994" s="135">
        <v>2</v>
      </c>
      <c r="H994" s="135">
        <v>2</v>
      </c>
      <c r="I994" s="135">
        <v>1</v>
      </c>
      <c r="J994" s="135">
        <v>2</v>
      </c>
      <c r="K994" s="135">
        <v>1</v>
      </c>
      <c r="L994" s="136">
        <f t="shared" si="38"/>
        <v>1.6666666666666667</v>
      </c>
      <c r="M994" s="137" t="str">
        <f t="shared" si="39"/>
        <v>Very good quality</v>
      </c>
    </row>
    <row r="995" spans="1:13" ht="15">
      <c r="A995" s="138" t="s">
        <v>3474</v>
      </c>
      <c r="B995" s="138" t="s">
        <v>2197</v>
      </c>
      <c r="C995" s="138" t="s">
        <v>430</v>
      </c>
      <c r="D995" s="138" t="s">
        <v>595</v>
      </c>
      <c r="E995" s="138" t="s">
        <v>429</v>
      </c>
      <c r="F995" s="135">
        <v>2</v>
      </c>
      <c r="G995" s="135">
        <v>2</v>
      </c>
      <c r="H995" s="135">
        <v>2</v>
      </c>
      <c r="I995" s="135">
        <v>1</v>
      </c>
      <c r="J995" s="135">
        <v>2</v>
      </c>
      <c r="K995" s="135">
        <v>1</v>
      </c>
      <c r="L995" s="136">
        <f t="shared" si="38"/>
        <v>1.6666666666666667</v>
      </c>
      <c r="M995" s="137" t="str">
        <f t="shared" si="39"/>
        <v>Very good quality</v>
      </c>
    </row>
    <row r="996" spans="1:13" ht="15">
      <c r="A996" s="138" t="s">
        <v>3474</v>
      </c>
      <c r="B996" s="138" t="s">
        <v>2198</v>
      </c>
      <c r="C996" s="138" t="s">
        <v>430</v>
      </c>
      <c r="D996" s="138" t="s">
        <v>595</v>
      </c>
      <c r="E996" s="138" t="s">
        <v>429</v>
      </c>
      <c r="F996" s="135">
        <v>2</v>
      </c>
      <c r="G996" s="135">
        <v>2</v>
      </c>
      <c r="H996" s="135">
        <v>2</v>
      </c>
      <c r="I996" s="135">
        <v>1</v>
      </c>
      <c r="J996" s="135">
        <v>2</v>
      </c>
      <c r="K996" s="135">
        <v>1</v>
      </c>
      <c r="L996" s="136">
        <f t="shared" si="38"/>
        <v>1.6666666666666667</v>
      </c>
      <c r="M996" s="137" t="str">
        <f t="shared" si="39"/>
        <v>Very good quality</v>
      </c>
    </row>
    <row r="997" spans="1:13" ht="15">
      <c r="A997" s="138" t="s">
        <v>3474</v>
      </c>
      <c r="B997" s="138" t="s">
        <v>2199</v>
      </c>
      <c r="C997" s="138" t="s">
        <v>430</v>
      </c>
      <c r="D997" s="138" t="s">
        <v>595</v>
      </c>
      <c r="E997" s="138" t="s">
        <v>429</v>
      </c>
      <c r="F997" s="135">
        <v>2</v>
      </c>
      <c r="G997" s="135">
        <v>2</v>
      </c>
      <c r="H997" s="135">
        <v>2</v>
      </c>
      <c r="I997" s="135">
        <v>1</v>
      </c>
      <c r="J997" s="135">
        <v>2</v>
      </c>
      <c r="K997" s="135">
        <v>1</v>
      </c>
      <c r="L997" s="136">
        <f t="shared" si="38"/>
        <v>1.6666666666666667</v>
      </c>
      <c r="M997" s="137" t="str">
        <f t="shared" si="39"/>
        <v>Very good quality</v>
      </c>
    </row>
    <row r="998" spans="1:13" ht="15">
      <c r="A998" s="138" t="s">
        <v>3474</v>
      </c>
      <c r="B998" s="138" t="s">
        <v>2200</v>
      </c>
      <c r="C998" s="138" t="s">
        <v>430</v>
      </c>
      <c r="D998" s="138" t="s">
        <v>595</v>
      </c>
      <c r="E998" s="138" t="s">
        <v>429</v>
      </c>
      <c r="F998" s="135">
        <v>2</v>
      </c>
      <c r="G998" s="135">
        <v>2</v>
      </c>
      <c r="H998" s="135">
        <v>2</v>
      </c>
      <c r="I998" s="135">
        <v>1</v>
      </c>
      <c r="J998" s="135">
        <v>2</v>
      </c>
      <c r="K998" s="135">
        <v>1</v>
      </c>
      <c r="L998" s="136">
        <f t="shared" si="38"/>
        <v>1.6666666666666667</v>
      </c>
      <c r="M998" s="137" t="str">
        <f t="shared" si="39"/>
        <v>Very good quality</v>
      </c>
    </row>
    <row r="999" spans="1:13" ht="15">
      <c r="A999" s="138" t="s">
        <v>2821</v>
      </c>
      <c r="B999" s="138" t="s">
        <v>2201</v>
      </c>
      <c r="C999" s="138" t="s">
        <v>438</v>
      </c>
      <c r="D999" s="138" t="s">
        <v>594</v>
      </c>
      <c r="E999" s="138" t="s">
        <v>429</v>
      </c>
      <c r="F999" s="135">
        <v>4</v>
      </c>
      <c r="G999" s="135">
        <v>3</v>
      </c>
      <c r="H999" s="135">
        <v>3</v>
      </c>
      <c r="I999" s="135">
        <v>2</v>
      </c>
      <c r="J999" s="135">
        <v>2</v>
      </c>
      <c r="K999" s="135">
        <v>1</v>
      </c>
      <c r="L999" s="136">
        <f t="shared" si="38"/>
        <v>2.5</v>
      </c>
      <c r="M999" s="137" t="str">
        <f t="shared" si="39"/>
        <v>Good quality</v>
      </c>
    </row>
    <row r="1000" spans="1:13" ht="15">
      <c r="A1000" s="138" t="s">
        <v>2458</v>
      </c>
      <c r="B1000" s="138" t="s">
        <v>2871</v>
      </c>
      <c r="C1000" s="138" t="s">
        <v>430</v>
      </c>
      <c r="D1000" s="138" t="s">
        <v>595</v>
      </c>
      <c r="E1000" s="138" t="s">
        <v>429</v>
      </c>
      <c r="F1000" s="135">
        <v>2</v>
      </c>
      <c r="G1000" s="135">
        <v>3</v>
      </c>
      <c r="H1000" s="135">
        <v>2</v>
      </c>
      <c r="I1000" s="135">
        <v>2</v>
      </c>
      <c r="J1000" s="135">
        <v>2</v>
      </c>
      <c r="K1000" s="135">
        <v>1</v>
      </c>
      <c r="L1000" s="136">
        <f t="shared" si="38"/>
        <v>2</v>
      </c>
      <c r="M1000" s="137" t="str">
        <f t="shared" si="39"/>
        <v>Very good quality</v>
      </c>
    </row>
    <row r="1001" spans="1:13" ht="15">
      <c r="A1001" s="138" t="s">
        <v>2456</v>
      </c>
      <c r="B1001" s="138" t="s">
        <v>3597</v>
      </c>
      <c r="C1001" s="138" t="s">
        <v>430</v>
      </c>
      <c r="D1001" s="138" t="s">
        <v>594</v>
      </c>
      <c r="E1001" s="138" t="s">
        <v>429</v>
      </c>
      <c r="F1001" s="135">
        <v>5</v>
      </c>
      <c r="G1001" s="135">
        <v>5</v>
      </c>
      <c r="H1001" s="135">
        <v>5</v>
      </c>
      <c r="I1001" s="135">
        <v>5</v>
      </c>
      <c r="J1001" s="135">
        <v>5</v>
      </c>
      <c r="K1001" s="135">
        <v>5</v>
      </c>
      <c r="L1001" s="136">
        <f t="shared" si="38"/>
        <v>5</v>
      </c>
      <c r="M1001" s="137" t="str">
        <f t="shared" si="39"/>
        <v>Poor quality</v>
      </c>
    </row>
    <row r="1002" spans="1:13" ht="15">
      <c r="A1002" s="138" t="s">
        <v>2872</v>
      </c>
      <c r="B1002" s="138" t="s">
        <v>2205</v>
      </c>
      <c r="C1002" s="138" t="s">
        <v>430</v>
      </c>
      <c r="D1002" s="138" t="s">
        <v>594</v>
      </c>
      <c r="E1002" s="138" t="s">
        <v>429</v>
      </c>
      <c r="F1002" s="135">
        <v>2</v>
      </c>
      <c r="G1002" s="135">
        <v>2</v>
      </c>
      <c r="H1002" s="135">
        <v>1</v>
      </c>
      <c r="I1002" s="135">
        <v>1</v>
      </c>
      <c r="J1002" s="135">
        <v>2</v>
      </c>
      <c r="K1002" s="135">
        <v>1</v>
      </c>
      <c r="L1002" s="136">
        <f t="shared" si="38"/>
        <v>1.5</v>
      </c>
      <c r="M1002" s="137" t="str">
        <f t="shared" si="39"/>
        <v>Excellent quality</v>
      </c>
    </row>
    <row r="1003" spans="1:13" ht="15">
      <c r="A1003" s="138" t="s">
        <v>2872</v>
      </c>
      <c r="B1003" s="138" t="s">
        <v>2206</v>
      </c>
      <c r="C1003" s="138" t="s">
        <v>430</v>
      </c>
      <c r="D1003" s="138" t="s">
        <v>594</v>
      </c>
      <c r="E1003" s="138" t="s">
        <v>429</v>
      </c>
      <c r="F1003" s="135">
        <v>3</v>
      </c>
      <c r="G1003" s="135">
        <v>2</v>
      </c>
      <c r="H1003" s="135">
        <v>1</v>
      </c>
      <c r="I1003" s="135">
        <v>2</v>
      </c>
      <c r="J1003" s="135">
        <v>4</v>
      </c>
      <c r="K1003" s="135">
        <v>1</v>
      </c>
      <c r="L1003" s="136">
        <f t="shared" si="38"/>
        <v>2.1666666666666665</v>
      </c>
      <c r="M1003" s="137" t="str">
        <f t="shared" si="39"/>
        <v>Good quality</v>
      </c>
    </row>
    <row r="1004" spans="1:13" ht="15">
      <c r="A1004" s="138" t="s">
        <v>2872</v>
      </c>
      <c r="B1004" s="138" t="s">
        <v>2207</v>
      </c>
      <c r="C1004" s="138" t="s">
        <v>430</v>
      </c>
      <c r="D1004" s="138" t="s">
        <v>594</v>
      </c>
      <c r="E1004" s="138" t="s">
        <v>429</v>
      </c>
      <c r="F1004" s="135">
        <v>2</v>
      </c>
      <c r="G1004" s="135">
        <v>2</v>
      </c>
      <c r="H1004" s="135">
        <v>1</v>
      </c>
      <c r="I1004" s="135">
        <v>1</v>
      </c>
      <c r="J1004" s="135">
        <v>2</v>
      </c>
      <c r="K1004" s="135">
        <v>1</v>
      </c>
      <c r="L1004" s="136">
        <f t="shared" ref="L1004:L1067" si="40">AVERAGE(F1004:K1004)</f>
        <v>1.5</v>
      </c>
      <c r="M1004" s="137" t="str">
        <f t="shared" ref="M1004:M1067" si="41">IF(L1004&lt;=1.6,"Excellent quality",IF(AND(L1004&gt;1.6,L1004&lt;=2),"Very good quality",IF(AND(L1004&gt;2,L1004&lt;=3),"Good quality",IF(AND(L1004&gt;3,L1004&lt;=4),"Fair quality","Poor quality"))))</f>
        <v>Excellent quality</v>
      </c>
    </row>
    <row r="1005" spans="1:13" ht="15">
      <c r="A1005" s="138" t="s">
        <v>2872</v>
      </c>
      <c r="B1005" s="138" t="s">
        <v>2208</v>
      </c>
      <c r="C1005" s="138" t="s">
        <v>430</v>
      </c>
      <c r="D1005" s="138" t="s">
        <v>594</v>
      </c>
      <c r="E1005" s="138" t="s">
        <v>429</v>
      </c>
      <c r="F1005" s="135">
        <v>3</v>
      </c>
      <c r="G1005" s="135">
        <v>2</v>
      </c>
      <c r="H1005" s="135">
        <v>1</v>
      </c>
      <c r="I1005" s="135">
        <v>2</v>
      </c>
      <c r="J1005" s="135">
        <v>3</v>
      </c>
      <c r="K1005" s="135">
        <v>1</v>
      </c>
      <c r="L1005" s="136">
        <f t="shared" si="40"/>
        <v>2</v>
      </c>
      <c r="M1005" s="137" t="str">
        <f t="shared" si="41"/>
        <v>Very good quality</v>
      </c>
    </row>
    <row r="1006" spans="1:13" ht="15">
      <c r="A1006" s="138" t="s">
        <v>2872</v>
      </c>
      <c r="B1006" s="138" t="s">
        <v>2209</v>
      </c>
      <c r="C1006" s="138" t="s">
        <v>430</v>
      </c>
      <c r="D1006" s="138" t="s">
        <v>594</v>
      </c>
      <c r="E1006" s="138" t="s">
        <v>429</v>
      </c>
      <c r="F1006" s="135">
        <v>3</v>
      </c>
      <c r="G1006" s="135">
        <v>2</v>
      </c>
      <c r="H1006" s="135">
        <v>1</v>
      </c>
      <c r="I1006" s="135">
        <v>2</v>
      </c>
      <c r="J1006" s="135">
        <v>4</v>
      </c>
      <c r="K1006" s="135">
        <v>1</v>
      </c>
      <c r="L1006" s="136">
        <f t="shared" si="40"/>
        <v>2.1666666666666665</v>
      </c>
      <c r="M1006" s="137" t="str">
        <f t="shared" si="41"/>
        <v>Good quality</v>
      </c>
    </row>
    <row r="1007" spans="1:13" ht="15">
      <c r="A1007" s="138" t="s">
        <v>1091</v>
      </c>
      <c r="B1007" s="138" t="s">
        <v>963</v>
      </c>
      <c r="C1007" s="138" t="s">
        <v>430</v>
      </c>
      <c r="D1007" s="138" t="s">
        <v>595</v>
      </c>
      <c r="E1007" s="138" t="s">
        <v>429</v>
      </c>
      <c r="F1007" s="135">
        <v>2</v>
      </c>
      <c r="G1007" s="135">
        <v>2</v>
      </c>
      <c r="H1007" s="135">
        <v>2</v>
      </c>
      <c r="I1007" s="135">
        <v>3</v>
      </c>
      <c r="J1007" s="135">
        <v>3</v>
      </c>
      <c r="K1007" s="135">
        <v>2</v>
      </c>
      <c r="L1007" s="136">
        <f t="shared" si="40"/>
        <v>2.3333333333333335</v>
      </c>
      <c r="M1007" s="137" t="str">
        <f t="shared" si="41"/>
        <v>Good quality</v>
      </c>
    </row>
    <row r="1008" spans="1:13" ht="15">
      <c r="A1008" s="138" t="s">
        <v>2470</v>
      </c>
      <c r="B1008" s="138" t="s">
        <v>2210</v>
      </c>
      <c r="C1008" s="138" t="s">
        <v>430</v>
      </c>
      <c r="D1008" s="138" t="s">
        <v>594</v>
      </c>
      <c r="E1008" s="138" t="s">
        <v>429</v>
      </c>
      <c r="F1008" s="135">
        <v>2</v>
      </c>
      <c r="G1008" s="135">
        <v>2</v>
      </c>
      <c r="H1008" s="135">
        <v>3</v>
      </c>
      <c r="I1008" s="135">
        <v>2</v>
      </c>
      <c r="J1008" s="135">
        <v>2</v>
      </c>
      <c r="K1008" s="135">
        <v>1</v>
      </c>
      <c r="L1008" s="136">
        <f t="shared" si="40"/>
        <v>2</v>
      </c>
      <c r="M1008" s="137" t="str">
        <f t="shared" si="41"/>
        <v>Very good quality</v>
      </c>
    </row>
    <row r="1009" spans="1:13" ht="15">
      <c r="A1009" s="138" t="s">
        <v>3131</v>
      </c>
      <c r="B1009" s="138" t="s">
        <v>3251</v>
      </c>
      <c r="C1009" s="138" t="s">
        <v>430</v>
      </c>
      <c r="D1009" s="138" t="s">
        <v>595</v>
      </c>
      <c r="E1009" s="138" t="s">
        <v>429</v>
      </c>
      <c r="F1009" s="135">
        <v>2</v>
      </c>
      <c r="G1009" s="135">
        <v>2</v>
      </c>
      <c r="H1009" s="135">
        <v>1</v>
      </c>
      <c r="I1009" s="135">
        <v>2</v>
      </c>
      <c r="J1009" s="135">
        <v>4</v>
      </c>
      <c r="K1009" s="135">
        <v>1</v>
      </c>
      <c r="L1009" s="136">
        <f t="shared" si="40"/>
        <v>2</v>
      </c>
      <c r="M1009" s="137" t="str">
        <f t="shared" si="41"/>
        <v>Very good quality</v>
      </c>
    </row>
    <row r="1010" spans="1:13" ht="15">
      <c r="A1010" s="138" t="s">
        <v>3131</v>
      </c>
      <c r="B1010" s="138" t="s">
        <v>3252</v>
      </c>
      <c r="C1010" s="138" t="s">
        <v>430</v>
      </c>
      <c r="D1010" s="138" t="s">
        <v>595</v>
      </c>
      <c r="E1010" s="138" t="s">
        <v>429</v>
      </c>
      <c r="F1010" s="135">
        <v>2</v>
      </c>
      <c r="G1010" s="135">
        <v>2</v>
      </c>
      <c r="H1010" s="135">
        <v>1</v>
      </c>
      <c r="I1010" s="135">
        <v>2</v>
      </c>
      <c r="J1010" s="135">
        <v>4</v>
      </c>
      <c r="K1010" s="135">
        <v>1</v>
      </c>
      <c r="L1010" s="136">
        <f t="shared" si="40"/>
        <v>2</v>
      </c>
      <c r="M1010" s="137" t="str">
        <f t="shared" si="41"/>
        <v>Very good quality</v>
      </c>
    </row>
    <row r="1011" spans="1:13" ht="15">
      <c r="A1011" s="138" t="s">
        <v>3131</v>
      </c>
      <c r="B1011" s="138" t="s">
        <v>3253</v>
      </c>
      <c r="C1011" s="138" t="s">
        <v>430</v>
      </c>
      <c r="D1011" s="138" t="s">
        <v>595</v>
      </c>
      <c r="E1011" s="138" t="s">
        <v>429</v>
      </c>
      <c r="F1011" s="135">
        <v>2</v>
      </c>
      <c r="G1011" s="135">
        <v>2</v>
      </c>
      <c r="H1011" s="135">
        <v>1</v>
      </c>
      <c r="I1011" s="135">
        <v>2</v>
      </c>
      <c r="J1011" s="135">
        <v>4</v>
      </c>
      <c r="K1011" s="135">
        <v>1</v>
      </c>
      <c r="L1011" s="136">
        <f t="shared" si="40"/>
        <v>2</v>
      </c>
      <c r="M1011" s="137" t="str">
        <f t="shared" si="41"/>
        <v>Very good quality</v>
      </c>
    </row>
    <row r="1012" spans="1:13" ht="15">
      <c r="A1012" s="138" t="s">
        <v>3131</v>
      </c>
      <c r="B1012" s="138" t="s">
        <v>3254</v>
      </c>
      <c r="C1012" s="138" t="s">
        <v>430</v>
      </c>
      <c r="D1012" s="138" t="s">
        <v>595</v>
      </c>
      <c r="E1012" s="138" t="s">
        <v>429</v>
      </c>
      <c r="F1012" s="135">
        <v>2</v>
      </c>
      <c r="G1012" s="135">
        <v>2</v>
      </c>
      <c r="H1012" s="135">
        <v>1</v>
      </c>
      <c r="I1012" s="135">
        <v>2</v>
      </c>
      <c r="J1012" s="135">
        <v>4</v>
      </c>
      <c r="K1012" s="135">
        <v>1</v>
      </c>
      <c r="L1012" s="136">
        <f t="shared" si="40"/>
        <v>2</v>
      </c>
      <c r="M1012" s="137" t="str">
        <f t="shared" si="41"/>
        <v>Very good quality</v>
      </c>
    </row>
    <row r="1013" spans="1:13" ht="15">
      <c r="A1013" s="138" t="s">
        <v>3131</v>
      </c>
      <c r="B1013" s="138" t="s">
        <v>3255</v>
      </c>
      <c r="C1013" s="138" t="s">
        <v>430</v>
      </c>
      <c r="D1013" s="138" t="s">
        <v>595</v>
      </c>
      <c r="E1013" s="138" t="s">
        <v>429</v>
      </c>
      <c r="F1013" s="135">
        <v>2</v>
      </c>
      <c r="G1013" s="135">
        <v>2</v>
      </c>
      <c r="H1013" s="135">
        <v>1</v>
      </c>
      <c r="I1013" s="135">
        <v>2</v>
      </c>
      <c r="J1013" s="135">
        <v>4</v>
      </c>
      <c r="K1013" s="135">
        <v>1</v>
      </c>
      <c r="L1013" s="136">
        <f t="shared" si="40"/>
        <v>2</v>
      </c>
      <c r="M1013" s="137" t="str">
        <f t="shared" si="41"/>
        <v>Very good quality</v>
      </c>
    </row>
    <row r="1014" spans="1:13" ht="15">
      <c r="A1014" s="138" t="s">
        <v>3131</v>
      </c>
      <c r="B1014" s="138" t="s">
        <v>3256</v>
      </c>
      <c r="C1014" s="138" t="s">
        <v>430</v>
      </c>
      <c r="D1014" s="138" t="s">
        <v>595</v>
      </c>
      <c r="E1014" s="138" t="s">
        <v>429</v>
      </c>
      <c r="F1014" s="135">
        <v>2</v>
      </c>
      <c r="G1014" s="135">
        <v>2</v>
      </c>
      <c r="H1014" s="135">
        <v>1</v>
      </c>
      <c r="I1014" s="135">
        <v>2</v>
      </c>
      <c r="J1014" s="135">
        <v>3</v>
      </c>
      <c r="K1014" s="135">
        <v>1</v>
      </c>
      <c r="L1014" s="136">
        <f t="shared" si="40"/>
        <v>1.8333333333333333</v>
      </c>
      <c r="M1014" s="137" t="str">
        <f t="shared" si="41"/>
        <v>Very good quality</v>
      </c>
    </row>
    <row r="1015" spans="1:13" ht="15">
      <c r="A1015" s="138" t="s">
        <v>3131</v>
      </c>
      <c r="B1015" s="138" t="s">
        <v>3257</v>
      </c>
      <c r="C1015" s="138" t="s">
        <v>430</v>
      </c>
      <c r="D1015" s="138" t="s">
        <v>595</v>
      </c>
      <c r="E1015" s="138" t="s">
        <v>429</v>
      </c>
      <c r="F1015" s="135">
        <v>2</v>
      </c>
      <c r="G1015" s="135">
        <v>2</v>
      </c>
      <c r="H1015" s="135">
        <v>1</v>
      </c>
      <c r="I1015" s="135">
        <v>2</v>
      </c>
      <c r="J1015" s="135">
        <v>3</v>
      </c>
      <c r="K1015" s="135">
        <v>1</v>
      </c>
      <c r="L1015" s="136">
        <f t="shared" si="40"/>
        <v>1.8333333333333333</v>
      </c>
      <c r="M1015" s="137" t="str">
        <f t="shared" si="41"/>
        <v>Very good quality</v>
      </c>
    </row>
    <row r="1016" spans="1:13" ht="15">
      <c r="A1016" s="138" t="s">
        <v>3131</v>
      </c>
      <c r="B1016" s="138" t="s">
        <v>3258</v>
      </c>
      <c r="C1016" s="138" t="s">
        <v>430</v>
      </c>
      <c r="D1016" s="138" t="s">
        <v>595</v>
      </c>
      <c r="E1016" s="138" t="s">
        <v>429</v>
      </c>
      <c r="F1016" s="135">
        <v>2</v>
      </c>
      <c r="G1016" s="135">
        <v>2</v>
      </c>
      <c r="H1016" s="135">
        <v>1</v>
      </c>
      <c r="I1016" s="135">
        <v>2</v>
      </c>
      <c r="J1016" s="135">
        <v>3</v>
      </c>
      <c r="K1016" s="135">
        <v>1</v>
      </c>
      <c r="L1016" s="136">
        <f t="shared" si="40"/>
        <v>1.8333333333333333</v>
      </c>
      <c r="M1016" s="137" t="str">
        <f t="shared" si="41"/>
        <v>Very good quality</v>
      </c>
    </row>
    <row r="1017" spans="1:13" ht="15">
      <c r="A1017" s="138" t="s">
        <v>3131</v>
      </c>
      <c r="B1017" s="138" t="s">
        <v>3259</v>
      </c>
      <c r="C1017" s="138" t="s">
        <v>430</v>
      </c>
      <c r="D1017" s="138" t="s">
        <v>595</v>
      </c>
      <c r="E1017" s="138" t="s">
        <v>429</v>
      </c>
      <c r="F1017" s="135">
        <v>2</v>
      </c>
      <c r="G1017" s="135">
        <v>2</v>
      </c>
      <c r="H1017" s="135">
        <v>1</v>
      </c>
      <c r="I1017" s="135">
        <v>2</v>
      </c>
      <c r="J1017" s="135">
        <v>3</v>
      </c>
      <c r="K1017" s="135">
        <v>1</v>
      </c>
      <c r="L1017" s="136">
        <f t="shared" si="40"/>
        <v>1.8333333333333333</v>
      </c>
      <c r="M1017" s="137" t="str">
        <f t="shared" si="41"/>
        <v>Very good quality</v>
      </c>
    </row>
    <row r="1018" spans="1:13" ht="15">
      <c r="A1018" s="138" t="s">
        <v>3131</v>
      </c>
      <c r="B1018" s="138" t="s">
        <v>3260</v>
      </c>
      <c r="C1018" s="138" t="s">
        <v>430</v>
      </c>
      <c r="D1018" s="138" t="s">
        <v>595</v>
      </c>
      <c r="E1018" s="138" t="s">
        <v>429</v>
      </c>
      <c r="F1018" s="135">
        <v>2</v>
      </c>
      <c r="G1018" s="135">
        <v>2</v>
      </c>
      <c r="H1018" s="135">
        <v>1</v>
      </c>
      <c r="I1018" s="135">
        <v>2</v>
      </c>
      <c r="J1018" s="135">
        <v>3</v>
      </c>
      <c r="K1018" s="135">
        <v>1</v>
      </c>
      <c r="L1018" s="136">
        <f t="shared" si="40"/>
        <v>1.8333333333333333</v>
      </c>
      <c r="M1018" s="137" t="str">
        <f t="shared" si="41"/>
        <v>Very good quality</v>
      </c>
    </row>
    <row r="1019" spans="1:13" ht="15">
      <c r="A1019" s="138" t="s">
        <v>2423</v>
      </c>
      <c r="B1019" s="138" t="s">
        <v>2929</v>
      </c>
      <c r="C1019" s="138" t="s">
        <v>430</v>
      </c>
      <c r="D1019" s="138" t="s">
        <v>595</v>
      </c>
      <c r="E1019" s="138" t="s">
        <v>429</v>
      </c>
      <c r="F1019" s="135">
        <v>3</v>
      </c>
      <c r="G1019" s="135">
        <v>3</v>
      </c>
      <c r="H1019" s="135">
        <v>2</v>
      </c>
      <c r="I1019" s="135">
        <v>2</v>
      </c>
      <c r="J1019" s="135">
        <v>3</v>
      </c>
      <c r="K1019" s="135">
        <v>1</v>
      </c>
      <c r="L1019" s="136">
        <f t="shared" si="40"/>
        <v>2.3333333333333335</v>
      </c>
      <c r="M1019" s="137" t="str">
        <f t="shared" si="41"/>
        <v>Good quality</v>
      </c>
    </row>
    <row r="1020" spans="1:13" ht="15">
      <c r="A1020" s="138" t="s">
        <v>2423</v>
      </c>
      <c r="B1020" s="138" t="s">
        <v>2213</v>
      </c>
      <c r="C1020" s="138" t="s">
        <v>430</v>
      </c>
      <c r="D1020" s="138" t="s">
        <v>595</v>
      </c>
      <c r="E1020" s="138" t="s">
        <v>429</v>
      </c>
      <c r="F1020" s="135">
        <v>3</v>
      </c>
      <c r="G1020" s="135">
        <v>3</v>
      </c>
      <c r="H1020" s="135">
        <v>2</v>
      </c>
      <c r="I1020" s="135">
        <v>2</v>
      </c>
      <c r="J1020" s="135">
        <v>3</v>
      </c>
      <c r="K1020" s="135">
        <v>1</v>
      </c>
      <c r="L1020" s="136">
        <f t="shared" si="40"/>
        <v>2.3333333333333335</v>
      </c>
      <c r="M1020" s="137" t="str">
        <f t="shared" si="41"/>
        <v>Good quality</v>
      </c>
    </row>
    <row r="1021" spans="1:13" ht="15">
      <c r="A1021" s="138" t="s">
        <v>2423</v>
      </c>
      <c r="B1021" s="138" t="s">
        <v>2214</v>
      </c>
      <c r="C1021" s="138" t="s">
        <v>430</v>
      </c>
      <c r="D1021" s="138" t="s">
        <v>595</v>
      </c>
      <c r="E1021" s="138" t="s">
        <v>429</v>
      </c>
      <c r="F1021" s="135">
        <v>2</v>
      </c>
      <c r="G1021" s="135">
        <v>2</v>
      </c>
      <c r="H1021" s="135">
        <v>3</v>
      </c>
      <c r="I1021" s="135">
        <v>2</v>
      </c>
      <c r="J1021" s="135">
        <v>2</v>
      </c>
      <c r="K1021" s="135">
        <v>1</v>
      </c>
      <c r="L1021" s="136">
        <f t="shared" si="40"/>
        <v>2</v>
      </c>
      <c r="M1021" s="137" t="str">
        <f t="shared" si="41"/>
        <v>Very good quality</v>
      </c>
    </row>
    <row r="1022" spans="1:13" ht="15">
      <c r="A1022" s="138" t="s">
        <v>2456</v>
      </c>
      <c r="B1022" s="138" t="s">
        <v>2220</v>
      </c>
      <c r="C1022" s="138" t="s">
        <v>430</v>
      </c>
      <c r="D1022" s="138" t="s">
        <v>594</v>
      </c>
      <c r="E1022" s="138" t="s">
        <v>429</v>
      </c>
      <c r="F1022" s="135">
        <v>2</v>
      </c>
      <c r="G1022" s="135">
        <v>3</v>
      </c>
      <c r="H1022" s="135">
        <v>2</v>
      </c>
      <c r="I1022" s="135">
        <v>2</v>
      </c>
      <c r="J1022" s="135">
        <v>3</v>
      </c>
      <c r="K1022" s="135">
        <v>1</v>
      </c>
      <c r="L1022" s="136">
        <f t="shared" si="40"/>
        <v>2.1666666666666665</v>
      </c>
      <c r="M1022" s="137" t="str">
        <f t="shared" si="41"/>
        <v>Good quality</v>
      </c>
    </row>
    <row r="1023" spans="1:13" ht="15">
      <c r="A1023" s="138" t="s">
        <v>2458</v>
      </c>
      <c r="B1023" s="138" t="s">
        <v>970</v>
      </c>
      <c r="C1023" s="138" t="s">
        <v>430</v>
      </c>
      <c r="D1023" s="138" t="s">
        <v>595</v>
      </c>
      <c r="E1023" s="138" t="s">
        <v>429</v>
      </c>
      <c r="F1023" s="135">
        <v>1</v>
      </c>
      <c r="G1023" s="135">
        <v>1</v>
      </c>
      <c r="H1023" s="135">
        <v>3</v>
      </c>
      <c r="I1023" s="135">
        <v>2</v>
      </c>
      <c r="J1023" s="135">
        <v>3</v>
      </c>
      <c r="K1023" s="135">
        <v>1</v>
      </c>
      <c r="L1023" s="136">
        <f t="shared" si="40"/>
        <v>1.8333333333333333</v>
      </c>
      <c r="M1023" s="137" t="str">
        <f t="shared" si="41"/>
        <v>Very good quality</v>
      </c>
    </row>
    <row r="1024" spans="1:13" ht="15">
      <c r="A1024" s="138" t="s">
        <v>2458</v>
      </c>
      <c r="B1024" s="138" t="s">
        <v>974</v>
      </c>
      <c r="C1024" s="138" t="s">
        <v>430</v>
      </c>
      <c r="D1024" s="138" t="s">
        <v>595</v>
      </c>
      <c r="E1024" s="138" t="s">
        <v>429</v>
      </c>
      <c r="F1024" s="135">
        <v>1</v>
      </c>
      <c r="G1024" s="135">
        <v>1</v>
      </c>
      <c r="H1024" s="135">
        <v>3</v>
      </c>
      <c r="I1024" s="135">
        <v>2</v>
      </c>
      <c r="J1024" s="135">
        <v>3</v>
      </c>
      <c r="K1024" s="135">
        <v>1</v>
      </c>
      <c r="L1024" s="136">
        <f t="shared" si="40"/>
        <v>1.8333333333333333</v>
      </c>
      <c r="M1024" s="137" t="str">
        <f t="shared" si="41"/>
        <v>Very good quality</v>
      </c>
    </row>
    <row r="1025" spans="1:13" ht="15">
      <c r="A1025" s="138" t="s">
        <v>2458</v>
      </c>
      <c r="B1025" s="138" t="s">
        <v>979</v>
      </c>
      <c r="C1025" s="138" t="s">
        <v>430</v>
      </c>
      <c r="D1025" s="138" t="s">
        <v>595</v>
      </c>
      <c r="E1025" s="138" t="s">
        <v>429</v>
      </c>
      <c r="F1025" s="135">
        <v>1</v>
      </c>
      <c r="G1025" s="135">
        <v>1</v>
      </c>
      <c r="H1025" s="135">
        <v>3</v>
      </c>
      <c r="I1025" s="135">
        <v>2</v>
      </c>
      <c r="J1025" s="135">
        <v>3</v>
      </c>
      <c r="K1025" s="135">
        <v>1</v>
      </c>
      <c r="L1025" s="136">
        <f t="shared" si="40"/>
        <v>1.8333333333333333</v>
      </c>
      <c r="M1025" s="137" t="str">
        <f t="shared" si="41"/>
        <v>Very good quality</v>
      </c>
    </row>
    <row r="1026" spans="1:13" ht="15">
      <c r="A1026" s="138" t="s">
        <v>2458</v>
      </c>
      <c r="B1026" s="138" t="s">
        <v>971</v>
      </c>
      <c r="C1026" s="138" t="s">
        <v>430</v>
      </c>
      <c r="D1026" s="138" t="s">
        <v>595</v>
      </c>
      <c r="E1026" s="138" t="s">
        <v>429</v>
      </c>
      <c r="F1026" s="135">
        <v>1</v>
      </c>
      <c r="G1026" s="135">
        <v>1</v>
      </c>
      <c r="H1026" s="135">
        <v>3</v>
      </c>
      <c r="I1026" s="135">
        <v>2</v>
      </c>
      <c r="J1026" s="135">
        <v>3</v>
      </c>
      <c r="K1026" s="135">
        <v>1</v>
      </c>
      <c r="L1026" s="136">
        <f t="shared" si="40"/>
        <v>1.8333333333333333</v>
      </c>
      <c r="M1026" s="137" t="str">
        <f t="shared" si="41"/>
        <v>Very good quality</v>
      </c>
    </row>
    <row r="1027" spans="1:13" ht="15">
      <c r="A1027" s="138" t="s">
        <v>2458</v>
      </c>
      <c r="B1027" s="138" t="s">
        <v>978</v>
      </c>
      <c r="C1027" s="138" t="s">
        <v>430</v>
      </c>
      <c r="D1027" s="138" t="s">
        <v>595</v>
      </c>
      <c r="E1027" s="138" t="s">
        <v>429</v>
      </c>
      <c r="F1027" s="135">
        <v>1</v>
      </c>
      <c r="G1027" s="135">
        <v>1</v>
      </c>
      <c r="H1027" s="135">
        <v>3</v>
      </c>
      <c r="I1027" s="135">
        <v>2</v>
      </c>
      <c r="J1027" s="135">
        <v>3</v>
      </c>
      <c r="K1027" s="135">
        <v>1</v>
      </c>
      <c r="L1027" s="136">
        <f t="shared" si="40"/>
        <v>1.8333333333333333</v>
      </c>
      <c r="M1027" s="137" t="str">
        <f t="shared" si="41"/>
        <v>Very good quality</v>
      </c>
    </row>
    <row r="1028" spans="1:13" ht="15">
      <c r="A1028" s="138" t="s">
        <v>2458</v>
      </c>
      <c r="B1028" s="138" t="s">
        <v>975</v>
      </c>
      <c r="C1028" s="138" t="s">
        <v>430</v>
      </c>
      <c r="D1028" s="138" t="s">
        <v>595</v>
      </c>
      <c r="E1028" s="138" t="s">
        <v>429</v>
      </c>
      <c r="F1028" s="135">
        <v>1</v>
      </c>
      <c r="G1028" s="135">
        <v>1</v>
      </c>
      <c r="H1028" s="135">
        <v>3</v>
      </c>
      <c r="I1028" s="135">
        <v>2</v>
      </c>
      <c r="J1028" s="135">
        <v>3</v>
      </c>
      <c r="K1028" s="135">
        <v>1</v>
      </c>
      <c r="L1028" s="136">
        <f t="shared" si="40"/>
        <v>1.8333333333333333</v>
      </c>
      <c r="M1028" s="137" t="str">
        <f t="shared" si="41"/>
        <v>Very good quality</v>
      </c>
    </row>
    <row r="1029" spans="1:13" ht="15">
      <c r="A1029" s="138" t="s">
        <v>2458</v>
      </c>
      <c r="B1029" s="138" t="s">
        <v>2875</v>
      </c>
      <c r="C1029" s="138" t="s">
        <v>430</v>
      </c>
      <c r="D1029" s="138" t="s">
        <v>595</v>
      </c>
      <c r="E1029" s="138" t="s">
        <v>429</v>
      </c>
      <c r="F1029" s="135">
        <v>1</v>
      </c>
      <c r="G1029" s="135">
        <v>1</v>
      </c>
      <c r="H1029" s="135">
        <v>3</v>
      </c>
      <c r="I1029" s="135">
        <v>2</v>
      </c>
      <c r="J1029" s="135">
        <v>3</v>
      </c>
      <c r="K1029" s="135">
        <v>1</v>
      </c>
      <c r="L1029" s="136">
        <f t="shared" si="40"/>
        <v>1.8333333333333333</v>
      </c>
      <c r="M1029" s="137" t="str">
        <f t="shared" si="41"/>
        <v>Very good quality</v>
      </c>
    </row>
    <row r="1030" spans="1:13" ht="15">
      <c r="A1030" s="138" t="s">
        <v>2458</v>
      </c>
      <c r="B1030" s="138" t="s">
        <v>2225</v>
      </c>
      <c r="C1030" s="138" t="s">
        <v>430</v>
      </c>
      <c r="D1030" s="138" t="s">
        <v>595</v>
      </c>
      <c r="E1030" s="138" t="s">
        <v>429</v>
      </c>
      <c r="F1030" s="135">
        <v>1</v>
      </c>
      <c r="G1030" s="135">
        <v>2</v>
      </c>
      <c r="H1030" s="135">
        <v>3</v>
      </c>
      <c r="I1030" s="135">
        <v>2</v>
      </c>
      <c r="J1030" s="135">
        <v>2</v>
      </c>
      <c r="K1030" s="135">
        <v>2</v>
      </c>
      <c r="L1030" s="136">
        <f t="shared" si="40"/>
        <v>2</v>
      </c>
      <c r="M1030" s="137" t="str">
        <f t="shared" si="41"/>
        <v>Very good quality</v>
      </c>
    </row>
    <row r="1031" spans="1:13" ht="15">
      <c r="A1031" s="138" t="s">
        <v>2458</v>
      </c>
      <c r="B1031" s="138" t="s">
        <v>2226</v>
      </c>
      <c r="C1031" s="138" t="s">
        <v>430</v>
      </c>
      <c r="D1031" s="138" t="s">
        <v>595</v>
      </c>
      <c r="E1031" s="138" t="s">
        <v>429</v>
      </c>
      <c r="F1031" s="135">
        <v>1</v>
      </c>
      <c r="G1031" s="135">
        <v>2</v>
      </c>
      <c r="H1031" s="135">
        <v>3</v>
      </c>
      <c r="I1031" s="135">
        <v>2</v>
      </c>
      <c r="J1031" s="135">
        <v>2</v>
      </c>
      <c r="K1031" s="135">
        <v>2</v>
      </c>
      <c r="L1031" s="136">
        <f t="shared" si="40"/>
        <v>2</v>
      </c>
      <c r="M1031" s="137" t="str">
        <f t="shared" si="41"/>
        <v>Very good quality</v>
      </c>
    </row>
    <row r="1032" spans="1:13" ht="15">
      <c r="A1032" s="138" t="s">
        <v>2458</v>
      </c>
      <c r="B1032" s="138" t="s">
        <v>2227</v>
      </c>
      <c r="C1032" s="138" t="s">
        <v>430</v>
      </c>
      <c r="D1032" s="138" t="s">
        <v>595</v>
      </c>
      <c r="E1032" s="138" t="s">
        <v>429</v>
      </c>
      <c r="F1032" s="135">
        <v>1</v>
      </c>
      <c r="G1032" s="135">
        <v>2</v>
      </c>
      <c r="H1032" s="135">
        <v>3</v>
      </c>
      <c r="I1032" s="135">
        <v>2</v>
      </c>
      <c r="J1032" s="135">
        <v>2</v>
      </c>
      <c r="K1032" s="135">
        <v>2</v>
      </c>
      <c r="L1032" s="136">
        <f t="shared" si="40"/>
        <v>2</v>
      </c>
      <c r="M1032" s="137" t="str">
        <f t="shared" si="41"/>
        <v>Very good quality</v>
      </c>
    </row>
    <row r="1033" spans="1:13" ht="15">
      <c r="A1033" s="138" t="s">
        <v>2458</v>
      </c>
      <c r="B1033" s="138" t="s">
        <v>969</v>
      </c>
      <c r="C1033" s="138" t="s">
        <v>430</v>
      </c>
      <c r="D1033" s="138" t="s">
        <v>595</v>
      </c>
      <c r="E1033" s="138" t="s">
        <v>429</v>
      </c>
      <c r="F1033" s="135">
        <v>1</v>
      </c>
      <c r="G1033" s="135">
        <v>1</v>
      </c>
      <c r="H1033" s="135">
        <v>3</v>
      </c>
      <c r="I1033" s="135">
        <v>2</v>
      </c>
      <c r="J1033" s="135">
        <v>3</v>
      </c>
      <c r="K1033" s="135">
        <v>1</v>
      </c>
      <c r="L1033" s="136">
        <f t="shared" si="40"/>
        <v>1.8333333333333333</v>
      </c>
      <c r="M1033" s="137" t="str">
        <f t="shared" si="41"/>
        <v>Very good quality</v>
      </c>
    </row>
    <row r="1034" spans="1:13" ht="15">
      <c r="A1034" s="138" t="s">
        <v>2458</v>
      </c>
      <c r="B1034" s="138" t="s">
        <v>972</v>
      </c>
      <c r="C1034" s="138" t="s">
        <v>430</v>
      </c>
      <c r="D1034" s="138" t="s">
        <v>595</v>
      </c>
      <c r="E1034" s="138" t="s">
        <v>429</v>
      </c>
      <c r="F1034" s="135">
        <v>1</v>
      </c>
      <c r="G1034" s="135">
        <v>2</v>
      </c>
      <c r="H1034" s="135">
        <v>3</v>
      </c>
      <c r="I1034" s="135">
        <v>2</v>
      </c>
      <c r="J1034" s="135">
        <v>2</v>
      </c>
      <c r="K1034" s="135">
        <v>2</v>
      </c>
      <c r="L1034" s="136">
        <f t="shared" si="40"/>
        <v>2</v>
      </c>
      <c r="M1034" s="137" t="str">
        <f t="shared" si="41"/>
        <v>Very good quality</v>
      </c>
    </row>
    <row r="1035" spans="1:13" ht="15">
      <c r="A1035" s="138" t="s">
        <v>2458</v>
      </c>
      <c r="B1035" s="138" t="s">
        <v>973</v>
      </c>
      <c r="C1035" s="138" t="s">
        <v>430</v>
      </c>
      <c r="D1035" s="138" t="s">
        <v>595</v>
      </c>
      <c r="E1035" s="138" t="s">
        <v>429</v>
      </c>
      <c r="F1035" s="135">
        <v>1</v>
      </c>
      <c r="G1035" s="135">
        <v>2</v>
      </c>
      <c r="H1035" s="135">
        <v>3</v>
      </c>
      <c r="I1035" s="135">
        <v>2</v>
      </c>
      <c r="J1035" s="135">
        <v>2</v>
      </c>
      <c r="K1035" s="135">
        <v>2</v>
      </c>
      <c r="L1035" s="136">
        <f t="shared" si="40"/>
        <v>2</v>
      </c>
      <c r="M1035" s="137" t="str">
        <f t="shared" si="41"/>
        <v>Very good quality</v>
      </c>
    </row>
    <row r="1036" spans="1:13" ht="15">
      <c r="A1036" s="138" t="s">
        <v>2458</v>
      </c>
      <c r="B1036" s="138" t="s">
        <v>977</v>
      </c>
      <c r="C1036" s="138" t="s">
        <v>430</v>
      </c>
      <c r="D1036" s="138" t="s">
        <v>595</v>
      </c>
      <c r="E1036" s="138" t="s">
        <v>429</v>
      </c>
      <c r="F1036" s="135">
        <v>1</v>
      </c>
      <c r="G1036" s="135">
        <v>2</v>
      </c>
      <c r="H1036" s="135">
        <v>3</v>
      </c>
      <c r="I1036" s="135">
        <v>2</v>
      </c>
      <c r="J1036" s="135">
        <v>2</v>
      </c>
      <c r="K1036" s="135">
        <v>2</v>
      </c>
      <c r="L1036" s="136">
        <f t="shared" si="40"/>
        <v>2</v>
      </c>
      <c r="M1036" s="137" t="str">
        <f t="shared" si="41"/>
        <v>Very good quality</v>
      </c>
    </row>
    <row r="1037" spans="1:13" ht="15">
      <c r="A1037" s="138" t="s">
        <v>2458</v>
      </c>
      <c r="B1037" s="138" t="s">
        <v>976</v>
      </c>
      <c r="C1037" s="138" t="s">
        <v>430</v>
      </c>
      <c r="D1037" s="138" t="s">
        <v>595</v>
      </c>
      <c r="E1037" s="138" t="s">
        <v>429</v>
      </c>
      <c r="F1037" s="135">
        <v>1</v>
      </c>
      <c r="G1037" s="135">
        <v>2</v>
      </c>
      <c r="H1037" s="135">
        <v>3</v>
      </c>
      <c r="I1037" s="135">
        <v>2</v>
      </c>
      <c r="J1037" s="135">
        <v>2</v>
      </c>
      <c r="K1037" s="135">
        <v>2</v>
      </c>
      <c r="L1037" s="136">
        <f t="shared" si="40"/>
        <v>2</v>
      </c>
      <c r="M1037" s="137" t="str">
        <f t="shared" si="41"/>
        <v>Very good quality</v>
      </c>
    </row>
    <row r="1038" spans="1:13" ht="15">
      <c r="A1038" s="138" t="s">
        <v>2876</v>
      </c>
      <c r="B1038" s="138" t="s">
        <v>2229</v>
      </c>
      <c r="C1038" s="138" t="s">
        <v>430</v>
      </c>
      <c r="D1038" s="138" t="s">
        <v>594</v>
      </c>
      <c r="E1038" s="138" t="s">
        <v>429</v>
      </c>
      <c r="F1038" s="135">
        <v>1</v>
      </c>
      <c r="G1038" s="135">
        <v>1</v>
      </c>
      <c r="H1038" s="135">
        <v>1</v>
      </c>
      <c r="I1038" s="135">
        <v>1</v>
      </c>
      <c r="J1038" s="135">
        <v>2</v>
      </c>
      <c r="K1038" s="135">
        <v>1</v>
      </c>
      <c r="L1038" s="136">
        <f t="shared" si="40"/>
        <v>1.1666666666666667</v>
      </c>
      <c r="M1038" s="137" t="str">
        <f t="shared" si="41"/>
        <v>Excellent quality</v>
      </c>
    </row>
    <row r="1039" spans="1:13" ht="15">
      <c r="A1039" s="138" t="s">
        <v>2876</v>
      </c>
      <c r="B1039" s="138" t="s">
        <v>2230</v>
      </c>
      <c r="C1039" s="138" t="s">
        <v>430</v>
      </c>
      <c r="D1039" s="138" t="s">
        <v>594</v>
      </c>
      <c r="E1039" s="138" t="s">
        <v>429</v>
      </c>
      <c r="F1039" s="135">
        <v>2</v>
      </c>
      <c r="G1039" s="135">
        <v>2</v>
      </c>
      <c r="H1039" s="135">
        <v>3</v>
      </c>
      <c r="I1039" s="135">
        <v>1</v>
      </c>
      <c r="J1039" s="135">
        <v>2</v>
      </c>
      <c r="K1039" s="135">
        <v>1</v>
      </c>
      <c r="L1039" s="136">
        <f t="shared" si="40"/>
        <v>1.8333333333333333</v>
      </c>
      <c r="M1039" s="137" t="str">
        <f t="shared" si="41"/>
        <v>Very good quality</v>
      </c>
    </row>
    <row r="1040" spans="1:13" ht="15">
      <c r="A1040" s="138" t="s">
        <v>2876</v>
      </c>
      <c r="B1040" s="138" t="s">
        <v>2231</v>
      </c>
      <c r="C1040" s="138" t="s">
        <v>430</v>
      </c>
      <c r="D1040" s="138" t="s">
        <v>594</v>
      </c>
      <c r="E1040" s="138" t="s">
        <v>429</v>
      </c>
      <c r="F1040" s="135">
        <v>2</v>
      </c>
      <c r="G1040" s="135">
        <v>2</v>
      </c>
      <c r="H1040" s="135">
        <v>3</v>
      </c>
      <c r="I1040" s="135">
        <v>1</v>
      </c>
      <c r="J1040" s="135">
        <v>2</v>
      </c>
      <c r="K1040" s="135">
        <v>1</v>
      </c>
      <c r="L1040" s="136">
        <f t="shared" si="40"/>
        <v>1.8333333333333333</v>
      </c>
      <c r="M1040" s="137" t="str">
        <f t="shared" si="41"/>
        <v>Very good quality</v>
      </c>
    </row>
    <row r="1041" spans="1:13" ht="15">
      <c r="A1041" s="138" t="s">
        <v>2876</v>
      </c>
      <c r="B1041" s="138" t="s">
        <v>2232</v>
      </c>
      <c r="C1041" s="138" t="s">
        <v>430</v>
      </c>
      <c r="D1041" s="138" t="s">
        <v>594</v>
      </c>
      <c r="E1041" s="138" t="s">
        <v>429</v>
      </c>
      <c r="F1041" s="135">
        <v>2</v>
      </c>
      <c r="G1041" s="135">
        <v>2</v>
      </c>
      <c r="H1041" s="135">
        <v>3</v>
      </c>
      <c r="I1041" s="135">
        <v>1</v>
      </c>
      <c r="J1041" s="135">
        <v>2</v>
      </c>
      <c r="K1041" s="135">
        <v>1</v>
      </c>
      <c r="L1041" s="136">
        <f t="shared" si="40"/>
        <v>1.8333333333333333</v>
      </c>
      <c r="M1041" s="137" t="str">
        <f t="shared" si="41"/>
        <v>Very good quality</v>
      </c>
    </row>
    <row r="1042" spans="1:13" ht="15">
      <c r="A1042" s="138" t="s">
        <v>2877</v>
      </c>
      <c r="B1042" s="138" t="s">
        <v>2235</v>
      </c>
      <c r="C1042" s="138" t="s">
        <v>430</v>
      </c>
      <c r="D1042" s="138" t="s">
        <v>595</v>
      </c>
      <c r="E1042" s="138" t="s">
        <v>429</v>
      </c>
      <c r="F1042" s="135">
        <v>1</v>
      </c>
      <c r="G1042" s="135">
        <v>2</v>
      </c>
      <c r="H1042" s="135">
        <v>2</v>
      </c>
      <c r="I1042" s="135">
        <v>2</v>
      </c>
      <c r="J1042" s="135">
        <v>2</v>
      </c>
      <c r="K1042" s="135">
        <v>1</v>
      </c>
      <c r="L1042" s="136">
        <f t="shared" si="40"/>
        <v>1.6666666666666667</v>
      </c>
      <c r="M1042" s="137" t="str">
        <f t="shared" si="41"/>
        <v>Very good quality</v>
      </c>
    </row>
    <row r="1043" spans="1:13" ht="15">
      <c r="A1043" s="138" t="s">
        <v>2877</v>
      </c>
      <c r="B1043" s="138" t="s">
        <v>2236</v>
      </c>
      <c r="C1043" s="138" t="s">
        <v>430</v>
      </c>
      <c r="D1043" s="138" t="s">
        <v>595</v>
      </c>
      <c r="E1043" s="138" t="s">
        <v>429</v>
      </c>
      <c r="F1043" s="135">
        <v>1</v>
      </c>
      <c r="G1043" s="135">
        <v>2</v>
      </c>
      <c r="H1043" s="135">
        <v>2</v>
      </c>
      <c r="I1043" s="135">
        <v>2</v>
      </c>
      <c r="J1043" s="135">
        <v>2</v>
      </c>
      <c r="K1043" s="135">
        <v>1</v>
      </c>
      <c r="L1043" s="136">
        <f t="shared" si="40"/>
        <v>1.6666666666666667</v>
      </c>
      <c r="M1043" s="137" t="str">
        <f t="shared" si="41"/>
        <v>Very good quality</v>
      </c>
    </row>
    <row r="1044" spans="1:13" ht="15">
      <c r="A1044" s="138" t="s">
        <v>2877</v>
      </c>
      <c r="B1044" s="138" t="s">
        <v>2237</v>
      </c>
      <c r="C1044" s="138" t="s">
        <v>430</v>
      </c>
      <c r="D1044" s="138" t="s">
        <v>595</v>
      </c>
      <c r="E1044" s="138" t="s">
        <v>429</v>
      </c>
      <c r="F1044" s="135">
        <v>1</v>
      </c>
      <c r="G1044" s="135">
        <v>2</v>
      </c>
      <c r="H1044" s="135">
        <v>2</v>
      </c>
      <c r="I1044" s="135">
        <v>2</v>
      </c>
      <c r="J1044" s="135">
        <v>2</v>
      </c>
      <c r="K1044" s="135">
        <v>1</v>
      </c>
      <c r="L1044" s="136">
        <f t="shared" si="40"/>
        <v>1.6666666666666667</v>
      </c>
      <c r="M1044" s="137" t="str">
        <f t="shared" si="41"/>
        <v>Very good quality</v>
      </c>
    </row>
    <row r="1045" spans="1:13" ht="15">
      <c r="A1045" s="138" t="s">
        <v>2877</v>
      </c>
      <c r="B1045" s="138" t="s">
        <v>2238</v>
      </c>
      <c r="C1045" s="138" t="s">
        <v>430</v>
      </c>
      <c r="D1045" s="138" t="s">
        <v>595</v>
      </c>
      <c r="E1045" s="138" t="s">
        <v>429</v>
      </c>
      <c r="F1045" s="135">
        <v>1</v>
      </c>
      <c r="G1045" s="135">
        <v>2</v>
      </c>
      <c r="H1045" s="135">
        <v>2</v>
      </c>
      <c r="I1045" s="135">
        <v>2</v>
      </c>
      <c r="J1045" s="135">
        <v>2</v>
      </c>
      <c r="K1045" s="135">
        <v>1</v>
      </c>
      <c r="L1045" s="136">
        <f t="shared" si="40"/>
        <v>1.6666666666666667</v>
      </c>
      <c r="M1045" s="137" t="str">
        <f t="shared" si="41"/>
        <v>Very good quality</v>
      </c>
    </row>
    <row r="1046" spans="1:13" ht="15">
      <c r="A1046" s="138" t="s">
        <v>2877</v>
      </c>
      <c r="B1046" s="138" t="s">
        <v>2239</v>
      </c>
      <c r="C1046" s="138" t="s">
        <v>430</v>
      </c>
      <c r="D1046" s="138" t="s">
        <v>595</v>
      </c>
      <c r="E1046" s="138" t="s">
        <v>429</v>
      </c>
      <c r="F1046" s="135">
        <v>1</v>
      </c>
      <c r="G1046" s="135">
        <v>2</v>
      </c>
      <c r="H1046" s="135">
        <v>2</v>
      </c>
      <c r="I1046" s="135">
        <v>2</v>
      </c>
      <c r="J1046" s="135">
        <v>2</v>
      </c>
      <c r="K1046" s="135">
        <v>1</v>
      </c>
      <c r="L1046" s="136">
        <f t="shared" si="40"/>
        <v>1.6666666666666667</v>
      </c>
      <c r="M1046" s="137" t="str">
        <f t="shared" si="41"/>
        <v>Very good quality</v>
      </c>
    </row>
    <row r="1047" spans="1:13" ht="15">
      <c r="A1047" s="138" t="s">
        <v>2877</v>
      </c>
      <c r="B1047" s="138" t="s">
        <v>2240</v>
      </c>
      <c r="C1047" s="138" t="s">
        <v>430</v>
      </c>
      <c r="D1047" s="138" t="s">
        <v>595</v>
      </c>
      <c r="E1047" s="138" t="s">
        <v>429</v>
      </c>
      <c r="F1047" s="135">
        <v>1</v>
      </c>
      <c r="G1047" s="135">
        <v>2</v>
      </c>
      <c r="H1047" s="135">
        <v>2</v>
      </c>
      <c r="I1047" s="135">
        <v>2</v>
      </c>
      <c r="J1047" s="135">
        <v>2</v>
      </c>
      <c r="K1047" s="135">
        <v>1</v>
      </c>
      <c r="L1047" s="136">
        <f t="shared" si="40"/>
        <v>1.6666666666666667</v>
      </c>
      <c r="M1047" s="137" t="str">
        <f t="shared" si="41"/>
        <v>Very good quality</v>
      </c>
    </row>
    <row r="1048" spans="1:13" ht="15">
      <c r="A1048" s="138" t="s">
        <v>2877</v>
      </c>
      <c r="B1048" s="138" t="s">
        <v>2241</v>
      </c>
      <c r="C1048" s="138" t="s">
        <v>430</v>
      </c>
      <c r="D1048" s="138" t="s">
        <v>595</v>
      </c>
      <c r="E1048" s="138" t="s">
        <v>429</v>
      </c>
      <c r="F1048" s="135">
        <v>1</v>
      </c>
      <c r="G1048" s="135">
        <v>2</v>
      </c>
      <c r="H1048" s="135">
        <v>2</v>
      </c>
      <c r="I1048" s="135">
        <v>2</v>
      </c>
      <c r="J1048" s="135">
        <v>2</v>
      </c>
      <c r="K1048" s="135">
        <v>1</v>
      </c>
      <c r="L1048" s="136">
        <f t="shared" si="40"/>
        <v>1.6666666666666667</v>
      </c>
      <c r="M1048" s="137" t="str">
        <f t="shared" si="41"/>
        <v>Very good quality</v>
      </c>
    </row>
    <row r="1049" spans="1:13" ht="15">
      <c r="A1049" s="138" t="s">
        <v>2877</v>
      </c>
      <c r="B1049" s="138" t="s">
        <v>2242</v>
      </c>
      <c r="C1049" s="138" t="s">
        <v>430</v>
      </c>
      <c r="D1049" s="138" t="s">
        <v>595</v>
      </c>
      <c r="E1049" s="138" t="s">
        <v>429</v>
      </c>
      <c r="F1049" s="135">
        <v>1</v>
      </c>
      <c r="G1049" s="135">
        <v>2</v>
      </c>
      <c r="H1049" s="135">
        <v>2</v>
      </c>
      <c r="I1049" s="135">
        <v>2</v>
      </c>
      <c r="J1049" s="135">
        <v>2</v>
      </c>
      <c r="K1049" s="135">
        <v>1</v>
      </c>
      <c r="L1049" s="136">
        <f t="shared" si="40"/>
        <v>1.6666666666666667</v>
      </c>
      <c r="M1049" s="137" t="str">
        <f t="shared" si="41"/>
        <v>Very good quality</v>
      </c>
    </row>
    <row r="1050" spans="1:13" ht="15">
      <c r="A1050" s="138" t="s">
        <v>2877</v>
      </c>
      <c r="B1050" s="138" t="s">
        <v>2243</v>
      </c>
      <c r="C1050" s="138" t="s">
        <v>430</v>
      </c>
      <c r="D1050" s="138" t="s">
        <v>595</v>
      </c>
      <c r="E1050" s="138" t="s">
        <v>429</v>
      </c>
      <c r="F1050" s="135">
        <v>1</v>
      </c>
      <c r="G1050" s="135">
        <v>2</v>
      </c>
      <c r="H1050" s="135">
        <v>2</v>
      </c>
      <c r="I1050" s="135">
        <v>2</v>
      </c>
      <c r="J1050" s="135">
        <v>2</v>
      </c>
      <c r="K1050" s="135">
        <v>1</v>
      </c>
      <c r="L1050" s="136">
        <f t="shared" si="40"/>
        <v>1.6666666666666667</v>
      </c>
      <c r="M1050" s="137" t="str">
        <f t="shared" si="41"/>
        <v>Very good quality</v>
      </c>
    </row>
    <row r="1051" spans="1:13" ht="15">
      <c r="A1051" s="138" t="s">
        <v>2877</v>
      </c>
      <c r="B1051" s="138" t="s">
        <v>2244</v>
      </c>
      <c r="C1051" s="138" t="s">
        <v>430</v>
      </c>
      <c r="D1051" s="138" t="s">
        <v>595</v>
      </c>
      <c r="E1051" s="138" t="s">
        <v>429</v>
      </c>
      <c r="F1051" s="135">
        <v>1</v>
      </c>
      <c r="G1051" s="135">
        <v>2</v>
      </c>
      <c r="H1051" s="135">
        <v>2</v>
      </c>
      <c r="I1051" s="135">
        <v>2</v>
      </c>
      <c r="J1051" s="135">
        <v>2</v>
      </c>
      <c r="K1051" s="135">
        <v>1</v>
      </c>
      <c r="L1051" s="136">
        <f t="shared" si="40"/>
        <v>1.6666666666666667</v>
      </c>
      <c r="M1051" s="137" t="str">
        <f t="shared" si="41"/>
        <v>Very good quality</v>
      </c>
    </row>
    <row r="1052" spans="1:13" ht="15">
      <c r="A1052" s="138" t="s">
        <v>2877</v>
      </c>
      <c r="B1052" s="138" t="s">
        <v>2245</v>
      </c>
      <c r="C1052" s="138" t="s">
        <v>430</v>
      </c>
      <c r="D1052" s="138" t="s">
        <v>595</v>
      </c>
      <c r="E1052" s="138" t="s">
        <v>429</v>
      </c>
      <c r="F1052" s="135">
        <v>1</v>
      </c>
      <c r="G1052" s="135">
        <v>2</v>
      </c>
      <c r="H1052" s="135">
        <v>2</v>
      </c>
      <c r="I1052" s="135">
        <v>2</v>
      </c>
      <c r="J1052" s="135">
        <v>2</v>
      </c>
      <c r="K1052" s="135">
        <v>1</v>
      </c>
      <c r="L1052" s="136">
        <f t="shared" si="40"/>
        <v>1.6666666666666667</v>
      </c>
      <c r="M1052" s="137" t="str">
        <f t="shared" si="41"/>
        <v>Very good quality</v>
      </c>
    </row>
    <row r="1053" spans="1:13" ht="15">
      <c r="A1053" s="138" t="s">
        <v>2877</v>
      </c>
      <c r="B1053" s="138" t="s">
        <v>2246</v>
      </c>
      <c r="C1053" s="138" t="s">
        <v>430</v>
      </c>
      <c r="D1053" s="138" t="s">
        <v>595</v>
      </c>
      <c r="E1053" s="138" t="s">
        <v>429</v>
      </c>
      <c r="F1053" s="135">
        <v>1</v>
      </c>
      <c r="G1053" s="135">
        <v>2</v>
      </c>
      <c r="H1053" s="135">
        <v>2</v>
      </c>
      <c r="I1053" s="135">
        <v>2</v>
      </c>
      <c r="J1053" s="135">
        <v>2</v>
      </c>
      <c r="K1053" s="135">
        <v>1</v>
      </c>
      <c r="L1053" s="136">
        <f t="shared" si="40"/>
        <v>1.6666666666666667</v>
      </c>
      <c r="M1053" s="137" t="str">
        <f t="shared" si="41"/>
        <v>Very good quality</v>
      </c>
    </row>
    <row r="1054" spans="1:13" ht="15">
      <c r="A1054" s="138" t="s">
        <v>2434</v>
      </c>
      <c r="B1054" s="138" t="s">
        <v>2247</v>
      </c>
      <c r="C1054" s="138" t="s">
        <v>436</v>
      </c>
      <c r="D1054" s="138" t="s">
        <v>594</v>
      </c>
      <c r="E1054" s="138" t="s">
        <v>429</v>
      </c>
      <c r="F1054" s="135">
        <v>2</v>
      </c>
      <c r="G1054" s="135">
        <v>2</v>
      </c>
      <c r="H1054" s="135">
        <v>1</v>
      </c>
      <c r="I1054" s="135">
        <v>2</v>
      </c>
      <c r="J1054" s="135">
        <v>2</v>
      </c>
      <c r="K1054" s="135">
        <v>1</v>
      </c>
      <c r="L1054" s="136">
        <f t="shared" si="40"/>
        <v>1.6666666666666667</v>
      </c>
      <c r="M1054" s="137" t="str">
        <f t="shared" si="41"/>
        <v>Very good quality</v>
      </c>
    </row>
    <row r="1055" spans="1:13" ht="15">
      <c r="A1055" s="138" t="s">
        <v>2878</v>
      </c>
      <c r="B1055" s="138" t="s">
        <v>2248</v>
      </c>
      <c r="C1055" s="138" t="s">
        <v>430</v>
      </c>
      <c r="D1055" s="138" t="s">
        <v>595</v>
      </c>
      <c r="E1055" s="138" t="s">
        <v>429</v>
      </c>
      <c r="F1055" s="135">
        <v>2</v>
      </c>
      <c r="G1055" s="135">
        <v>3</v>
      </c>
      <c r="H1055" s="135">
        <v>2</v>
      </c>
      <c r="I1055" s="135">
        <v>2</v>
      </c>
      <c r="J1055" s="135">
        <v>3</v>
      </c>
      <c r="K1055" s="135">
        <v>1</v>
      </c>
      <c r="L1055" s="136">
        <f t="shared" si="40"/>
        <v>2.1666666666666665</v>
      </c>
      <c r="M1055" s="137" t="str">
        <f t="shared" si="41"/>
        <v>Good quality</v>
      </c>
    </row>
    <row r="1056" spans="1:13" ht="15">
      <c r="A1056" s="138" t="s">
        <v>2878</v>
      </c>
      <c r="B1056" s="138" t="s">
        <v>2249</v>
      </c>
      <c r="C1056" s="138" t="s">
        <v>430</v>
      </c>
      <c r="D1056" s="138" t="s">
        <v>595</v>
      </c>
      <c r="E1056" s="138" t="s">
        <v>429</v>
      </c>
      <c r="F1056" s="135">
        <v>2</v>
      </c>
      <c r="G1056" s="135">
        <v>3</v>
      </c>
      <c r="H1056" s="135">
        <v>2</v>
      </c>
      <c r="I1056" s="135">
        <v>2</v>
      </c>
      <c r="J1056" s="135">
        <v>3</v>
      </c>
      <c r="K1056" s="135">
        <v>1</v>
      </c>
      <c r="L1056" s="136">
        <f t="shared" si="40"/>
        <v>2.1666666666666665</v>
      </c>
      <c r="M1056" s="137" t="str">
        <f t="shared" si="41"/>
        <v>Good quality</v>
      </c>
    </row>
    <row r="1057" spans="1:13" ht="15">
      <c r="A1057" s="138" t="s">
        <v>2878</v>
      </c>
      <c r="B1057" s="138" t="s">
        <v>2250</v>
      </c>
      <c r="C1057" s="138" t="s">
        <v>430</v>
      </c>
      <c r="D1057" s="138" t="s">
        <v>595</v>
      </c>
      <c r="E1057" s="138" t="s">
        <v>429</v>
      </c>
      <c r="F1057" s="135">
        <v>2</v>
      </c>
      <c r="G1057" s="135">
        <v>3</v>
      </c>
      <c r="H1057" s="135">
        <v>2</v>
      </c>
      <c r="I1057" s="135">
        <v>2</v>
      </c>
      <c r="J1057" s="135">
        <v>3</v>
      </c>
      <c r="K1057" s="135">
        <v>1</v>
      </c>
      <c r="L1057" s="136">
        <f t="shared" si="40"/>
        <v>2.1666666666666665</v>
      </c>
      <c r="M1057" s="137" t="str">
        <f t="shared" si="41"/>
        <v>Good quality</v>
      </c>
    </row>
    <row r="1058" spans="1:13" ht="15">
      <c r="A1058" s="138" t="s">
        <v>2878</v>
      </c>
      <c r="B1058" s="138" t="s">
        <v>2251</v>
      </c>
      <c r="C1058" s="138" t="s">
        <v>430</v>
      </c>
      <c r="D1058" s="138" t="s">
        <v>595</v>
      </c>
      <c r="E1058" s="138" t="s">
        <v>429</v>
      </c>
      <c r="F1058" s="135">
        <v>2</v>
      </c>
      <c r="G1058" s="135">
        <v>3</v>
      </c>
      <c r="H1058" s="135">
        <v>2</v>
      </c>
      <c r="I1058" s="135">
        <v>2</v>
      </c>
      <c r="J1058" s="135">
        <v>3</v>
      </c>
      <c r="K1058" s="135">
        <v>1</v>
      </c>
      <c r="L1058" s="136">
        <f t="shared" si="40"/>
        <v>2.1666666666666665</v>
      </c>
      <c r="M1058" s="137" t="str">
        <f t="shared" si="41"/>
        <v>Good quality</v>
      </c>
    </row>
    <row r="1059" spans="1:13" ht="15">
      <c r="A1059" s="138" t="s">
        <v>2878</v>
      </c>
      <c r="B1059" s="138" t="s">
        <v>2252</v>
      </c>
      <c r="C1059" s="138" t="s">
        <v>430</v>
      </c>
      <c r="D1059" s="138" t="s">
        <v>595</v>
      </c>
      <c r="E1059" s="138" t="s">
        <v>429</v>
      </c>
      <c r="F1059" s="135">
        <v>2</v>
      </c>
      <c r="G1059" s="135">
        <v>3</v>
      </c>
      <c r="H1059" s="135">
        <v>2</v>
      </c>
      <c r="I1059" s="135">
        <v>2</v>
      </c>
      <c r="J1059" s="135">
        <v>3</v>
      </c>
      <c r="K1059" s="135">
        <v>1</v>
      </c>
      <c r="L1059" s="136">
        <f t="shared" si="40"/>
        <v>2.1666666666666665</v>
      </c>
      <c r="M1059" s="137" t="str">
        <f t="shared" si="41"/>
        <v>Good quality</v>
      </c>
    </row>
    <row r="1060" spans="1:13" ht="15">
      <c r="A1060" s="138" t="s">
        <v>2878</v>
      </c>
      <c r="B1060" s="138" t="s">
        <v>2253</v>
      </c>
      <c r="C1060" s="138" t="s">
        <v>430</v>
      </c>
      <c r="D1060" s="138" t="s">
        <v>595</v>
      </c>
      <c r="E1060" s="138" t="s">
        <v>429</v>
      </c>
      <c r="F1060" s="135">
        <v>2</v>
      </c>
      <c r="G1060" s="135">
        <v>3</v>
      </c>
      <c r="H1060" s="135">
        <v>2</v>
      </c>
      <c r="I1060" s="135">
        <v>2</v>
      </c>
      <c r="J1060" s="135">
        <v>3</v>
      </c>
      <c r="K1060" s="135">
        <v>1</v>
      </c>
      <c r="L1060" s="136">
        <f t="shared" si="40"/>
        <v>2.1666666666666665</v>
      </c>
      <c r="M1060" s="137" t="str">
        <f t="shared" si="41"/>
        <v>Good quality</v>
      </c>
    </row>
    <row r="1061" spans="1:13" ht="15">
      <c r="A1061" s="138" t="s">
        <v>2432</v>
      </c>
      <c r="B1061" s="138" t="s">
        <v>2254</v>
      </c>
      <c r="C1061" s="138" t="s">
        <v>430</v>
      </c>
      <c r="D1061" s="138" t="s">
        <v>595</v>
      </c>
      <c r="E1061" s="138" t="s">
        <v>429</v>
      </c>
      <c r="F1061" s="135">
        <v>3</v>
      </c>
      <c r="G1061" s="135">
        <v>3</v>
      </c>
      <c r="H1061" s="135">
        <v>3</v>
      </c>
      <c r="I1061" s="135">
        <v>3</v>
      </c>
      <c r="J1061" s="135">
        <v>3</v>
      </c>
      <c r="K1061" s="135">
        <v>1</v>
      </c>
      <c r="L1061" s="136">
        <f t="shared" si="40"/>
        <v>2.6666666666666665</v>
      </c>
      <c r="M1061" s="137" t="str">
        <f t="shared" si="41"/>
        <v>Good quality</v>
      </c>
    </row>
    <row r="1062" spans="1:13" ht="15">
      <c r="A1062" s="138" t="s">
        <v>2432</v>
      </c>
      <c r="B1062" s="138" t="s">
        <v>2255</v>
      </c>
      <c r="C1062" s="138" t="s">
        <v>430</v>
      </c>
      <c r="D1062" s="138" t="s">
        <v>595</v>
      </c>
      <c r="E1062" s="138" t="s">
        <v>429</v>
      </c>
      <c r="F1062" s="135">
        <v>3</v>
      </c>
      <c r="G1062" s="135">
        <v>3</v>
      </c>
      <c r="H1062" s="135">
        <v>3</v>
      </c>
      <c r="I1062" s="135">
        <v>3</v>
      </c>
      <c r="J1062" s="135">
        <v>3</v>
      </c>
      <c r="K1062" s="135">
        <v>1</v>
      </c>
      <c r="L1062" s="136">
        <f t="shared" si="40"/>
        <v>2.6666666666666665</v>
      </c>
      <c r="M1062" s="137" t="str">
        <f t="shared" si="41"/>
        <v>Good quality</v>
      </c>
    </row>
    <row r="1063" spans="1:13" ht="15">
      <c r="A1063" s="138" t="s">
        <v>2879</v>
      </c>
      <c r="B1063" s="138" t="s">
        <v>2256</v>
      </c>
      <c r="C1063" s="138" t="s">
        <v>453</v>
      </c>
      <c r="D1063" s="138" t="s">
        <v>594</v>
      </c>
      <c r="E1063" s="138" t="s">
        <v>429</v>
      </c>
      <c r="F1063" s="135">
        <v>3</v>
      </c>
      <c r="G1063" s="135">
        <v>2</v>
      </c>
      <c r="H1063" s="135">
        <v>3</v>
      </c>
      <c r="I1063" s="135">
        <v>2</v>
      </c>
      <c r="J1063" s="135">
        <v>3</v>
      </c>
      <c r="K1063" s="135">
        <v>1</v>
      </c>
      <c r="L1063" s="136">
        <f t="shared" si="40"/>
        <v>2.3333333333333335</v>
      </c>
      <c r="M1063" s="137" t="str">
        <f t="shared" si="41"/>
        <v>Good quality</v>
      </c>
    </row>
    <row r="1064" spans="1:13" ht="15">
      <c r="A1064" s="138" t="s">
        <v>2879</v>
      </c>
      <c r="B1064" s="138" t="s">
        <v>2257</v>
      </c>
      <c r="C1064" s="138" t="s">
        <v>453</v>
      </c>
      <c r="D1064" s="138" t="s">
        <v>594</v>
      </c>
      <c r="E1064" s="138" t="s">
        <v>429</v>
      </c>
      <c r="F1064" s="135">
        <v>2</v>
      </c>
      <c r="G1064" s="135">
        <v>2</v>
      </c>
      <c r="H1064" s="135">
        <v>3</v>
      </c>
      <c r="I1064" s="135">
        <v>2</v>
      </c>
      <c r="J1064" s="135">
        <v>3</v>
      </c>
      <c r="K1064" s="135">
        <v>1</v>
      </c>
      <c r="L1064" s="136">
        <f t="shared" si="40"/>
        <v>2.1666666666666665</v>
      </c>
      <c r="M1064" s="137" t="str">
        <f t="shared" si="41"/>
        <v>Good quality</v>
      </c>
    </row>
    <row r="1065" spans="1:13" ht="15">
      <c r="A1065" s="138" t="s">
        <v>2879</v>
      </c>
      <c r="B1065" s="138" t="s">
        <v>2258</v>
      </c>
      <c r="C1065" s="138" t="s">
        <v>453</v>
      </c>
      <c r="D1065" s="138" t="s">
        <v>594</v>
      </c>
      <c r="E1065" s="138" t="s">
        <v>429</v>
      </c>
      <c r="F1065" s="135">
        <v>3</v>
      </c>
      <c r="G1065" s="135">
        <v>2</v>
      </c>
      <c r="H1065" s="135">
        <v>3</v>
      </c>
      <c r="I1065" s="135">
        <v>2</v>
      </c>
      <c r="J1065" s="135">
        <v>3</v>
      </c>
      <c r="K1065" s="135">
        <v>1</v>
      </c>
      <c r="L1065" s="136">
        <f t="shared" si="40"/>
        <v>2.3333333333333335</v>
      </c>
      <c r="M1065" s="137" t="str">
        <f t="shared" si="41"/>
        <v>Good quality</v>
      </c>
    </row>
    <row r="1066" spans="1:13" ht="15">
      <c r="A1066" s="138" t="s">
        <v>2879</v>
      </c>
      <c r="B1066" s="138" t="s">
        <v>2259</v>
      </c>
      <c r="C1066" s="138" t="s">
        <v>453</v>
      </c>
      <c r="D1066" s="138" t="s">
        <v>594</v>
      </c>
      <c r="E1066" s="138" t="s">
        <v>429</v>
      </c>
      <c r="F1066" s="135">
        <v>3</v>
      </c>
      <c r="G1066" s="135">
        <v>2</v>
      </c>
      <c r="H1066" s="135">
        <v>3</v>
      </c>
      <c r="I1066" s="135">
        <v>2</v>
      </c>
      <c r="J1066" s="135">
        <v>3</v>
      </c>
      <c r="K1066" s="135">
        <v>1</v>
      </c>
      <c r="L1066" s="136">
        <f t="shared" si="40"/>
        <v>2.3333333333333335</v>
      </c>
      <c r="M1066" s="137" t="str">
        <f t="shared" si="41"/>
        <v>Good quality</v>
      </c>
    </row>
    <row r="1067" spans="1:13" ht="15">
      <c r="A1067" s="138" t="s">
        <v>2879</v>
      </c>
      <c r="B1067" s="138" t="s">
        <v>2260</v>
      </c>
      <c r="C1067" s="138" t="s">
        <v>453</v>
      </c>
      <c r="D1067" s="138" t="s">
        <v>594</v>
      </c>
      <c r="E1067" s="138" t="s">
        <v>429</v>
      </c>
      <c r="F1067" s="135">
        <v>2</v>
      </c>
      <c r="G1067" s="135">
        <v>2</v>
      </c>
      <c r="H1067" s="135">
        <v>3</v>
      </c>
      <c r="I1067" s="135">
        <v>2</v>
      </c>
      <c r="J1067" s="135">
        <v>3</v>
      </c>
      <c r="K1067" s="135">
        <v>1</v>
      </c>
      <c r="L1067" s="136">
        <f t="shared" si="40"/>
        <v>2.1666666666666665</v>
      </c>
      <c r="M1067" s="137" t="str">
        <f t="shared" si="41"/>
        <v>Good quality</v>
      </c>
    </row>
    <row r="1068" spans="1:13" ht="15">
      <c r="A1068" s="138" t="s">
        <v>2879</v>
      </c>
      <c r="B1068" s="138" t="s">
        <v>2261</v>
      </c>
      <c r="C1068" s="138" t="s">
        <v>453</v>
      </c>
      <c r="D1068" s="138" t="s">
        <v>594</v>
      </c>
      <c r="E1068" s="138" t="s">
        <v>429</v>
      </c>
      <c r="F1068" s="135">
        <v>2</v>
      </c>
      <c r="G1068" s="135">
        <v>2</v>
      </c>
      <c r="H1068" s="135">
        <v>3</v>
      </c>
      <c r="I1068" s="135">
        <v>2</v>
      </c>
      <c r="J1068" s="135">
        <v>3</v>
      </c>
      <c r="K1068" s="135">
        <v>1</v>
      </c>
      <c r="L1068" s="136">
        <f t="shared" ref="L1068:L1131" si="42">AVERAGE(F1068:K1068)</f>
        <v>2.1666666666666665</v>
      </c>
      <c r="M1068" s="137" t="str">
        <f t="shared" ref="M1068:M1131" si="43">IF(L1068&lt;=1.6,"Excellent quality",IF(AND(L1068&gt;1.6,L1068&lt;=2),"Very good quality",IF(AND(L1068&gt;2,L1068&lt;=3),"Good quality",IF(AND(L1068&gt;3,L1068&lt;=4),"Fair quality","Poor quality"))))</f>
        <v>Good quality</v>
      </c>
    </row>
    <row r="1069" spans="1:13" ht="15">
      <c r="A1069" s="138" t="s">
        <v>2880</v>
      </c>
      <c r="B1069" s="138" t="s">
        <v>2266</v>
      </c>
      <c r="C1069" s="138" t="s">
        <v>430</v>
      </c>
      <c r="D1069" s="138" t="s">
        <v>594</v>
      </c>
      <c r="E1069" s="138" t="s">
        <v>429</v>
      </c>
      <c r="F1069" s="135">
        <v>2</v>
      </c>
      <c r="G1069" s="135">
        <v>2</v>
      </c>
      <c r="H1069" s="135">
        <v>3</v>
      </c>
      <c r="I1069" s="135">
        <v>2</v>
      </c>
      <c r="J1069" s="135">
        <v>2</v>
      </c>
      <c r="K1069" s="135">
        <v>1</v>
      </c>
      <c r="L1069" s="136">
        <f t="shared" si="42"/>
        <v>2</v>
      </c>
      <c r="M1069" s="137" t="str">
        <f t="shared" si="43"/>
        <v>Very good quality</v>
      </c>
    </row>
    <row r="1070" spans="1:13" ht="15">
      <c r="A1070" s="138" t="s">
        <v>2880</v>
      </c>
      <c r="B1070" s="138" t="s">
        <v>2267</v>
      </c>
      <c r="C1070" s="138" t="s">
        <v>430</v>
      </c>
      <c r="D1070" s="138" t="s">
        <v>594</v>
      </c>
      <c r="E1070" s="138" t="s">
        <v>429</v>
      </c>
      <c r="F1070" s="135">
        <v>2</v>
      </c>
      <c r="G1070" s="135">
        <v>2</v>
      </c>
      <c r="H1070" s="135">
        <v>3</v>
      </c>
      <c r="I1070" s="135">
        <v>2</v>
      </c>
      <c r="J1070" s="135">
        <v>2</v>
      </c>
      <c r="K1070" s="135">
        <v>1</v>
      </c>
      <c r="L1070" s="136">
        <f t="shared" si="42"/>
        <v>2</v>
      </c>
      <c r="M1070" s="137" t="str">
        <f t="shared" si="43"/>
        <v>Very good quality</v>
      </c>
    </row>
    <row r="1071" spans="1:13" ht="15">
      <c r="A1071" s="138" t="s">
        <v>2880</v>
      </c>
      <c r="B1071" s="138" t="s">
        <v>2268</v>
      </c>
      <c r="C1071" s="138" t="s">
        <v>430</v>
      </c>
      <c r="D1071" s="138" t="s">
        <v>594</v>
      </c>
      <c r="E1071" s="138" t="s">
        <v>429</v>
      </c>
      <c r="F1071" s="135">
        <v>1</v>
      </c>
      <c r="G1071" s="135">
        <v>2</v>
      </c>
      <c r="H1071" s="135">
        <v>3</v>
      </c>
      <c r="I1071" s="135">
        <v>2</v>
      </c>
      <c r="J1071" s="135">
        <v>2</v>
      </c>
      <c r="K1071" s="135">
        <v>1</v>
      </c>
      <c r="L1071" s="136">
        <f t="shared" si="42"/>
        <v>1.8333333333333333</v>
      </c>
      <c r="M1071" s="137" t="str">
        <f t="shared" si="43"/>
        <v>Very good quality</v>
      </c>
    </row>
    <row r="1072" spans="1:13" ht="15">
      <c r="A1072" s="138" t="s">
        <v>2881</v>
      </c>
      <c r="B1072" s="138" t="s">
        <v>2269</v>
      </c>
      <c r="C1072" s="138" t="s">
        <v>430</v>
      </c>
      <c r="D1072" s="138" t="s">
        <v>595</v>
      </c>
      <c r="E1072" s="138" t="s">
        <v>429</v>
      </c>
      <c r="F1072" s="135">
        <v>1</v>
      </c>
      <c r="G1072" s="135">
        <v>2</v>
      </c>
      <c r="H1072" s="135">
        <v>3</v>
      </c>
      <c r="I1072" s="135">
        <v>2</v>
      </c>
      <c r="J1072" s="135">
        <v>2</v>
      </c>
      <c r="K1072" s="135">
        <v>1</v>
      </c>
      <c r="L1072" s="136">
        <f t="shared" si="42"/>
        <v>1.8333333333333333</v>
      </c>
      <c r="M1072" s="137" t="str">
        <f t="shared" si="43"/>
        <v>Very good quality</v>
      </c>
    </row>
    <row r="1073" spans="1:27" ht="15">
      <c r="A1073" s="138" t="s">
        <v>2881</v>
      </c>
      <c r="B1073" s="138" t="s">
        <v>2270</v>
      </c>
      <c r="C1073" s="138" t="s">
        <v>430</v>
      </c>
      <c r="D1073" s="138" t="s">
        <v>595</v>
      </c>
      <c r="E1073" s="138" t="s">
        <v>429</v>
      </c>
      <c r="F1073" s="135">
        <v>2</v>
      </c>
      <c r="G1073" s="135">
        <v>1</v>
      </c>
      <c r="H1073" s="135">
        <v>2</v>
      </c>
      <c r="I1073" s="135">
        <v>2</v>
      </c>
      <c r="J1073" s="135">
        <v>2</v>
      </c>
      <c r="K1073" s="135">
        <v>1</v>
      </c>
      <c r="L1073" s="136">
        <f t="shared" si="42"/>
        <v>1.6666666666666667</v>
      </c>
      <c r="M1073" s="137" t="str">
        <f t="shared" si="43"/>
        <v>Very good quality</v>
      </c>
    </row>
    <row r="1074" spans="1:27" ht="15">
      <c r="A1074" s="138" t="s">
        <v>2881</v>
      </c>
      <c r="B1074" s="138" t="s">
        <v>2271</v>
      </c>
      <c r="C1074" s="138" t="s">
        <v>430</v>
      </c>
      <c r="D1074" s="138" t="s">
        <v>595</v>
      </c>
      <c r="E1074" s="138" t="s">
        <v>429</v>
      </c>
      <c r="F1074" s="135">
        <v>3</v>
      </c>
      <c r="G1074" s="135">
        <v>2</v>
      </c>
      <c r="H1074" s="135">
        <v>2</v>
      </c>
      <c r="I1074" s="135">
        <v>2</v>
      </c>
      <c r="J1074" s="135">
        <v>2</v>
      </c>
      <c r="K1074" s="135">
        <v>1</v>
      </c>
      <c r="L1074" s="136">
        <f t="shared" si="42"/>
        <v>2</v>
      </c>
      <c r="M1074" s="137" t="str">
        <f t="shared" si="43"/>
        <v>Very good quality</v>
      </c>
    </row>
    <row r="1075" spans="1:27" ht="15">
      <c r="A1075" s="138" t="s">
        <v>2880</v>
      </c>
      <c r="B1075" s="138" t="s">
        <v>2272</v>
      </c>
      <c r="C1075" s="138" t="s">
        <v>430</v>
      </c>
      <c r="D1075" s="138" t="s">
        <v>594</v>
      </c>
      <c r="E1075" s="138" t="s">
        <v>429</v>
      </c>
      <c r="F1075" s="135">
        <v>2</v>
      </c>
      <c r="G1075" s="135">
        <v>1</v>
      </c>
      <c r="H1075" s="135">
        <v>4</v>
      </c>
      <c r="I1075" s="135">
        <v>2</v>
      </c>
      <c r="J1075" s="135">
        <v>2</v>
      </c>
      <c r="K1075" s="135">
        <v>1</v>
      </c>
      <c r="L1075" s="136">
        <f t="shared" si="42"/>
        <v>2</v>
      </c>
      <c r="M1075" s="137" t="str">
        <f t="shared" si="43"/>
        <v>Very good quality</v>
      </c>
    </row>
    <row r="1076" spans="1:27" ht="15">
      <c r="A1076" s="138" t="s">
        <v>2433</v>
      </c>
      <c r="B1076" s="138" t="s">
        <v>2273</v>
      </c>
      <c r="C1076" s="138" t="s">
        <v>430</v>
      </c>
      <c r="D1076" s="138" t="s">
        <v>595</v>
      </c>
      <c r="E1076" s="138" t="s">
        <v>429</v>
      </c>
      <c r="F1076" s="135">
        <v>3</v>
      </c>
      <c r="G1076" s="135">
        <v>3</v>
      </c>
      <c r="H1076" s="135">
        <v>2</v>
      </c>
      <c r="I1076" s="135">
        <v>3</v>
      </c>
      <c r="J1076" s="135">
        <v>3</v>
      </c>
      <c r="K1076" s="135">
        <v>2</v>
      </c>
      <c r="L1076" s="136">
        <f t="shared" si="42"/>
        <v>2.6666666666666665</v>
      </c>
      <c r="M1076" s="137" t="str">
        <f t="shared" si="43"/>
        <v>Good quality</v>
      </c>
    </row>
    <row r="1077" spans="1:27" ht="15">
      <c r="A1077" s="138" t="s">
        <v>2884</v>
      </c>
      <c r="B1077" s="138" t="s">
        <v>2275</v>
      </c>
      <c r="C1077" s="138" t="s">
        <v>430</v>
      </c>
      <c r="D1077" s="138" t="s">
        <v>595</v>
      </c>
      <c r="E1077" s="138" t="s">
        <v>429</v>
      </c>
      <c r="F1077" s="135">
        <v>2</v>
      </c>
      <c r="G1077" s="135">
        <v>2</v>
      </c>
      <c r="H1077" s="135">
        <v>2</v>
      </c>
      <c r="I1077" s="135">
        <v>2</v>
      </c>
      <c r="J1077" s="135">
        <v>2</v>
      </c>
      <c r="K1077" s="135">
        <v>1</v>
      </c>
      <c r="L1077" s="136">
        <f t="shared" si="42"/>
        <v>1.8333333333333333</v>
      </c>
      <c r="M1077" s="137" t="str">
        <f t="shared" si="43"/>
        <v>Very good quality</v>
      </c>
    </row>
    <row r="1078" spans="1:27" ht="15">
      <c r="A1078" s="138" t="s">
        <v>2885</v>
      </c>
      <c r="B1078" s="138" t="s">
        <v>2276</v>
      </c>
      <c r="C1078" s="138" t="s">
        <v>430</v>
      </c>
      <c r="D1078" s="138" t="s">
        <v>594</v>
      </c>
      <c r="E1078" s="138" t="s">
        <v>429</v>
      </c>
      <c r="F1078" s="135">
        <v>1</v>
      </c>
      <c r="G1078" s="135">
        <v>1</v>
      </c>
      <c r="H1078" s="135">
        <v>1</v>
      </c>
      <c r="I1078" s="135">
        <v>1</v>
      </c>
      <c r="J1078" s="135">
        <v>1</v>
      </c>
      <c r="K1078" s="135">
        <v>1</v>
      </c>
      <c r="L1078" s="136">
        <f t="shared" si="42"/>
        <v>1</v>
      </c>
      <c r="M1078" s="137" t="str">
        <f t="shared" si="43"/>
        <v>Excellent quality</v>
      </c>
    </row>
    <row r="1079" spans="1:27" ht="15">
      <c r="A1079" s="138" t="s">
        <v>2885</v>
      </c>
      <c r="B1079" s="138" t="s">
        <v>2277</v>
      </c>
      <c r="C1079" s="138" t="s">
        <v>430</v>
      </c>
      <c r="D1079" s="138" t="s">
        <v>594</v>
      </c>
      <c r="E1079" s="138" t="s">
        <v>429</v>
      </c>
      <c r="F1079" s="135">
        <v>1</v>
      </c>
      <c r="G1079" s="135">
        <v>4</v>
      </c>
      <c r="H1079" s="135">
        <v>1</v>
      </c>
      <c r="I1079" s="135">
        <v>2</v>
      </c>
      <c r="J1079" s="135">
        <v>2</v>
      </c>
      <c r="K1079" s="135">
        <v>1</v>
      </c>
      <c r="L1079" s="136">
        <f t="shared" si="42"/>
        <v>1.8333333333333333</v>
      </c>
      <c r="M1079" s="137" t="str">
        <f t="shared" si="43"/>
        <v>Very good quality</v>
      </c>
    </row>
    <row r="1080" spans="1:27" ht="15">
      <c r="A1080" s="138" t="s">
        <v>2884</v>
      </c>
      <c r="B1080" s="138" t="s">
        <v>2278</v>
      </c>
      <c r="C1080" s="138" t="s">
        <v>430</v>
      </c>
      <c r="D1080" s="138" t="s">
        <v>595</v>
      </c>
      <c r="E1080" s="138" t="s">
        <v>429</v>
      </c>
      <c r="F1080" s="135">
        <v>3</v>
      </c>
      <c r="G1080" s="135">
        <v>4</v>
      </c>
      <c r="H1080" s="135">
        <v>2</v>
      </c>
      <c r="I1080" s="135">
        <v>2</v>
      </c>
      <c r="J1080" s="135">
        <v>3</v>
      </c>
      <c r="K1080" s="135">
        <v>1</v>
      </c>
      <c r="L1080" s="136">
        <f t="shared" si="42"/>
        <v>2.5</v>
      </c>
      <c r="M1080" s="137" t="str">
        <f t="shared" si="43"/>
        <v>Good quality</v>
      </c>
    </row>
    <row r="1081" spans="1:27" ht="15">
      <c r="A1081" s="138" t="s">
        <v>2885</v>
      </c>
      <c r="B1081" s="138" t="s">
        <v>2279</v>
      </c>
      <c r="C1081" s="138" t="s">
        <v>430</v>
      </c>
      <c r="D1081" s="138" t="s">
        <v>594</v>
      </c>
      <c r="E1081" s="138" t="s">
        <v>429</v>
      </c>
      <c r="F1081" s="135">
        <v>5</v>
      </c>
      <c r="G1081" s="135">
        <v>5</v>
      </c>
      <c r="H1081" s="135">
        <v>3</v>
      </c>
      <c r="I1081" s="135">
        <v>2</v>
      </c>
      <c r="J1081" s="135">
        <v>4</v>
      </c>
      <c r="K1081" s="135">
        <v>1</v>
      </c>
      <c r="L1081" s="136">
        <f t="shared" si="42"/>
        <v>3.3333333333333335</v>
      </c>
      <c r="M1081" s="137" t="str">
        <f t="shared" si="43"/>
        <v>Fair quality</v>
      </c>
    </row>
    <row r="1082" spans="1:27" ht="15">
      <c r="A1082" s="138" t="s">
        <v>2885</v>
      </c>
      <c r="B1082" s="138" t="s">
        <v>2280</v>
      </c>
      <c r="C1082" s="138" t="s">
        <v>430</v>
      </c>
      <c r="D1082" s="138" t="s">
        <v>594</v>
      </c>
      <c r="E1082" s="138" t="s">
        <v>429</v>
      </c>
      <c r="F1082" s="135">
        <v>4</v>
      </c>
      <c r="G1082" s="135">
        <v>4</v>
      </c>
      <c r="H1082" s="135">
        <v>1</v>
      </c>
      <c r="I1082" s="135">
        <v>2</v>
      </c>
      <c r="J1082" s="135">
        <v>4</v>
      </c>
      <c r="K1082" s="135">
        <v>1</v>
      </c>
      <c r="L1082" s="136">
        <f t="shared" si="42"/>
        <v>2.6666666666666665</v>
      </c>
      <c r="M1082" s="137" t="str">
        <f t="shared" si="43"/>
        <v>Good quality</v>
      </c>
    </row>
    <row r="1083" spans="1:27" ht="15">
      <c r="A1083" s="138" t="s">
        <v>2886</v>
      </c>
      <c r="B1083" s="138" t="s">
        <v>2282</v>
      </c>
      <c r="C1083" s="138" t="s">
        <v>430</v>
      </c>
      <c r="D1083" s="138" t="s">
        <v>595</v>
      </c>
      <c r="E1083" s="138" t="s">
        <v>429</v>
      </c>
      <c r="F1083" s="135">
        <v>3</v>
      </c>
      <c r="G1083" s="135">
        <v>3</v>
      </c>
      <c r="H1083" s="135">
        <v>2</v>
      </c>
      <c r="I1083" s="135">
        <v>3</v>
      </c>
      <c r="J1083" s="135">
        <v>3</v>
      </c>
      <c r="K1083" s="135">
        <v>2</v>
      </c>
      <c r="L1083" s="136">
        <f t="shared" si="42"/>
        <v>2.6666666666666665</v>
      </c>
      <c r="M1083" s="137" t="str">
        <f t="shared" si="43"/>
        <v>Good quality</v>
      </c>
      <c r="N1083"/>
      <c r="O1083"/>
      <c r="P1083"/>
      <c r="Q1083"/>
      <c r="R1083"/>
      <c r="S1083"/>
      <c r="T1083"/>
      <c r="U1083"/>
      <c r="V1083"/>
      <c r="W1083"/>
      <c r="X1083"/>
      <c r="Y1083"/>
      <c r="Z1083"/>
      <c r="AA1083"/>
    </row>
    <row r="1084" spans="1:27" ht="15">
      <c r="A1084" s="138" t="s">
        <v>2886</v>
      </c>
      <c r="B1084" s="138" t="s">
        <v>2283</v>
      </c>
      <c r="C1084" s="138" t="s">
        <v>430</v>
      </c>
      <c r="D1084" s="138" t="s">
        <v>595</v>
      </c>
      <c r="E1084" s="138" t="s">
        <v>429</v>
      </c>
      <c r="F1084" s="135">
        <v>3</v>
      </c>
      <c r="G1084" s="135">
        <v>3</v>
      </c>
      <c r="H1084" s="135">
        <v>2</v>
      </c>
      <c r="I1084" s="135">
        <v>3</v>
      </c>
      <c r="J1084" s="135">
        <v>3</v>
      </c>
      <c r="K1084" s="135">
        <v>2</v>
      </c>
      <c r="L1084" s="136">
        <f t="shared" si="42"/>
        <v>2.6666666666666665</v>
      </c>
      <c r="M1084" s="137" t="str">
        <f t="shared" si="43"/>
        <v>Good quality</v>
      </c>
      <c r="N1084"/>
      <c r="O1084"/>
      <c r="P1084"/>
      <c r="Q1084"/>
      <c r="R1084"/>
      <c r="S1084"/>
      <c r="T1084"/>
      <c r="U1084"/>
      <c r="V1084"/>
      <c r="W1084"/>
      <c r="X1084"/>
      <c r="Y1084"/>
      <c r="Z1084"/>
      <c r="AA1084"/>
    </row>
    <row r="1085" spans="1:27" ht="15">
      <c r="A1085" s="138" t="s">
        <v>2888</v>
      </c>
      <c r="B1085" s="138" t="s">
        <v>2284</v>
      </c>
      <c r="C1085" s="138" t="s">
        <v>430</v>
      </c>
      <c r="D1085" s="138" t="s">
        <v>595</v>
      </c>
      <c r="E1085" s="138" t="s">
        <v>429</v>
      </c>
      <c r="F1085" s="135">
        <v>2</v>
      </c>
      <c r="G1085" s="135">
        <v>2</v>
      </c>
      <c r="H1085" s="135">
        <v>2</v>
      </c>
      <c r="I1085" s="135">
        <v>2</v>
      </c>
      <c r="J1085" s="135">
        <v>2</v>
      </c>
      <c r="K1085" s="135">
        <v>1</v>
      </c>
      <c r="L1085" s="136">
        <f t="shared" si="42"/>
        <v>1.8333333333333333</v>
      </c>
      <c r="M1085" s="137" t="str">
        <f t="shared" si="43"/>
        <v>Very good quality</v>
      </c>
      <c r="N1085"/>
      <c r="O1085"/>
      <c r="P1085"/>
      <c r="Q1085"/>
      <c r="R1085"/>
      <c r="S1085"/>
      <c r="T1085"/>
      <c r="U1085"/>
      <c r="V1085"/>
      <c r="W1085"/>
      <c r="X1085"/>
      <c r="Y1085"/>
      <c r="Z1085"/>
      <c r="AA1085"/>
    </row>
    <row r="1086" spans="1:27" ht="15">
      <c r="A1086" s="138" t="s">
        <v>2889</v>
      </c>
      <c r="B1086" s="138" t="s">
        <v>2285</v>
      </c>
      <c r="C1086" s="138" t="s">
        <v>430</v>
      </c>
      <c r="D1086" s="138" t="s">
        <v>594</v>
      </c>
      <c r="E1086" s="138" t="s">
        <v>429</v>
      </c>
      <c r="F1086" s="135">
        <v>2</v>
      </c>
      <c r="G1086" s="135">
        <v>1</v>
      </c>
      <c r="H1086" s="135">
        <v>3</v>
      </c>
      <c r="I1086" s="135">
        <v>1</v>
      </c>
      <c r="J1086" s="135">
        <v>2</v>
      </c>
      <c r="K1086" s="135">
        <v>3</v>
      </c>
      <c r="L1086" s="136">
        <f t="shared" si="42"/>
        <v>2</v>
      </c>
      <c r="M1086" s="137" t="str">
        <f t="shared" si="43"/>
        <v>Very good quality</v>
      </c>
      <c r="N1086"/>
      <c r="O1086"/>
      <c r="P1086"/>
      <c r="Q1086"/>
      <c r="R1086"/>
      <c r="S1086"/>
      <c r="T1086"/>
      <c r="U1086"/>
      <c r="V1086"/>
      <c r="W1086"/>
      <c r="X1086"/>
      <c r="Y1086"/>
      <c r="Z1086"/>
      <c r="AA1086"/>
    </row>
    <row r="1087" spans="1:27" ht="15">
      <c r="A1087" s="138" t="s">
        <v>2888</v>
      </c>
      <c r="B1087" s="138" t="s">
        <v>2286</v>
      </c>
      <c r="C1087" s="138" t="s">
        <v>430</v>
      </c>
      <c r="D1087" s="138" t="s">
        <v>595</v>
      </c>
      <c r="E1087" s="138" t="s">
        <v>429</v>
      </c>
      <c r="F1087" s="135">
        <v>2</v>
      </c>
      <c r="G1087" s="135">
        <v>2</v>
      </c>
      <c r="H1087" s="135">
        <v>2</v>
      </c>
      <c r="I1087" s="135">
        <v>1</v>
      </c>
      <c r="J1087" s="135">
        <v>2</v>
      </c>
      <c r="K1087" s="135">
        <v>2</v>
      </c>
      <c r="L1087" s="136">
        <f t="shared" si="42"/>
        <v>1.8333333333333333</v>
      </c>
      <c r="M1087" s="137" t="str">
        <f t="shared" si="43"/>
        <v>Very good quality</v>
      </c>
      <c r="N1087"/>
      <c r="O1087"/>
      <c r="P1087"/>
      <c r="Q1087"/>
      <c r="R1087"/>
      <c r="S1087"/>
      <c r="T1087"/>
      <c r="U1087"/>
      <c r="V1087"/>
      <c r="W1087"/>
      <c r="X1087"/>
      <c r="Y1087"/>
      <c r="Z1087"/>
      <c r="AA1087"/>
    </row>
    <row r="1088" spans="1:27" ht="15">
      <c r="A1088" s="138" t="s">
        <v>2889</v>
      </c>
      <c r="B1088" s="138" t="s">
        <v>2287</v>
      </c>
      <c r="C1088" s="138" t="s">
        <v>430</v>
      </c>
      <c r="D1088" s="138" t="s">
        <v>594</v>
      </c>
      <c r="E1088" s="138" t="s">
        <v>429</v>
      </c>
      <c r="F1088" s="135">
        <v>2</v>
      </c>
      <c r="G1088" s="135">
        <v>2</v>
      </c>
      <c r="H1088" s="135">
        <v>1</v>
      </c>
      <c r="I1088" s="135">
        <v>1</v>
      </c>
      <c r="J1088" s="135">
        <v>1</v>
      </c>
      <c r="K1088" s="135">
        <v>1</v>
      </c>
      <c r="L1088" s="136">
        <f t="shared" si="42"/>
        <v>1.3333333333333333</v>
      </c>
      <c r="M1088" s="137" t="str">
        <f t="shared" si="43"/>
        <v>Excellent quality</v>
      </c>
      <c r="N1088"/>
      <c r="O1088"/>
      <c r="P1088"/>
      <c r="Q1088"/>
      <c r="R1088"/>
      <c r="S1088"/>
      <c r="T1088"/>
      <c r="U1088"/>
      <c r="V1088"/>
      <c r="W1088"/>
      <c r="X1088"/>
      <c r="Y1088"/>
      <c r="Z1088"/>
      <c r="AA1088"/>
    </row>
    <row r="1089" spans="1:13" customFormat="1" ht="15">
      <c r="A1089" s="138" t="s">
        <v>2888</v>
      </c>
      <c r="B1089" s="138" t="s">
        <v>2288</v>
      </c>
      <c r="C1089" s="138" t="s">
        <v>430</v>
      </c>
      <c r="D1089" s="138" t="s">
        <v>595</v>
      </c>
      <c r="E1089" s="138" t="s">
        <v>429</v>
      </c>
      <c r="F1089" s="135">
        <v>2</v>
      </c>
      <c r="G1089" s="135">
        <v>2</v>
      </c>
      <c r="H1089" s="135">
        <v>2</v>
      </c>
      <c r="I1089" s="135">
        <v>2</v>
      </c>
      <c r="J1089" s="135">
        <v>2</v>
      </c>
      <c r="K1089" s="135">
        <v>1</v>
      </c>
      <c r="L1089" s="136">
        <f t="shared" si="42"/>
        <v>1.8333333333333333</v>
      </c>
      <c r="M1089" s="137" t="str">
        <f t="shared" si="43"/>
        <v>Very good quality</v>
      </c>
    </row>
    <row r="1090" spans="1:13" customFormat="1" ht="15">
      <c r="A1090" s="138" t="s">
        <v>2888</v>
      </c>
      <c r="B1090" s="138" t="s">
        <v>2289</v>
      </c>
      <c r="C1090" s="138" t="s">
        <v>430</v>
      </c>
      <c r="D1090" s="138" t="s">
        <v>595</v>
      </c>
      <c r="E1090" s="138" t="s">
        <v>429</v>
      </c>
      <c r="F1090" s="135">
        <v>2</v>
      </c>
      <c r="G1090" s="135">
        <v>2</v>
      </c>
      <c r="H1090" s="135">
        <v>2</v>
      </c>
      <c r="I1090" s="135">
        <v>2</v>
      </c>
      <c r="J1090" s="135">
        <v>2</v>
      </c>
      <c r="K1090" s="135">
        <v>1</v>
      </c>
      <c r="L1090" s="136">
        <f t="shared" si="42"/>
        <v>1.8333333333333333</v>
      </c>
      <c r="M1090" s="137" t="str">
        <f t="shared" si="43"/>
        <v>Very good quality</v>
      </c>
    </row>
    <row r="1091" spans="1:13" customFormat="1" ht="15">
      <c r="A1091" s="138" t="s">
        <v>2481</v>
      </c>
      <c r="B1091" s="138" t="s">
        <v>2290</v>
      </c>
      <c r="C1091" s="138" t="s">
        <v>430</v>
      </c>
      <c r="D1091" s="138" t="s">
        <v>595</v>
      </c>
      <c r="E1091" s="138" t="s">
        <v>429</v>
      </c>
      <c r="F1091" s="135">
        <v>1</v>
      </c>
      <c r="G1091" s="135">
        <v>2</v>
      </c>
      <c r="H1091" s="135">
        <v>2</v>
      </c>
      <c r="I1091" s="135">
        <v>2</v>
      </c>
      <c r="J1091" s="135">
        <v>2</v>
      </c>
      <c r="K1091" s="135">
        <v>1</v>
      </c>
      <c r="L1091" s="136">
        <f t="shared" si="42"/>
        <v>1.6666666666666667</v>
      </c>
      <c r="M1091" s="137" t="str">
        <f t="shared" si="43"/>
        <v>Very good quality</v>
      </c>
    </row>
    <row r="1092" spans="1:13" customFormat="1" ht="15">
      <c r="A1092" s="138" t="s">
        <v>2458</v>
      </c>
      <c r="B1092" s="138" t="s">
        <v>2890</v>
      </c>
      <c r="C1092" s="138" t="s">
        <v>430</v>
      </c>
      <c r="D1092" s="138" t="s">
        <v>595</v>
      </c>
      <c r="E1092" s="138" t="s">
        <v>429</v>
      </c>
      <c r="F1092" s="135">
        <v>1</v>
      </c>
      <c r="G1092" s="135">
        <v>1</v>
      </c>
      <c r="H1092" s="135">
        <v>3</v>
      </c>
      <c r="I1092" s="135">
        <v>2</v>
      </c>
      <c r="J1092" s="135">
        <v>3</v>
      </c>
      <c r="K1092" s="135">
        <v>1</v>
      </c>
      <c r="L1092" s="136">
        <f t="shared" si="42"/>
        <v>1.8333333333333333</v>
      </c>
      <c r="M1092" s="137" t="str">
        <f t="shared" si="43"/>
        <v>Very good quality</v>
      </c>
    </row>
    <row r="1093" spans="1:13" customFormat="1" ht="15">
      <c r="A1093" s="138" t="s">
        <v>2458</v>
      </c>
      <c r="B1093" s="138" t="s">
        <v>2291</v>
      </c>
      <c r="C1093" s="138" t="s">
        <v>430</v>
      </c>
      <c r="D1093" s="138" t="s">
        <v>595</v>
      </c>
      <c r="E1093" s="138" t="s">
        <v>429</v>
      </c>
      <c r="F1093" s="135">
        <v>1</v>
      </c>
      <c r="G1093" s="135">
        <v>2</v>
      </c>
      <c r="H1093" s="135">
        <v>3</v>
      </c>
      <c r="I1093" s="135">
        <v>2</v>
      </c>
      <c r="J1093" s="135">
        <v>2</v>
      </c>
      <c r="K1093" s="135">
        <v>2</v>
      </c>
      <c r="L1093" s="136">
        <f t="shared" si="42"/>
        <v>2</v>
      </c>
      <c r="M1093" s="137" t="str">
        <f t="shared" si="43"/>
        <v>Very good quality</v>
      </c>
    </row>
    <row r="1094" spans="1:13" customFormat="1" ht="15">
      <c r="A1094" s="138" t="s">
        <v>2458</v>
      </c>
      <c r="B1094" s="138" t="s">
        <v>2292</v>
      </c>
      <c r="C1094" s="138" t="s">
        <v>430</v>
      </c>
      <c r="D1094" s="138" t="s">
        <v>595</v>
      </c>
      <c r="E1094" s="138" t="s">
        <v>429</v>
      </c>
      <c r="F1094" s="135">
        <v>1</v>
      </c>
      <c r="G1094" s="135">
        <v>2</v>
      </c>
      <c r="H1094" s="135">
        <v>3</v>
      </c>
      <c r="I1094" s="135">
        <v>2</v>
      </c>
      <c r="J1094" s="135">
        <v>2</v>
      </c>
      <c r="K1094" s="135">
        <v>2</v>
      </c>
      <c r="L1094" s="136">
        <f t="shared" si="42"/>
        <v>2</v>
      </c>
      <c r="M1094" s="137" t="str">
        <f t="shared" si="43"/>
        <v>Very good quality</v>
      </c>
    </row>
    <row r="1095" spans="1:13" customFormat="1" ht="15">
      <c r="A1095" s="138" t="s">
        <v>2891</v>
      </c>
      <c r="B1095" s="138" t="s">
        <v>2294</v>
      </c>
      <c r="C1095" s="138" t="s">
        <v>430</v>
      </c>
      <c r="D1095" s="138" t="s">
        <v>594</v>
      </c>
      <c r="E1095" s="138" t="s">
        <v>429</v>
      </c>
      <c r="F1095" s="135">
        <v>1</v>
      </c>
      <c r="G1095" s="135">
        <v>1</v>
      </c>
      <c r="H1095" s="135">
        <v>2</v>
      </c>
      <c r="I1095" s="135">
        <v>1</v>
      </c>
      <c r="J1095" s="135">
        <v>2</v>
      </c>
      <c r="K1095" s="135">
        <v>1</v>
      </c>
      <c r="L1095" s="136">
        <f t="shared" si="42"/>
        <v>1.3333333333333333</v>
      </c>
      <c r="M1095" s="137" t="str">
        <f t="shared" si="43"/>
        <v>Excellent quality</v>
      </c>
    </row>
    <row r="1096" spans="1:13" customFormat="1" ht="15">
      <c r="A1096" s="138" t="s">
        <v>2891</v>
      </c>
      <c r="B1096" s="138" t="s">
        <v>2295</v>
      </c>
      <c r="C1096" s="138" t="s">
        <v>430</v>
      </c>
      <c r="D1096" s="138" t="s">
        <v>594</v>
      </c>
      <c r="E1096" s="138" t="s">
        <v>429</v>
      </c>
      <c r="F1096" s="135">
        <v>3</v>
      </c>
      <c r="G1096" s="135">
        <v>3</v>
      </c>
      <c r="H1096" s="135">
        <v>2</v>
      </c>
      <c r="I1096" s="135">
        <v>2</v>
      </c>
      <c r="J1096" s="135">
        <v>3</v>
      </c>
      <c r="K1096" s="135">
        <v>1</v>
      </c>
      <c r="L1096" s="136">
        <f t="shared" si="42"/>
        <v>2.3333333333333335</v>
      </c>
      <c r="M1096" s="137" t="str">
        <f t="shared" si="43"/>
        <v>Good quality</v>
      </c>
    </row>
    <row r="1097" spans="1:13" customFormat="1" ht="15">
      <c r="A1097" s="138" t="s">
        <v>2891</v>
      </c>
      <c r="B1097" s="138" t="s">
        <v>2296</v>
      </c>
      <c r="C1097" s="138" t="s">
        <v>430</v>
      </c>
      <c r="D1097" s="138" t="s">
        <v>594</v>
      </c>
      <c r="E1097" s="138" t="s">
        <v>429</v>
      </c>
      <c r="F1097" s="135">
        <v>5</v>
      </c>
      <c r="G1097" s="135">
        <v>5</v>
      </c>
      <c r="H1097" s="135">
        <v>1</v>
      </c>
      <c r="I1097" s="135">
        <v>2</v>
      </c>
      <c r="J1097" s="135">
        <v>4</v>
      </c>
      <c r="K1097" s="135">
        <v>1</v>
      </c>
      <c r="L1097" s="136">
        <f t="shared" si="42"/>
        <v>3</v>
      </c>
      <c r="M1097" s="137" t="str">
        <f t="shared" si="43"/>
        <v>Good quality</v>
      </c>
    </row>
    <row r="1098" spans="1:13" customFormat="1" ht="15">
      <c r="A1098" s="138" t="s">
        <v>2891</v>
      </c>
      <c r="B1098" s="138" t="s">
        <v>2297</v>
      </c>
      <c r="C1098" s="138" t="s">
        <v>430</v>
      </c>
      <c r="D1098" s="138" t="s">
        <v>594</v>
      </c>
      <c r="E1098" s="138" t="s">
        <v>429</v>
      </c>
      <c r="F1098" s="135">
        <v>5</v>
      </c>
      <c r="G1098" s="135">
        <v>5</v>
      </c>
      <c r="H1098" s="135">
        <v>1</v>
      </c>
      <c r="I1098" s="135">
        <v>2</v>
      </c>
      <c r="J1098" s="135">
        <v>4</v>
      </c>
      <c r="K1098" s="135">
        <v>1</v>
      </c>
      <c r="L1098" s="136">
        <f t="shared" si="42"/>
        <v>3</v>
      </c>
      <c r="M1098" s="137" t="str">
        <f t="shared" si="43"/>
        <v>Good quality</v>
      </c>
    </row>
    <row r="1099" spans="1:13" customFormat="1" ht="15">
      <c r="A1099" s="138" t="s">
        <v>2891</v>
      </c>
      <c r="B1099" s="138" t="s">
        <v>2298</v>
      </c>
      <c r="C1099" s="138" t="s">
        <v>430</v>
      </c>
      <c r="D1099" s="138" t="s">
        <v>594</v>
      </c>
      <c r="E1099" s="138" t="s">
        <v>429</v>
      </c>
      <c r="F1099" s="135">
        <v>3</v>
      </c>
      <c r="G1099" s="135">
        <v>2</v>
      </c>
      <c r="H1099" s="135">
        <v>2</v>
      </c>
      <c r="I1099" s="135">
        <v>2</v>
      </c>
      <c r="J1099" s="135">
        <v>3</v>
      </c>
      <c r="K1099" s="135">
        <v>1</v>
      </c>
      <c r="L1099" s="136">
        <f t="shared" si="42"/>
        <v>2.1666666666666665</v>
      </c>
      <c r="M1099" s="137" t="str">
        <f t="shared" si="43"/>
        <v>Good quality</v>
      </c>
    </row>
    <row r="1100" spans="1:13" customFormat="1" ht="15">
      <c r="A1100" s="138" t="s">
        <v>2892</v>
      </c>
      <c r="B1100" s="138" t="s">
        <v>2299</v>
      </c>
      <c r="C1100" s="138" t="s">
        <v>430</v>
      </c>
      <c r="D1100" s="138" t="s">
        <v>594</v>
      </c>
      <c r="E1100" s="138" t="s">
        <v>429</v>
      </c>
      <c r="F1100" s="135">
        <v>1</v>
      </c>
      <c r="G1100" s="135">
        <v>2</v>
      </c>
      <c r="H1100" s="135">
        <v>3</v>
      </c>
      <c r="I1100" s="135">
        <v>2</v>
      </c>
      <c r="J1100" s="135">
        <v>3</v>
      </c>
      <c r="K1100" s="135">
        <v>1</v>
      </c>
      <c r="L1100" s="136">
        <f t="shared" si="42"/>
        <v>2</v>
      </c>
      <c r="M1100" s="137" t="str">
        <f t="shared" si="43"/>
        <v>Very good quality</v>
      </c>
    </row>
    <row r="1101" spans="1:13" customFormat="1" ht="15">
      <c r="A1101" s="138" t="s">
        <v>2892</v>
      </c>
      <c r="B1101" s="138" t="s">
        <v>2300</v>
      </c>
      <c r="C1101" s="138" t="s">
        <v>430</v>
      </c>
      <c r="D1101" s="138" t="s">
        <v>594</v>
      </c>
      <c r="E1101" s="138" t="s">
        <v>429</v>
      </c>
      <c r="F1101" s="135">
        <v>1</v>
      </c>
      <c r="G1101" s="135">
        <v>3</v>
      </c>
      <c r="H1101" s="135">
        <v>4</v>
      </c>
      <c r="I1101" s="135">
        <v>2</v>
      </c>
      <c r="J1101" s="135">
        <v>3</v>
      </c>
      <c r="K1101" s="135">
        <v>1</v>
      </c>
      <c r="L1101" s="136">
        <f t="shared" si="42"/>
        <v>2.3333333333333335</v>
      </c>
      <c r="M1101" s="137" t="str">
        <f t="shared" si="43"/>
        <v>Good quality</v>
      </c>
    </row>
    <row r="1102" spans="1:13" customFormat="1" ht="15">
      <c r="A1102" s="138" t="s">
        <v>2892</v>
      </c>
      <c r="B1102" s="138" t="s">
        <v>2301</v>
      </c>
      <c r="C1102" s="138" t="s">
        <v>430</v>
      </c>
      <c r="D1102" s="138" t="s">
        <v>594</v>
      </c>
      <c r="E1102" s="138" t="s">
        <v>429</v>
      </c>
      <c r="F1102" s="135">
        <v>1</v>
      </c>
      <c r="G1102" s="135">
        <v>2</v>
      </c>
      <c r="H1102" s="135">
        <v>3</v>
      </c>
      <c r="I1102" s="135">
        <v>1</v>
      </c>
      <c r="J1102" s="135">
        <v>3</v>
      </c>
      <c r="K1102" s="135">
        <v>1</v>
      </c>
      <c r="L1102" s="136">
        <f t="shared" si="42"/>
        <v>1.8333333333333333</v>
      </c>
      <c r="M1102" s="137" t="str">
        <f t="shared" si="43"/>
        <v>Very good quality</v>
      </c>
    </row>
    <row r="1103" spans="1:13" customFormat="1" ht="15">
      <c r="A1103" s="138" t="s">
        <v>2892</v>
      </c>
      <c r="B1103" s="138" t="s">
        <v>2302</v>
      </c>
      <c r="C1103" s="138" t="s">
        <v>430</v>
      </c>
      <c r="D1103" s="138" t="s">
        <v>594</v>
      </c>
      <c r="E1103" s="138" t="s">
        <v>429</v>
      </c>
      <c r="F1103" s="135">
        <v>1</v>
      </c>
      <c r="G1103" s="135">
        <v>2</v>
      </c>
      <c r="H1103" s="135">
        <v>1</v>
      </c>
      <c r="I1103" s="135">
        <v>1</v>
      </c>
      <c r="J1103" s="135">
        <v>1</v>
      </c>
      <c r="K1103" s="135">
        <v>1</v>
      </c>
      <c r="L1103" s="136">
        <f t="shared" si="42"/>
        <v>1.1666666666666667</v>
      </c>
      <c r="M1103" s="137" t="str">
        <f t="shared" si="43"/>
        <v>Excellent quality</v>
      </c>
    </row>
    <row r="1104" spans="1:13" customFormat="1" ht="15">
      <c r="A1104" s="138" t="s">
        <v>2458</v>
      </c>
      <c r="B1104" s="138" t="s">
        <v>986</v>
      </c>
      <c r="C1104" s="138" t="s">
        <v>430</v>
      </c>
      <c r="D1104" s="138" t="s">
        <v>595</v>
      </c>
      <c r="E1104" s="138" t="s">
        <v>429</v>
      </c>
      <c r="F1104" s="135">
        <v>1</v>
      </c>
      <c r="G1104" s="135">
        <v>1</v>
      </c>
      <c r="H1104" s="135">
        <v>3</v>
      </c>
      <c r="I1104" s="135">
        <v>2</v>
      </c>
      <c r="J1104" s="135">
        <v>3</v>
      </c>
      <c r="K1104" s="135">
        <v>1</v>
      </c>
      <c r="L1104" s="136">
        <f t="shared" si="42"/>
        <v>1.8333333333333333</v>
      </c>
      <c r="M1104" s="137" t="str">
        <f t="shared" si="43"/>
        <v>Very good quality</v>
      </c>
    </row>
    <row r="1105" spans="1:27" customFormat="1" ht="15">
      <c r="A1105" s="138" t="s">
        <v>3263</v>
      </c>
      <c r="B1105" s="138" t="s">
        <v>3264</v>
      </c>
      <c r="C1105" s="138" t="s">
        <v>430</v>
      </c>
      <c r="D1105" s="138" t="s">
        <v>595</v>
      </c>
      <c r="E1105" s="138" t="s">
        <v>429</v>
      </c>
      <c r="F1105" s="135">
        <v>2</v>
      </c>
      <c r="G1105" s="135">
        <v>2</v>
      </c>
      <c r="H1105" s="135">
        <v>1</v>
      </c>
      <c r="I1105" s="135">
        <v>2</v>
      </c>
      <c r="J1105" s="135">
        <v>3</v>
      </c>
      <c r="K1105" s="135">
        <v>1</v>
      </c>
      <c r="L1105" s="136">
        <f t="shared" si="42"/>
        <v>1.8333333333333333</v>
      </c>
      <c r="M1105" s="137" t="str">
        <f t="shared" si="43"/>
        <v>Very good quality</v>
      </c>
    </row>
    <row r="1106" spans="1:27" customFormat="1" ht="15">
      <c r="A1106" s="138" t="s">
        <v>3263</v>
      </c>
      <c r="B1106" s="138" t="s">
        <v>3265</v>
      </c>
      <c r="C1106" s="138" t="s">
        <v>430</v>
      </c>
      <c r="D1106" s="138" t="s">
        <v>595</v>
      </c>
      <c r="E1106" s="138" t="s">
        <v>429</v>
      </c>
      <c r="F1106" s="135">
        <v>2</v>
      </c>
      <c r="G1106" s="135">
        <v>2</v>
      </c>
      <c r="H1106" s="135">
        <v>1</v>
      </c>
      <c r="I1106" s="135">
        <v>2</v>
      </c>
      <c r="J1106" s="135">
        <v>3</v>
      </c>
      <c r="K1106" s="135">
        <v>1</v>
      </c>
      <c r="L1106" s="136">
        <f t="shared" si="42"/>
        <v>1.8333333333333333</v>
      </c>
      <c r="M1106" s="137" t="str">
        <f t="shared" si="43"/>
        <v>Very good quality</v>
      </c>
    </row>
    <row r="1107" spans="1:27" customFormat="1" ht="15">
      <c r="A1107" s="138" t="s">
        <v>3263</v>
      </c>
      <c r="B1107" s="138" t="s">
        <v>2894</v>
      </c>
      <c r="C1107" s="138" t="s">
        <v>430</v>
      </c>
      <c r="D1107" s="138" t="s">
        <v>595</v>
      </c>
      <c r="E1107" s="138" t="s">
        <v>429</v>
      </c>
      <c r="F1107" s="135">
        <v>2</v>
      </c>
      <c r="G1107" s="135">
        <v>2</v>
      </c>
      <c r="H1107" s="135">
        <v>1</v>
      </c>
      <c r="I1107" s="135">
        <v>2</v>
      </c>
      <c r="J1107" s="135">
        <v>3</v>
      </c>
      <c r="K1107" s="135">
        <v>1</v>
      </c>
      <c r="L1107" s="136">
        <f t="shared" si="42"/>
        <v>1.8333333333333333</v>
      </c>
      <c r="M1107" s="137" t="str">
        <f t="shared" si="43"/>
        <v>Very good quality</v>
      </c>
    </row>
    <row r="1108" spans="1:27" customFormat="1" ht="15">
      <c r="A1108" s="138" t="s">
        <v>3263</v>
      </c>
      <c r="B1108" s="138" t="s">
        <v>3266</v>
      </c>
      <c r="C1108" s="138" t="s">
        <v>430</v>
      </c>
      <c r="D1108" s="138" t="s">
        <v>595</v>
      </c>
      <c r="E1108" s="138" t="s">
        <v>429</v>
      </c>
      <c r="F1108" s="135">
        <v>2</v>
      </c>
      <c r="G1108" s="135">
        <v>2</v>
      </c>
      <c r="H1108" s="135">
        <v>1</v>
      </c>
      <c r="I1108" s="135">
        <v>2</v>
      </c>
      <c r="J1108" s="135">
        <v>3</v>
      </c>
      <c r="K1108" s="135">
        <v>1</v>
      </c>
      <c r="L1108" s="136">
        <f t="shared" si="42"/>
        <v>1.8333333333333333</v>
      </c>
      <c r="M1108" s="137" t="str">
        <f t="shared" si="43"/>
        <v>Very good quality</v>
      </c>
    </row>
    <row r="1109" spans="1:27" customFormat="1" ht="15">
      <c r="A1109" s="138" t="s">
        <v>3263</v>
      </c>
      <c r="B1109" s="138" t="s">
        <v>2895</v>
      </c>
      <c r="C1109" s="138" t="s">
        <v>430</v>
      </c>
      <c r="D1109" s="138" t="s">
        <v>595</v>
      </c>
      <c r="E1109" s="138" t="s">
        <v>429</v>
      </c>
      <c r="F1109" s="135">
        <v>2</v>
      </c>
      <c r="G1109" s="135">
        <v>2</v>
      </c>
      <c r="H1109" s="135">
        <v>1</v>
      </c>
      <c r="I1109" s="135">
        <v>2</v>
      </c>
      <c r="J1109" s="135">
        <v>3</v>
      </c>
      <c r="K1109" s="135">
        <v>1</v>
      </c>
      <c r="L1109" s="136">
        <f t="shared" si="42"/>
        <v>1.8333333333333333</v>
      </c>
      <c r="M1109" s="137" t="str">
        <f t="shared" si="43"/>
        <v>Very good quality</v>
      </c>
    </row>
    <row r="1110" spans="1:27" customFormat="1" ht="15">
      <c r="A1110" s="138" t="s">
        <v>3263</v>
      </c>
      <c r="B1110" s="138" t="s">
        <v>2896</v>
      </c>
      <c r="C1110" s="138" t="s">
        <v>430</v>
      </c>
      <c r="D1110" s="138" t="s">
        <v>595</v>
      </c>
      <c r="E1110" s="138" t="s">
        <v>429</v>
      </c>
      <c r="F1110" s="135">
        <v>2</v>
      </c>
      <c r="G1110" s="135">
        <v>2</v>
      </c>
      <c r="H1110" s="135">
        <v>1</v>
      </c>
      <c r="I1110" s="135">
        <v>2</v>
      </c>
      <c r="J1110" s="135">
        <v>3</v>
      </c>
      <c r="K1110" s="135">
        <v>1</v>
      </c>
      <c r="L1110" s="136">
        <f t="shared" si="42"/>
        <v>1.8333333333333333</v>
      </c>
      <c r="M1110" s="137" t="str">
        <f t="shared" si="43"/>
        <v>Very good quality</v>
      </c>
    </row>
    <row r="1111" spans="1:27" customFormat="1" ht="15">
      <c r="A1111" s="138" t="s">
        <v>3263</v>
      </c>
      <c r="B1111" s="138" t="s">
        <v>3267</v>
      </c>
      <c r="C1111" s="138" t="s">
        <v>430</v>
      </c>
      <c r="D1111" s="138" t="s">
        <v>595</v>
      </c>
      <c r="E1111" s="138" t="s">
        <v>429</v>
      </c>
      <c r="F1111" s="135">
        <v>2</v>
      </c>
      <c r="G1111" s="135">
        <v>2</v>
      </c>
      <c r="H1111" s="135">
        <v>1</v>
      </c>
      <c r="I1111" s="135">
        <v>2</v>
      </c>
      <c r="J1111" s="135">
        <v>3</v>
      </c>
      <c r="K1111" s="135">
        <v>1</v>
      </c>
      <c r="L1111" s="136">
        <f t="shared" si="42"/>
        <v>1.8333333333333333</v>
      </c>
      <c r="M1111" s="137" t="str">
        <f t="shared" si="43"/>
        <v>Very good quality</v>
      </c>
    </row>
    <row r="1112" spans="1:27" customFormat="1" ht="15">
      <c r="A1112" s="138" t="s">
        <v>3263</v>
      </c>
      <c r="B1112" s="138" t="s">
        <v>3268</v>
      </c>
      <c r="C1112" s="138" t="s">
        <v>430</v>
      </c>
      <c r="D1112" s="138" t="s">
        <v>595</v>
      </c>
      <c r="E1112" s="138" t="s">
        <v>429</v>
      </c>
      <c r="F1112" s="135">
        <v>2</v>
      </c>
      <c r="G1112" s="135">
        <v>2</v>
      </c>
      <c r="H1112" s="135">
        <v>1</v>
      </c>
      <c r="I1112" s="135">
        <v>2</v>
      </c>
      <c r="J1112" s="135">
        <v>3</v>
      </c>
      <c r="K1112" s="135">
        <v>1</v>
      </c>
      <c r="L1112" s="136">
        <f t="shared" si="42"/>
        <v>1.8333333333333333</v>
      </c>
      <c r="M1112" s="137" t="str">
        <f t="shared" si="43"/>
        <v>Very good quality</v>
      </c>
    </row>
    <row r="1113" spans="1:27" customFormat="1" ht="15">
      <c r="A1113" s="138" t="s">
        <v>3263</v>
      </c>
      <c r="B1113" s="138" t="s">
        <v>2897</v>
      </c>
      <c r="C1113" s="138" t="s">
        <v>430</v>
      </c>
      <c r="D1113" s="138" t="s">
        <v>595</v>
      </c>
      <c r="E1113" s="138" t="s">
        <v>429</v>
      </c>
      <c r="F1113" s="135">
        <v>2</v>
      </c>
      <c r="G1113" s="135">
        <v>2</v>
      </c>
      <c r="H1113" s="135">
        <v>1</v>
      </c>
      <c r="I1113" s="135">
        <v>2</v>
      </c>
      <c r="J1113" s="135">
        <v>3</v>
      </c>
      <c r="K1113" s="135">
        <v>1</v>
      </c>
      <c r="L1113" s="136">
        <f t="shared" si="42"/>
        <v>1.8333333333333333</v>
      </c>
      <c r="M1113" s="137" t="str">
        <f t="shared" si="43"/>
        <v>Very good quality</v>
      </c>
      <c r="N1113" s="67"/>
      <c r="O1113" s="67"/>
      <c r="P1113" s="67"/>
      <c r="Q1113" s="67"/>
      <c r="R1113" s="67"/>
      <c r="S1113" s="67"/>
      <c r="T1113" s="67"/>
      <c r="U1113" s="67"/>
      <c r="V1113" s="67"/>
      <c r="W1113" s="67"/>
      <c r="X1113" s="67"/>
      <c r="Y1113" s="67"/>
      <c r="Z1113" s="67"/>
      <c r="AA1113" s="67"/>
    </row>
    <row r="1114" spans="1:27" customFormat="1" ht="15">
      <c r="A1114" s="138" t="s">
        <v>3263</v>
      </c>
      <c r="B1114" s="138" t="s">
        <v>3269</v>
      </c>
      <c r="C1114" s="138" t="s">
        <v>430</v>
      </c>
      <c r="D1114" s="138" t="s">
        <v>595</v>
      </c>
      <c r="E1114" s="138" t="s">
        <v>429</v>
      </c>
      <c r="F1114" s="135">
        <v>2</v>
      </c>
      <c r="G1114" s="135">
        <v>2</v>
      </c>
      <c r="H1114" s="135">
        <v>1</v>
      </c>
      <c r="I1114" s="135">
        <v>2</v>
      </c>
      <c r="J1114" s="135">
        <v>3</v>
      </c>
      <c r="K1114" s="135">
        <v>1</v>
      </c>
      <c r="L1114" s="136">
        <f t="shared" si="42"/>
        <v>1.8333333333333333</v>
      </c>
      <c r="M1114" s="137" t="str">
        <f t="shared" si="43"/>
        <v>Very good quality</v>
      </c>
      <c r="N1114" s="67"/>
      <c r="O1114" s="67"/>
      <c r="P1114" s="67"/>
      <c r="Q1114" s="67"/>
      <c r="R1114" s="67"/>
      <c r="S1114" s="67"/>
      <c r="T1114" s="67"/>
      <c r="U1114" s="67"/>
      <c r="V1114" s="67"/>
      <c r="W1114" s="67"/>
      <c r="X1114" s="67"/>
      <c r="Y1114" s="67"/>
      <c r="Z1114" s="67"/>
      <c r="AA1114" s="67"/>
    </row>
    <row r="1115" spans="1:27" customFormat="1" ht="15">
      <c r="A1115" s="138" t="s">
        <v>3263</v>
      </c>
      <c r="B1115" s="138" t="s">
        <v>2898</v>
      </c>
      <c r="C1115" s="138" t="s">
        <v>430</v>
      </c>
      <c r="D1115" s="138" t="s">
        <v>595</v>
      </c>
      <c r="E1115" s="138" t="s">
        <v>429</v>
      </c>
      <c r="F1115" s="135">
        <v>2</v>
      </c>
      <c r="G1115" s="135">
        <v>2</v>
      </c>
      <c r="H1115" s="135">
        <v>1</v>
      </c>
      <c r="I1115" s="135">
        <v>2</v>
      </c>
      <c r="J1115" s="135">
        <v>3</v>
      </c>
      <c r="K1115" s="135">
        <v>1</v>
      </c>
      <c r="L1115" s="136">
        <f t="shared" si="42"/>
        <v>1.8333333333333333</v>
      </c>
      <c r="M1115" s="137" t="str">
        <f t="shared" si="43"/>
        <v>Very good quality</v>
      </c>
      <c r="N1115" s="67"/>
      <c r="O1115" s="67"/>
      <c r="P1115" s="67"/>
      <c r="Q1115" s="67"/>
      <c r="R1115" s="67"/>
      <c r="S1115" s="67"/>
      <c r="T1115" s="67"/>
      <c r="U1115" s="67"/>
      <c r="V1115" s="67"/>
      <c r="W1115" s="67"/>
      <c r="X1115" s="67"/>
      <c r="Y1115" s="67"/>
      <c r="Z1115" s="67"/>
      <c r="AA1115" s="67"/>
    </row>
    <row r="1116" spans="1:27" customFormat="1" ht="15">
      <c r="A1116" s="138" t="s">
        <v>3263</v>
      </c>
      <c r="B1116" s="138" t="s">
        <v>2899</v>
      </c>
      <c r="C1116" s="138" t="s">
        <v>430</v>
      </c>
      <c r="D1116" s="138" t="s">
        <v>595</v>
      </c>
      <c r="E1116" s="138" t="s">
        <v>429</v>
      </c>
      <c r="F1116" s="135">
        <v>2</v>
      </c>
      <c r="G1116" s="135">
        <v>2</v>
      </c>
      <c r="H1116" s="135">
        <v>1</v>
      </c>
      <c r="I1116" s="135">
        <v>2</v>
      </c>
      <c r="J1116" s="135">
        <v>3</v>
      </c>
      <c r="K1116" s="135">
        <v>1</v>
      </c>
      <c r="L1116" s="136">
        <f t="shared" si="42"/>
        <v>1.8333333333333333</v>
      </c>
      <c r="M1116" s="137" t="str">
        <f t="shared" si="43"/>
        <v>Very good quality</v>
      </c>
      <c r="N1116" s="67"/>
      <c r="O1116" s="67"/>
      <c r="P1116" s="67"/>
      <c r="Q1116" s="67"/>
      <c r="R1116" s="67"/>
      <c r="S1116" s="67"/>
      <c r="T1116" s="67"/>
      <c r="U1116" s="67"/>
      <c r="V1116" s="67"/>
      <c r="W1116" s="67"/>
      <c r="X1116" s="67"/>
      <c r="Y1116" s="67"/>
      <c r="Z1116" s="67"/>
      <c r="AA1116" s="67"/>
    </row>
    <row r="1117" spans="1:27" customFormat="1" ht="15">
      <c r="A1117" s="138" t="s">
        <v>3263</v>
      </c>
      <c r="B1117" s="138" t="s">
        <v>2900</v>
      </c>
      <c r="C1117" s="138" t="s">
        <v>430</v>
      </c>
      <c r="D1117" s="138" t="s">
        <v>595</v>
      </c>
      <c r="E1117" s="138" t="s">
        <v>429</v>
      </c>
      <c r="F1117" s="135">
        <v>2</v>
      </c>
      <c r="G1117" s="135">
        <v>2</v>
      </c>
      <c r="H1117" s="135">
        <v>1</v>
      </c>
      <c r="I1117" s="135">
        <v>2</v>
      </c>
      <c r="J1117" s="135">
        <v>3</v>
      </c>
      <c r="K1117" s="135">
        <v>1</v>
      </c>
      <c r="L1117" s="136">
        <f t="shared" si="42"/>
        <v>1.8333333333333333</v>
      </c>
      <c r="M1117" s="137" t="str">
        <f t="shared" si="43"/>
        <v>Very good quality</v>
      </c>
      <c r="N1117" s="67"/>
      <c r="O1117" s="67"/>
      <c r="P1117" s="67"/>
      <c r="Q1117" s="67"/>
      <c r="R1117" s="67"/>
      <c r="S1117" s="67"/>
      <c r="T1117" s="67"/>
      <c r="U1117" s="67"/>
      <c r="V1117" s="67"/>
      <c r="W1117" s="67"/>
      <c r="X1117" s="67"/>
      <c r="Y1117" s="67"/>
      <c r="Z1117" s="67"/>
      <c r="AA1117" s="67"/>
    </row>
    <row r="1118" spans="1:27" customFormat="1" ht="15">
      <c r="A1118" s="138" t="s">
        <v>3263</v>
      </c>
      <c r="B1118" s="138" t="s">
        <v>3270</v>
      </c>
      <c r="C1118" s="138" t="s">
        <v>430</v>
      </c>
      <c r="D1118" s="138" t="s">
        <v>595</v>
      </c>
      <c r="E1118" s="138" t="s">
        <v>429</v>
      </c>
      <c r="F1118" s="135">
        <v>2</v>
      </c>
      <c r="G1118" s="135">
        <v>2</v>
      </c>
      <c r="H1118" s="135">
        <v>1</v>
      </c>
      <c r="I1118" s="135">
        <v>2</v>
      </c>
      <c r="J1118" s="135">
        <v>3</v>
      </c>
      <c r="K1118" s="135">
        <v>1</v>
      </c>
      <c r="L1118" s="136">
        <f t="shared" si="42"/>
        <v>1.8333333333333333</v>
      </c>
      <c r="M1118" s="137" t="str">
        <f t="shared" si="43"/>
        <v>Very good quality</v>
      </c>
      <c r="N1118" s="67"/>
      <c r="O1118" s="67"/>
      <c r="P1118" s="67"/>
      <c r="Q1118" s="67"/>
      <c r="R1118" s="67"/>
      <c r="S1118" s="67"/>
      <c r="T1118" s="67"/>
      <c r="U1118" s="67"/>
      <c r="V1118" s="67"/>
      <c r="W1118" s="67"/>
      <c r="X1118" s="67"/>
      <c r="Y1118" s="67"/>
      <c r="Z1118" s="67"/>
      <c r="AA1118" s="67"/>
    </row>
    <row r="1119" spans="1:27" customFormat="1" ht="15">
      <c r="A1119" s="138" t="s">
        <v>3263</v>
      </c>
      <c r="B1119" s="138" t="s">
        <v>3271</v>
      </c>
      <c r="C1119" s="138" t="s">
        <v>430</v>
      </c>
      <c r="D1119" s="138" t="s">
        <v>595</v>
      </c>
      <c r="E1119" s="138" t="s">
        <v>429</v>
      </c>
      <c r="F1119" s="135">
        <v>2</v>
      </c>
      <c r="G1119" s="135">
        <v>2</v>
      </c>
      <c r="H1119" s="135">
        <v>1</v>
      </c>
      <c r="I1119" s="135">
        <v>2</v>
      </c>
      <c r="J1119" s="135">
        <v>3</v>
      </c>
      <c r="K1119" s="135">
        <v>1</v>
      </c>
      <c r="L1119" s="136">
        <f t="shared" si="42"/>
        <v>1.8333333333333333</v>
      </c>
      <c r="M1119" s="137" t="str">
        <f t="shared" si="43"/>
        <v>Very good quality</v>
      </c>
      <c r="N1119" s="67"/>
      <c r="O1119" s="67"/>
      <c r="P1119" s="67"/>
      <c r="Q1119" s="67"/>
      <c r="R1119" s="67"/>
      <c r="S1119" s="67"/>
      <c r="T1119" s="67"/>
      <c r="U1119" s="67"/>
      <c r="V1119" s="67"/>
      <c r="W1119" s="67"/>
      <c r="X1119" s="67"/>
      <c r="Y1119" s="67"/>
      <c r="Z1119" s="67"/>
      <c r="AA1119" s="67"/>
    </row>
    <row r="1120" spans="1:27" customFormat="1" ht="15">
      <c r="A1120" s="138" t="s">
        <v>3263</v>
      </c>
      <c r="B1120" s="138" t="s">
        <v>2901</v>
      </c>
      <c r="C1120" s="138" t="s">
        <v>430</v>
      </c>
      <c r="D1120" s="138" t="s">
        <v>595</v>
      </c>
      <c r="E1120" s="138" t="s">
        <v>429</v>
      </c>
      <c r="F1120" s="135">
        <v>2</v>
      </c>
      <c r="G1120" s="135">
        <v>2</v>
      </c>
      <c r="H1120" s="135">
        <v>1</v>
      </c>
      <c r="I1120" s="135">
        <v>2</v>
      </c>
      <c r="J1120" s="135">
        <v>3</v>
      </c>
      <c r="K1120" s="135">
        <v>1</v>
      </c>
      <c r="L1120" s="136">
        <f t="shared" si="42"/>
        <v>1.8333333333333333</v>
      </c>
      <c r="M1120" s="137" t="str">
        <f t="shared" si="43"/>
        <v>Very good quality</v>
      </c>
      <c r="N1120" s="67"/>
      <c r="O1120" s="67"/>
      <c r="P1120" s="67"/>
      <c r="Q1120" s="67"/>
      <c r="R1120" s="67"/>
      <c r="S1120" s="67"/>
      <c r="T1120" s="67"/>
      <c r="U1120" s="67"/>
      <c r="V1120" s="67"/>
      <c r="W1120" s="67"/>
      <c r="X1120" s="67"/>
      <c r="Y1120" s="67"/>
      <c r="Z1120" s="67"/>
      <c r="AA1120" s="67"/>
    </row>
    <row r="1121" spans="1:27" customFormat="1" ht="15">
      <c r="A1121" s="138" t="s">
        <v>3263</v>
      </c>
      <c r="B1121" s="138" t="s">
        <v>3272</v>
      </c>
      <c r="C1121" s="138" t="s">
        <v>430</v>
      </c>
      <c r="D1121" s="138" t="s">
        <v>595</v>
      </c>
      <c r="E1121" s="138" t="s">
        <v>429</v>
      </c>
      <c r="F1121" s="135">
        <v>2</v>
      </c>
      <c r="G1121" s="135">
        <v>2</v>
      </c>
      <c r="H1121" s="135">
        <v>1</v>
      </c>
      <c r="I1121" s="135">
        <v>2</v>
      </c>
      <c r="J1121" s="135">
        <v>3</v>
      </c>
      <c r="K1121" s="135">
        <v>1</v>
      </c>
      <c r="L1121" s="136">
        <f t="shared" si="42"/>
        <v>1.8333333333333333</v>
      </c>
      <c r="M1121" s="137" t="str">
        <f t="shared" si="43"/>
        <v>Very good quality</v>
      </c>
      <c r="N1121" s="67"/>
      <c r="O1121" s="67"/>
      <c r="P1121" s="67"/>
      <c r="Q1121" s="67"/>
      <c r="R1121" s="67"/>
      <c r="S1121" s="67"/>
      <c r="T1121" s="67"/>
      <c r="U1121" s="67"/>
      <c r="V1121" s="67"/>
      <c r="W1121" s="67"/>
      <c r="X1121" s="67"/>
      <c r="Y1121" s="67"/>
      <c r="Z1121" s="67"/>
      <c r="AA1121" s="67"/>
    </row>
    <row r="1122" spans="1:27" customFormat="1" ht="15">
      <c r="A1122" s="138" t="s">
        <v>3263</v>
      </c>
      <c r="B1122" s="138" t="s">
        <v>2902</v>
      </c>
      <c r="C1122" s="138" t="s">
        <v>430</v>
      </c>
      <c r="D1122" s="138" t="s">
        <v>595</v>
      </c>
      <c r="E1122" s="138" t="s">
        <v>429</v>
      </c>
      <c r="F1122" s="135">
        <v>2</v>
      </c>
      <c r="G1122" s="135">
        <v>2</v>
      </c>
      <c r="H1122" s="135">
        <v>1</v>
      </c>
      <c r="I1122" s="135">
        <v>2</v>
      </c>
      <c r="J1122" s="135">
        <v>3</v>
      </c>
      <c r="K1122" s="135">
        <v>1</v>
      </c>
      <c r="L1122" s="136">
        <f t="shared" si="42"/>
        <v>1.8333333333333333</v>
      </c>
      <c r="M1122" s="137" t="str">
        <f t="shared" si="43"/>
        <v>Very good quality</v>
      </c>
      <c r="N1122" s="67"/>
      <c r="O1122" s="67"/>
      <c r="P1122" s="67"/>
      <c r="Q1122" s="67"/>
      <c r="R1122" s="67"/>
      <c r="S1122" s="67"/>
      <c r="T1122" s="67"/>
      <c r="U1122" s="67"/>
      <c r="V1122" s="67"/>
      <c r="W1122" s="67"/>
      <c r="X1122" s="67"/>
      <c r="Y1122" s="67"/>
      <c r="Z1122" s="67"/>
      <c r="AA1122" s="67"/>
    </row>
    <row r="1123" spans="1:27" customFormat="1" ht="15">
      <c r="A1123" s="138" t="s">
        <v>3263</v>
      </c>
      <c r="B1123" s="138" t="s">
        <v>2903</v>
      </c>
      <c r="C1123" s="138" t="s">
        <v>430</v>
      </c>
      <c r="D1123" s="138" t="s">
        <v>595</v>
      </c>
      <c r="E1123" s="138" t="s">
        <v>429</v>
      </c>
      <c r="F1123" s="135">
        <v>2</v>
      </c>
      <c r="G1123" s="135">
        <v>2</v>
      </c>
      <c r="H1123" s="135">
        <v>1</v>
      </c>
      <c r="I1123" s="135">
        <v>2</v>
      </c>
      <c r="J1123" s="135">
        <v>3</v>
      </c>
      <c r="K1123" s="135">
        <v>1</v>
      </c>
      <c r="L1123" s="136">
        <f t="shared" si="42"/>
        <v>1.8333333333333333</v>
      </c>
      <c r="M1123" s="137" t="str">
        <f t="shared" si="43"/>
        <v>Very good quality</v>
      </c>
      <c r="N1123" s="67"/>
      <c r="O1123" s="67"/>
      <c r="P1123" s="67"/>
      <c r="Q1123" s="67"/>
      <c r="R1123" s="67"/>
      <c r="S1123" s="67"/>
      <c r="T1123" s="67"/>
      <c r="U1123" s="67"/>
      <c r="V1123" s="67"/>
      <c r="W1123" s="67"/>
      <c r="X1123" s="67"/>
      <c r="Y1123" s="67"/>
      <c r="Z1123" s="67"/>
      <c r="AA1123" s="67"/>
    </row>
    <row r="1124" spans="1:27" customFormat="1" ht="15">
      <c r="A1124" s="138" t="s">
        <v>3273</v>
      </c>
      <c r="B1124" s="138" t="s">
        <v>2303</v>
      </c>
      <c r="C1124" s="138" t="s">
        <v>430</v>
      </c>
      <c r="D1124" s="138" t="s">
        <v>595</v>
      </c>
      <c r="E1124" s="138" t="s">
        <v>429</v>
      </c>
      <c r="F1124" s="135">
        <v>2</v>
      </c>
      <c r="G1124" s="135">
        <v>2</v>
      </c>
      <c r="H1124" s="135">
        <v>1</v>
      </c>
      <c r="I1124" s="135">
        <v>2</v>
      </c>
      <c r="J1124" s="135">
        <v>4</v>
      </c>
      <c r="K1124" s="135">
        <v>1</v>
      </c>
      <c r="L1124" s="136">
        <f t="shared" si="42"/>
        <v>2</v>
      </c>
      <c r="M1124" s="137" t="str">
        <f t="shared" si="43"/>
        <v>Very good quality</v>
      </c>
      <c r="N1124" s="67"/>
      <c r="O1124" s="67"/>
      <c r="P1124" s="67"/>
      <c r="Q1124" s="67"/>
      <c r="R1124" s="67"/>
      <c r="S1124" s="67"/>
      <c r="T1124" s="67"/>
      <c r="U1124" s="67"/>
      <c r="V1124" s="67"/>
      <c r="W1124" s="67"/>
      <c r="X1124" s="67"/>
      <c r="Y1124" s="67"/>
      <c r="Z1124" s="67"/>
      <c r="AA1124" s="67"/>
    </row>
    <row r="1125" spans="1:27" customFormat="1" ht="15">
      <c r="A1125" s="138" t="s">
        <v>3273</v>
      </c>
      <c r="B1125" s="138" t="s">
        <v>2304</v>
      </c>
      <c r="C1125" s="138" t="s">
        <v>430</v>
      </c>
      <c r="D1125" s="138" t="s">
        <v>595</v>
      </c>
      <c r="E1125" s="138" t="s">
        <v>429</v>
      </c>
      <c r="F1125" s="135">
        <v>2</v>
      </c>
      <c r="G1125" s="135">
        <v>2</v>
      </c>
      <c r="H1125" s="135">
        <v>1</v>
      </c>
      <c r="I1125" s="135">
        <v>2</v>
      </c>
      <c r="J1125" s="135">
        <v>4</v>
      </c>
      <c r="K1125" s="135">
        <v>1</v>
      </c>
      <c r="L1125" s="136">
        <f t="shared" si="42"/>
        <v>2</v>
      </c>
      <c r="M1125" s="137" t="str">
        <f t="shared" si="43"/>
        <v>Very good quality</v>
      </c>
      <c r="N1125" s="67"/>
      <c r="O1125" s="67"/>
      <c r="P1125" s="67"/>
      <c r="Q1125" s="67"/>
      <c r="R1125" s="67"/>
      <c r="S1125" s="67"/>
      <c r="T1125" s="67"/>
      <c r="U1125" s="67"/>
      <c r="V1125" s="67"/>
      <c r="W1125" s="67"/>
      <c r="X1125" s="67"/>
      <c r="Y1125" s="67"/>
      <c r="Z1125" s="67"/>
      <c r="AA1125" s="67"/>
    </row>
    <row r="1126" spans="1:27" customFormat="1" ht="15">
      <c r="A1126" s="138" t="s">
        <v>3273</v>
      </c>
      <c r="B1126" s="138" t="s">
        <v>3274</v>
      </c>
      <c r="C1126" s="138" t="s">
        <v>430</v>
      </c>
      <c r="D1126" s="138" t="s">
        <v>595</v>
      </c>
      <c r="E1126" s="138" t="s">
        <v>429</v>
      </c>
      <c r="F1126" s="135">
        <v>2</v>
      </c>
      <c r="G1126" s="135">
        <v>2</v>
      </c>
      <c r="H1126" s="135">
        <v>1</v>
      </c>
      <c r="I1126" s="135">
        <v>2</v>
      </c>
      <c r="J1126" s="135">
        <v>4</v>
      </c>
      <c r="K1126" s="135">
        <v>1</v>
      </c>
      <c r="L1126" s="136">
        <f t="shared" si="42"/>
        <v>2</v>
      </c>
      <c r="M1126" s="137" t="str">
        <f t="shared" si="43"/>
        <v>Very good quality</v>
      </c>
      <c r="N1126" s="67"/>
      <c r="O1126" s="67"/>
      <c r="P1126" s="67"/>
      <c r="Q1126" s="67"/>
      <c r="R1126" s="67"/>
      <c r="S1126" s="67"/>
      <c r="T1126" s="67"/>
      <c r="U1126" s="67"/>
      <c r="V1126" s="67"/>
      <c r="W1126" s="67"/>
      <c r="X1126" s="67"/>
      <c r="Y1126" s="67"/>
      <c r="Z1126" s="67"/>
      <c r="AA1126" s="67"/>
    </row>
    <row r="1127" spans="1:27" customFormat="1" ht="15">
      <c r="A1127" s="138" t="s">
        <v>3273</v>
      </c>
      <c r="B1127" s="138" t="s">
        <v>2305</v>
      </c>
      <c r="C1127" s="138" t="s">
        <v>430</v>
      </c>
      <c r="D1127" s="138" t="s">
        <v>595</v>
      </c>
      <c r="E1127" s="138" t="s">
        <v>429</v>
      </c>
      <c r="F1127" s="135">
        <v>2</v>
      </c>
      <c r="G1127" s="135">
        <v>2</v>
      </c>
      <c r="H1127" s="135">
        <v>1</v>
      </c>
      <c r="I1127" s="135">
        <v>2</v>
      </c>
      <c r="J1127" s="135">
        <v>4</v>
      </c>
      <c r="K1127" s="135">
        <v>1</v>
      </c>
      <c r="L1127" s="136">
        <f t="shared" si="42"/>
        <v>2</v>
      </c>
      <c r="M1127" s="137" t="str">
        <f t="shared" si="43"/>
        <v>Very good quality</v>
      </c>
      <c r="N1127" s="67"/>
      <c r="O1127" s="67"/>
      <c r="P1127" s="67"/>
      <c r="Q1127" s="67"/>
      <c r="R1127" s="67"/>
      <c r="S1127" s="67"/>
      <c r="T1127" s="67"/>
      <c r="U1127" s="67"/>
      <c r="V1127" s="67"/>
      <c r="W1127" s="67"/>
      <c r="X1127" s="67"/>
      <c r="Y1127" s="67"/>
      <c r="Z1127" s="67"/>
      <c r="AA1127" s="67"/>
    </row>
    <row r="1128" spans="1:27" customFormat="1" ht="15">
      <c r="A1128" s="138" t="s">
        <v>3273</v>
      </c>
      <c r="B1128" s="138" t="s">
        <v>3275</v>
      </c>
      <c r="C1128" s="138" t="s">
        <v>430</v>
      </c>
      <c r="D1128" s="138" t="s">
        <v>595</v>
      </c>
      <c r="E1128" s="138" t="s">
        <v>429</v>
      </c>
      <c r="F1128" s="135">
        <v>2</v>
      </c>
      <c r="G1128" s="135">
        <v>2</v>
      </c>
      <c r="H1128" s="135">
        <v>1</v>
      </c>
      <c r="I1128" s="135">
        <v>2</v>
      </c>
      <c r="J1128" s="135">
        <v>4</v>
      </c>
      <c r="K1128" s="135">
        <v>1</v>
      </c>
      <c r="L1128" s="136">
        <f t="shared" si="42"/>
        <v>2</v>
      </c>
      <c r="M1128" s="137" t="str">
        <f t="shared" si="43"/>
        <v>Very good quality</v>
      </c>
      <c r="N1128" s="67"/>
      <c r="O1128" s="67"/>
      <c r="P1128" s="67"/>
      <c r="Q1128" s="67"/>
      <c r="R1128" s="67"/>
      <c r="S1128" s="67"/>
      <c r="T1128" s="67"/>
      <c r="U1128" s="67"/>
      <c r="V1128" s="67"/>
      <c r="W1128" s="67"/>
      <c r="X1128" s="67"/>
      <c r="Y1128" s="67"/>
      <c r="Z1128" s="67"/>
      <c r="AA1128" s="67"/>
    </row>
    <row r="1129" spans="1:27" customFormat="1" ht="15">
      <c r="A1129" s="138" t="s">
        <v>3273</v>
      </c>
      <c r="B1129" s="138" t="s">
        <v>3276</v>
      </c>
      <c r="C1129" s="138" t="s">
        <v>430</v>
      </c>
      <c r="D1129" s="138" t="s">
        <v>595</v>
      </c>
      <c r="E1129" s="138" t="s">
        <v>429</v>
      </c>
      <c r="F1129" s="135">
        <v>2</v>
      </c>
      <c r="G1129" s="135">
        <v>2</v>
      </c>
      <c r="H1129" s="135">
        <v>1</v>
      </c>
      <c r="I1129" s="135">
        <v>2</v>
      </c>
      <c r="J1129" s="135">
        <v>4</v>
      </c>
      <c r="K1129" s="135">
        <v>1</v>
      </c>
      <c r="L1129" s="136">
        <f t="shared" si="42"/>
        <v>2</v>
      </c>
      <c r="M1129" s="137" t="str">
        <f t="shared" si="43"/>
        <v>Very good quality</v>
      </c>
      <c r="N1129" s="67"/>
      <c r="O1129" s="67"/>
      <c r="P1129" s="67"/>
      <c r="Q1129" s="67"/>
      <c r="R1129" s="67"/>
      <c r="S1129" s="67"/>
      <c r="T1129" s="67"/>
      <c r="U1129" s="67"/>
      <c r="V1129" s="67"/>
      <c r="W1129" s="67"/>
      <c r="X1129" s="67"/>
      <c r="Y1129" s="67"/>
      <c r="Z1129" s="67"/>
      <c r="AA1129" s="67"/>
    </row>
    <row r="1130" spans="1:27" customFormat="1" ht="15">
      <c r="A1130" s="138" t="s">
        <v>3273</v>
      </c>
      <c r="B1130" s="138" t="s">
        <v>3277</v>
      </c>
      <c r="C1130" s="138" t="s">
        <v>430</v>
      </c>
      <c r="D1130" s="138" t="s">
        <v>595</v>
      </c>
      <c r="E1130" s="138" t="s">
        <v>429</v>
      </c>
      <c r="F1130" s="135">
        <v>2</v>
      </c>
      <c r="G1130" s="135">
        <v>2</v>
      </c>
      <c r="H1130" s="135">
        <v>1</v>
      </c>
      <c r="I1130" s="135">
        <v>2</v>
      </c>
      <c r="J1130" s="135">
        <v>4</v>
      </c>
      <c r="K1130" s="135">
        <v>1</v>
      </c>
      <c r="L1130" s="136">
        <f t="shared" si="42"/>
        <v>2</v>
      </c>
      <c r="M1130" s="137" t="str">
        <f t="shared" si="43"/>
        <v>Very good quality</v>
      </c>
      <c r="N1130" s="67"/>
      <c r="O1130" s="67"/>
      <c r="P1130" s="67"/>
      <c r="Q1130" s="67"/>
      <c r="R1130" s="67"/>
      <c r="S1130" s="67"/>
      <c r="T1130" s="67"/>
      <c r="U1130" s="67"/>
      <c r="V1130" s="67"/>
      <c r="W1130" s="67"/>
      <c r="X1130" s="67"/>
      <c r="Y1130" s="67"/>
      <c r="Z1130" s="67"/>
      <c r="AA1130" s="67"/>
    </row>
    <row r="1131" spans="1:27" customFormat="1" ht="15">
      <c r="A1131" s="138" t="s">
        <v>2904</v>
      </c>
      <c r="B1131" s="138" t="s">
        <v>2905</v>
      </c>
      <c r="C1131" s="138" t="s">
        <v>430</v>
      </c>
      <c r="D1131" s="138" t="s">
        <v>594</v>
      </c>
      <c r="E1131" s="138" t="s">
        <v>429</v>
      </c>
      <c r="F1131" s="135">
        <v>5</v>
      </c>
      <c r="G1131" s="135">
        <v>5</v>
      </c>
      <c r="H1131" s="135">
        <v>1</v>
      </c>
      <c r="I1131" s="135">
        <v>2</v>
      </c>
      <c r="J1131" s="135">
        <v>4</v>
      </c>
      <c r="K1131" s="135">
        <v>1</v>
      </c>
      <c r="L1131" s="136">
        <f t="shared" si="42"/>
        <v>3</v>
      </c>
      <c r="M1131" s="137" t="str">
        <f t="shared" si="43"/>
        <v>Good quality</v>
      </c>
      <c r="N1131" s="67"/>
      <c r="O1131" s="67"/>
      <c r="P1131" s="67"/>
      <c r="Q1131" s="67"/>
      <c r="R1131" s="67"/>
      <c r="S1131" s="67"/>
      <c r="T1131" s="67"/>
      <c r="U1131" s="67"/>
      <c r="V1131" s="67"/>
      <c r="W1131" s="67"/>
      <c r="X1131" s="67"/>
      <c r="Y1131" s="67"/>
      <c r="Z1131" s="67"/>
      <c r="AA1131" s="67"/>
    </row>
    <row r="1132" spans="1:27" customFormat="1" ht="15">
      <c r="A1132" s="138" t="s">
        <v>2904</v>
      </c>
      <c r="B1132" s="138" t="s">
        <v>2906</v>
      </c>
      <c r="C1132" s="138" t="s">
        <v>430</v>
      </c>
      <c r="D1132" s="138" t="s">
        <v>594</v>
      </c>
      <c r="E1132" s="138" t="s">
        <v>429</v>
      </c>
      <c r="F1132" s="135">
        <v>5</v>
      </c>
      <c r="G1132" s="135">
        <v>5</v>
      </c>
      <c r="H1132" s="135">
        <v>1</v>
      </c>
      <c r="I1132" s="135">
        <v>2</v>
      </c>
      <c r="J1132" s="135">
        <v>5</v>
      </c>
      <c r="K1132" s="135">
        <v>1</v>
      </c>
      <c r="L1132" s="136">
        <f t="shared" ref="L1132:L1195" si="44">AVERAGE(F1132:K1132)</f>
        <v>3.1666666666666665</v>
      </c>
      <c r="M1132" s="137" t="str">
        <f t="shared" ref="M1132:M1195" si="45">IF(L1132&lt;=1.6,"Excellent quality",IF(AND(L1132&gt;1.6,L1132&lt;=2),"Very good quality",IF(AND(L1132&gt;2,L1132&lt;=3),"Good quality",IF(AND(L1132&gt;3,L1132&lt;=4),"Fair quality","Poor quality"))))</f>
        <v>Fair quality</v>
      </c>
      <c r="N1132" s="67"/>
      <c r="O1132" s="67"/>
      <c r="P1132" s="67"/>
      <c r="Q1132" s="67"/>
      <c r="R1132" s="67"/>
      <c r="S1132" s="67"/>
      <c r="T1132" s="67"/>
      <c r="U1132" s="67"/>
      <c r="V1132" s="67"/>
      <c r="W1132" s="67"/>
      <c r="X1132" s="67"/>
      <c r="Y1132" s="67"/>
      <c r="Z1132" s="67"/>
      <c r="AA1132" s="67"/>
    </row>
    <row r="1133" spans="1:27" customFormat="1" ht="15">
      <c r="A1133" s="138" t="s">
        <v>2904</v>
      </c>
      <c r="B1133" s="138" t="s">
        <v>2907</v>
      </c>
      <c r="C1133" s="138" t="s">
        <v>430</v>
      </c>
      <c r="D1133" s="138" t="s">
        <v>594</v>
      </c>
      <c r="E1133" s="138" t="s">
        <v>429</v>
      </c>
      <c r="F1133" s="135">
        <v>5</v>
      </c>
      <c r="G1133" s="135">
        <v>5</v>
      </c>
      <c r="H1133" s="135">
        <v>1</v>
      </c>
      <c r="I1133" s="135">
        <v>2</v>
      </c>
      <c r="J1133" s="135">
        <v>5</v>
      </c>
      <c r="K1133" s="135">
        <v>1</v>
      </c>
      <c r="L1133" s="136">
        <f t="shared" si="44"/>
        <v>3.1666666666666665</v>
      </c>
      <c r="M1133" s="137" t="str">
        <f t="shared" si="45"/>
        <v>Fair quality</v>
      </c>
      <c r="N1133" s="67"/>
      <c r="O1133" s="67"/>
      <c r="P1133" s="67"/>
      <c r="Q1133" s="67"/>
      <c r="R1133" s="67"/>
      <c r="S1133" s="67"/>
      <c r="T1133" s="67"/>
      <c r="U1133" s="67"/>
      <c r="V1133" s="67"/>
      <c r="W1133" s="67"/>
      <c r="X1133" s="67"/>
      <c r="Y1133" s="67"/>
      <c r="Z1133" s="67"/>
      <c r="AA1133" s="67"/>
    </row>
    <row r="1134" spans="1:27" customFormat="1" ht="15">
      <c r="A1134" s="138" t="s">
        <v>2908</v>
      </c>
      <c r="B1134" s="138" t="s">
        <v>2315</v>
      </c>
      <c r="C1134" s="138" t="s">
        <v>430</v>
      </c>
      <c r="D1134" s="138" t="s">
        <v>594</v>
      </c>
      <c r="E1134" s="138" t="s">
        <v>429</v>
      </c>
      <c r="F1134" s="135">
        <v>3</v>
      </c>
      <c r="G1134" s="135">
        <v>2</v>
      </c>
      <c r="H1134" s="135">
        <v>2</v>
      </c>
      <c r="I1134" s="135">
        <v>1</v>
      </c>
      <c r="J1134" s="135">
        <v>3</v>
      </c>
      <c r="K1134" s="135">
        <v>1</v>
      </c>
      <c r="L1134" s="136">
        <f t="shared" si="44"/>
        <v>2</v>
      </c>
      <c r="M1134" s="137" t="str">
        <f t="shared" si="45"/>
        <v>Very good quality</v>
      </c>
      <c r="N1134" s="67"/>
      <c r="O1134" s="67"/>
      <c r="P1134" s="67"/>
      <c r="Q1134" s="67"/>
      <c r="R1134" s="67"/>
      <c r="S1134" s="67"/>
      <c r="T1134" s="67"/>
      <c r="U1134" s="67"/>
      <c r="V1134" s="67"/>
      <c r="W1134" s="67"/>
      <c r="X1134" s="67"/>
      <c r="Y1134" s="67"/>
      <c r="Z1134" s="67"/>
      <c r="AA1134" s="67"/>
    </row>
    <row r="1135" spans="1:27" ht="15">
      <c r="A1135" s="138" t="s">
        <v>2908</v>
      </c>
      <c r="B1135" s="138" t="s">
        <v>2316</v>
      </c>
      <c r="C1135" s="138" t="s">
        <v>430</v>
      </c>
      <c r="D1135" s="138" t="s">
        <v>594</v>
      </c>
      <c r="E1135" s="138" t="s">
        <v>429</v>
      </c>
      <c r="F1135" s="135">
        <v>3</v>
      </c>
      <c r="G1135" s="135">
        <v>2</v>
      </c>
      <c r="H1135" s="135">
        <v>2</v>
      </c>
      <c r="I1135" s="135">
        <v>1</v>
      </c>
      <c r="J1135" s="135">
        <v>3</v>
      </c>
      <c r="K1135" s="135">
        <v>1</v>
      </c>
      <c r="L1135" s="136">
        <f t="shared" si="44"/>
        <v>2</v>
      </c>
      <c r="M1135" s="137" t="str">
        <f t="shared" si="45"/>
        <v>Very good quality</v>
      </c>
    </row>
    <row r="1136" spans="1:27" ht="15">
      <c r="A1136" s="138" t="s">
        <v>2908</v>
      </c>
      <c r="B1136" s="138" t="s">
        <v>2317</v>
      </c>
      <c r="C1136" s="138" t="s">
        <v>430</v>
      </c>
      <c r="D1136" s="138" t="s">
        <v>594</v>
      </c>
      <c r="E1136" s="138" t="s">
        <v>429</v>
      </c>
      <c r="F1136" s="135">
        <v>3</v>
      </c>
      <c r="G1136" s="135">
        <v>2</v>
      </c>
      <c r="H1136" s="135">
        <v>2</v>
      </c>
      <c r="I1136" s="135">
        <v>1</v>
      </c>
      <c r="J1136" s="135">
        <v>3</v>
      </c>
      <c r="K1136" s="135">
        <v>1</v>
      </c>
      <c r="L1136" s="136">
        <f t="shared" si="44"/>
        <v>2</v>
      </c>
      <c r="M1136" s="137" t="str">
        <f t="shared" si="45"/>
        <v>Very good quality</v>
      </c>
    </row>
    <row r="1137" spans="1:13" ht="15">
      <c r="A1137" s="138" t="s">
        <v>2908</v>
      </c>
      <c r="B1137" s="138" t="s">
        <v>2318</v>
      </c>
      <c r="C1137" s="138" t="s">
        <v>430</v>
      </c>
      <c r="D1137" s="138" t="s">
        <v>594</v>
      </c>
      <c r="E1137" s="138" t="s">
        <v>429</v>
      </c>
      <c r="F1137" s="135">
        <v>3</v>
      </c>
      <c r="G1137" s="135">
        <v>2</v>
      </c>
      <c r="H1137" s="135">
        <v>2</v>
      </c>
      <c r="I1137" s="135">
        <v>1</v>
      </c>
      <c r="J1137" s="135">
        <v>3</v>
      </c>
      <c r="K1137" s="135">
        <v>1</v>
      </c>
      <c r="L1137" s="136">
        <f t="shared" si="44"/>
        <v>2</v>
      </c>
      <c r="M1137" s="137" t="str">
        <f t="shared" si="45"/>
        <v>Very good quality</v>
      </c>
    </row>
    <row r="1138" spans="1:13" ht="15">
      <c r="A1138" s="138" t="s">
        <v>2908</v>
      </c>
      <c r="B1138" s="138" t="s">
        <v>2319</v>
      </c>
      <c r="C1138" s="138" t="s">
        <v>430</v>
      </c>
      <c r="D1138" s="138" t="s">
        <v>594</v>
      </c>
      <c r="E1138" s="138" t="s">
        <v>429</v>
      </c>
      <c r="F1138" s="135">
        <v>3</v>
      </c>
      <c r="G1138" s="135">
        <v>2</v>
      </c>
      <c r="H1138" s="135">
        <v>2</v>
      </c>
      <c r="I1138" s="135">
        <v>1</v>
      </c>
      <c r="J1138" s="135">
        <v>3</v>
      </c>
      <c r="K1138" s="135">
        <v>1</v>
      </c>
      <c r="L1138" s="136">
        <f t="shared" si="44"/>
        <v>2</v>
      </c>
      <c r="M1138" s="137" t="str">
        <f t="shared" si="45"/>
        <v>Very good quality</v>
      </c>
    </row>
    <row r="1139" spans="1:13" ht="15">
      <c r="A1139" s="138" t="s">
        <v>2908</v>
      </c>
      <c r="B1139" s="138" t="s">
        <v>2320</v>
      </c>
      <c r="C1139" s="138" t="s">
        <v>430</v>
      </c>
      <c r="D1139" s="138" t="s">
        <v>594</v>
      </c>
      <c r="E1139" s="138" t="s">
        <v>429</v>
      </c>
      <c r="F1139" s="135">
        <v>3</v>
      </c>
      <c r="G1139" s="135">
        <v>2</v>
      </c>
      <c r="H1139" s="135">
        <v>2</v>
      </c>
      <c r="I1139" s="135">
        <v>1</v>
      </c>
      <c r="J1139" s="135">
        <v>3</v>
      </c>
      <c r="K1139" s="135">
        <v>1</v>
      </c>
      <c r="L1139" s="136">
        <f t="shared" si="44"/>
        <v>2</v>
      </c>
      <c r="M1139" s="137" t="str">
        <f t="shared" si="45"/>
        <v>Very good quality</v>
      </c>
    </row>
    <row r="1140" spans="1:13" ht="15">
      <c r="A1140" s="138" t="s">
        <v>2909</v>
      </c>
      <c r="B1140" s="138" t="s">
        <v>2325</v>
      </c>
      <c r="C1140" s="138" t="s">
        <v>430</v>
      </c>
      <c r="D1140" s="138" t="s">
        <v>594</v>
      </c>
      <c r="E1140" s="138" t="s">
        <v>429</v>
      </c>
      <c r="F1140" s="135">
        <v>2</v>
      </c>
      <c r="G1140" s="135">
        <v>2</v>
      </c>
      <c r="H1140" s="135">
        <v>2</v>
      </c>
      <c r="I1140" s="135">
        <v>2</v>
      </c>
      <c r="J1140" s="135">
        <v>3</v>
      </c>
      <c r="K1140" s="135">
        <v>1</v>
      </c>
      <c r="L1140" s="136">
        <f t="shared" si="44"/>
        <v>2</v>
      </c>
      <c r="M1140" s="137" t="str">
        <f t="shared" si="45"/>
        <v>Very good quality</v>
      </c>
    </row>
    <row r="1141" spans="1:13" ht="15">
      <c r="A1141" s="138" t="s">
        <v>2909</v>
      </c>
      <c r="B1141" s="138" t="s">
        <v>2326</v>
      </c>
      <c r="C1141" s="138" t="s">
        <v>430</v>
      </c>
      <c r="D1141" s="138" t="s">
        <v>594</v>
      </c>
      <c r="E1141" s="138" t="s">
        <v>429</v>
      </c>
      <c r="F1141" s="135">
        <v>2</v>
      </c>
      <c r="G1141" s="135">
        <v>1</v>
      </c>
      <c r="H1141" s="135">
        <v>1</v>
      </c>
      <c r="I1141" s="135">
        <v>2</v>
      </c>
      <c r="J1141" s="135">
        <v>4</v>
      </c>
      <c r="K1141" s="135">
        <v>1</v>
      </c>
      <c r="L1141" s="136">
        <f t="shared" si="44"/>
        <v>1.8333333333333333</v>
      </c>
      <c r="M1141" s="137" t="str">
        <f t="shared" si="45"/>
        <v>Very good quality</v>
      </c>
    </row>
    <row r="1142" spans="1:13" ht="15">
      <c r="A1142" s="138" t="s">
        <v>2909</v>
      </c>
      <c r="B1142" s="138" t="s">
        <v>2327</v>
      </c>
      <c r="C1142" s="138" t="s">
        <v>430</v>
      </c>
      <c r="D1142" s="138" t="s">
        <v>594</v>
      </c>
      <c r="E1142" s="138" t="s">
        <v>429</v>
      </c>
      <c r="F1142" s="135">
        <v>2</v>
      </c>
      <c r="G1142" s="135">
        <v>2</v>
      </c>
      <c r="H1142" s="135">
        <v>3</v>
      </c>
      <c r="I1142" s="135">
        <v>2</v>
      </c>
      <c r="J1142" s="135">
        <v>2</v>
      </c>
      <c r="K1142" s="135">
        <v>1</v>
      </c>
      <c r="L1142" s="136">
        <f t="shared" si="44"/>
        <v>2</v>
      </c>
      <c r="M1142" s="137" t="str">
        <f t="shared" si="45"/>
        <v>Very good quality</v>
      </c>
    </row>
    <row r="1143" spans="1:13" ht="15">
      <c r="A1143" s="138" t="s">
        <v>2909</v>
      </c>
      <c r="B1143" s="138" t="s">
        <v>2328</v>
      </c>
      <c r="C1143" s="138" t="s">
        <v>430</v>
      </c>
      <c r="D1143" s="138" t="s">
        <v>594</v>
      </c>
      <c r="E1143" s="138" t="s">
        <v>429</v>
      </c>
      <c r="F1143" s="135">
        <v>2</v>
      </c>
      <c r="G1143" s="135">
        <v>2</v>
      </c>
      <c r="H1143" s="135">
        <v>1</v>
      </c>
      <c r="I1143" s="135">
        <v>2</v>
      </c>
      <c r="J1143" s="135">
        <v>4</v>
      </c>
      <c r="K1143" s="135">
        <v>2</v>
      </c>
      <c r="L1143" s="136">
        <f t="shared" si="44"/>
        <v>2.1666666666666665</v>
      </c>
      <c r="M1143" s="137" t="str">
        <f t="shared" si="45"/>
        <v>Good quality</v>
      </c>
    </row>
    <row r="1144" spans="1:13" ht="15">
      <c r="A1144" s="138" t="s">
        <v>2909</v>
      </c>
      <c r="B1144" s="138" t="s">
        <v>2329</v>
      </c>
      <c r="C1144" s="138" t="s">
        <v>430</v>
      </c>
      <c r="D1144" s="138" t="s">
        <v>594</v>
      </c>
      <c r="E1144" s="138" t="s">
        <v>429</v>
      </c>
      <c r="F1144" s="135">
        <v>3</v>
      </c>
      <c r="G1144" s="135">
        <v>2</v>
      </c>
      <c r="H1144" s="135">
        <v>3</v>
      </c>
      <c r="I1144" s="135">
        <v>2</v>
      </c>
      <c r="J1144" s="135">
        <v>2</v>
      </c>
      <c r="K1144" s="135">
        <v>1</v>
      </c>
      <c r="L1144" s="136">
        <f t="shared" si="44"/>
        <v>2.1666666666666665</v>
      </c>
      <c r="M1144" s="137" t="str">
        <f t="shared" si="45"/>
        <v>Good quality</v>
      </c>
    </row>
    <row r="1145" spans="1:13" ht="15">
      <c r="A1145" s="138" t="s">
        <v>2910</v>
      </c>
      <c r="B1145" s="138" t="s">
        <v>2330</v>
      </c>
      <c r="C1145" s="138" t="s">
        <v>430</v>
      </c>
      <c r="D1145" s="138" t="s">
        <v>595</v>
      </c>
      <c r="E1145" s="138" t="s">
        <v>429</v>
      </c>
      <c r="F1145" s="135">
        <v>1</v>
      </c>
      <c r="G1145" s="135">
        <v>1</v>
      </c>
      <c r="H1145" s="135">
        <v>1</v>
      </c>
      <c r="I1145" s="135">
        <v>2</v>
      </c>
      <c r="J1145" s="135">
        <v>2</v>
      </c>
      <c r="K1145" s="135">
        <v>1</v>
      </c>
      <c r="L1145" s="136">
        <f t="shared" si="44"/>
        <v>1.3333333333333333</v>
      </c>
      <c r="M1145" s="137" t="str">
        <f t="shared" si="45"/>
        <v>Excellent quality</v>
      </c>
    </row>
    <row r="1146" spans="1:13" ht="15">
      <c r="A1146" s="138" t="s">
        <v>2910</v>
      </c>
      <c r="B1146" s="138" t="s">
        <v>2331</v>
      </c>
      <c r="C1146" s="138" t="s">
        <v>430</v>
      </c>
      <c r="D1146" s="138" t="s">
        <v>595</v>
      </c>
      <c r="E1146" s="138" t="s">
        <v>429</v>
      </c>
      <c r="F1146" s="135">
        <v>1</v>
      </c>
      <c r="G1146" s="135">
        <v>1</v>
      </c>
      <c r="H1146" s="135">
        <v>1</v>
      </c>
      <c r="I1146" s="135">
        <v>2</v>
      </c>
      <c r="J1146" s="135">
        <v>2</v>
      </c>
      <c r="K1146" s="135">
        <v>1</v>
      </c>
      <c r="L1146" s="136">
        <f t="shared" si="44"/>
        <v>1.3333333333333333</v>
      </c>
      <c r="M1146" s="137" t="str">
        <f t="shared" si="45"/>
        <v>Excellent quality</v>
      </c>
    </row>
    <row r="1147" spans="1:13" ht="15">
      <c r="A1147" s="138" t="s">
        <v>2910</v>
      </c>
      <c r="B1147" s="138" t="s">
        <v>2332</v>
      </c>
      <c r="C1147" s="138" t="s">
        <v>430</v>
      </c>
      <c r="D1147" s="138" t="s">
        <v>595</v>
      </c>
      <c r="E1147" s="138" t="s">
        <v>429</v>
      </c>
      <c r="F1147" s="135">
        <v>1</v>
      </c>
      <c r="G1147" s="135">
        <v>1</v>
      </c>
      <c r="H1147" s="135">
        <v>1</v>
      </c>
      <c r="I1147" s="135">
        <v>2</v>
      </c>
      <c r="J1147" s="135">
        <v>2</v>
      </c>
      <c r="K1147" s="135">
        <v>1</v>
      </c>
      <c r="L1147" s="136">
        <f t="shared" si="44"/>
        <v>1.3333333333333333</v>
      </c>
      <c r="M1147" s="137" t="str">
        <f t="shared" si="45"/>
        <v>Excellent quality</v>
      </c>
    </row>
    <row r="1148" spans="1:13" ht="15">
      <c r="A1148" s="138" t="s">
        <v>2910</v>
      </c>
      <c r="B1148" s="138" t="s">
        <v>2333</v>
      </c>
      <c r="C1148" s="138" t="s">
        <v>430</v>
      </c>
      <c r="D1148" s="138" t="s">
        <v>595</v>
      </c>
      <c r="E1148" s="138" t="s">
        <v>429</v>
      </c>
      <c r="F1148" s="135">
        <v>1</v>
      </c>
      <c r="G1148" s="135">
        <v>1</v>
      </c>
      <c r="H1148" s="135">
        <v>1</v>
      </c>
      <c r="I1148" s="135">
        <v>2</v>
      </c>
      <c r="J1148" s="135">
        <v>2</v>
      </c>
      <c r="K1148" s="135">
        <v>1</v>
      </c>
      <c r="L1148" s="136">
        <f t="shared" si="44"/>
        <v>1.3333333333333333</v>
      </c>
      <c r="M1148" s="137" t="str">
        <f t="shared" si="45"/>
        <v>Excellent quality</v>
      </c>
    </row>
    <row r="1149" spans="1:13" ht="15">
      <c r="A1149" s="138" t="s">
        <v>2910</v>
      </c>
      <c r="B1149" s="138" t="s">
        <v>2334</v>
      </c>
      <c r="C1149" s="138" t="s">
        <v>430</v>
      </c>
      <c r="D1149" s="138" t="s">
        <v>595</v>
      </c>
      <c r="E1149" s="138" t="s">
        <v>429</v>
      </c>
      <c r="F1149" s="135">
        <v>1</v>
      </c>
      <c r="G1149" s="135">
        <v>1</v>
      </c>
      <c r="H1149" s="135">
        <v>1</v>
      </c>
      <c r="I1149" s="135">
        <v>2</v>
      </c>
      <c r="J1149" s="135">
        <v>2</v>
      </c>
      <c r="K1149" s="135">
        <v>1</v>
      </c>
      <c r="L1149" s="136">
        <f t="shared" si="44"/>
        <v>1.3333333333333333</v>
      </c>
      <c r="M1149" s="137" t="str">
        <f t="shared" si="45"/>
        <v>Excellent quality</v>
      </c>
    </row>
    <row r="1150" spans="1:13" ht="15">
      <c r="A1150" s="138" t="s">
        <v>2910</v>
      </c>
      <c r="B1150" s="138" t="s">
        <v>2335</v>
      </c>
      <c r="C1150" s="138" t="s">
        <v>430</v>
      </c>
      <c r="D1150" s="138" t="s">
        <v>595</v>
      </c>
      <c r="E1150" s="138" t="s">
        <v>429</v>
      </c>
      <c r="F1150" s="135">
        <v>1</v>
      </c>
      <c r="G1150" s="135">
        <v>1</v>
      </c>
      <c r="H1150" s="135">
        <v>1</v>
      </c>
      <c r="I1150" s="135">
        <v>2</v>
      </c>
      <c r="J1150" s="135">
        <v>2</v>
      </c>
      <c r="K1150" s="135">
        <v>1</v>
      </c>
      <c r="L1150" s="136">
        <f t="shared" si="44"/>
        <v>1.3333333333333333</v>
      </c>
      <c r="M1150" s="137" t="str">
        <f t="shared" si="45"/>
        <v>Excellent quality</v>
      </c>
    </row>
    <row r="1151" spans="1:13" ht="15">
      <c r="A1151" s="138" t="s">
        <v>2910</v>
      </c>
      <c r="B1151" s="138" t="s">
        <v>2336</v>
      </c>
      <c r="C1151" s="138" t="s">
        <v>430</v>
      </c>
      <c r="D1151" s="138" t="s">
        <v>595</v>
      </c>
      <c r="E1151" s="138" t="s">
        <v>429</v>
      </c>
      <c r="F1151" s="135">
        <v>1</v>
      </c>
      <c r="G1151" s="135">
        <v>1</v>
      </c>
      <c r="H1151" s="135">
        <v>1</v>
      </c>
      <c r="I1151" s="135">
        <v>2</v>
      </c>
      <c r="J1151" s="135">
        <v>2</v>
      </c>
      <c r="K1151" s="135">
        <v>1</v>
      </c>
      <c r="L1151" s="136">
        <f t="shared" si="44"/>
        <v>1.3333333333333333</v>
      </c>
      <c r="M1151" s="137" t="str">
        <f t="shared" si="45"/>
        <v>Excellent quality</v>
      </c>
    </row>
    <row r="1152" spans="1:13" ht="15">
      <c r="A1152" s="138" t="s">
        <v>2910</v>
      </c>
      <c r="B1152" s="138" t="s">
        <v>2337</v>
      </c>
      <c r="C1152" s="138" t="s">
        <v>430</v>
      </c>
      <c r="D1152" s="138" t="s">
        <v>595</v>
      </c>
      <c r="E1152" s="138" t="s">
        <v>429</v>
      </c>
      <c r="F1152" s="135">
        <v>1</v>
      </c>
      <c r="G1152" s="135">
        <v>1</v>
      </c>
      <c r="H1152" s="135">
        <v>1</v>
      </c>
      <c r="I1152" s="135">
        <v>2</v>
      </c>
      <c r="J1152" s="135">
        <v>2</v>
      </c>
      <c r="K1152" s="135">
        <v>1</v>
      </c>
      <c r="L1152" s="136">
        <f t="shared" si="44"/>
        <v>1.3333333333333333</v>
      </c>
      <c r="M1152" s="137" t="str">
        <f t="shared" si="45"/>
        <v>Excellent quality</v>
      </c>
    </row>
    <row r="1153" spans="1:13" ht="15">
      <c r="A1153" s="138" t="s">
        <v>2910</v>
      </c>
      <c r="B1153" s="138" t="s">
        <v>2338</v>
      </c>
      <c r="C1153" s="138" t="s">
        <v>430</v>
      </c>
      <c r="D1153" s="138" t="s">
        <v>595</v>
      </c>
      <c r="E1153" s="138" t="s">
        <v>429</v>
      </c>
      <c r="F1153" s="135">
        <v>1</v>
      </c>
      <c r="G1153" s="135">
        <v>1</v>
      </c>
      <c r="H1153" s="135">
        <v>1</v>
      </c>
      <c r="I1153" s="135">
        <v>2</v>
      </c>
      <c r="J1153" s="135">
        <v>2</v>
      </c>
      <c r="K1153" s="135">
        <v>1</v>
      </c>
      <c r="L1153" s="136">
        <f t="shared" si="44"/>
        <v>1.3333333333333333</v>
      </c>
      <c r="M1153" s="137" t="str">
        <f t="shared" si="45"/>
        <v>Excellent quality</v>
      </c>
    </row>
    <row r="1154" spans="1:13" ht="15">
      <c r="A1154" s="138" t="s">
        <v>2909</v>
      </c>
      <c r="B1154" s="138" t="s">
        <v>2339</v>
      </c>
      <c r="C1154" s="138" t="s">
        <v>430</v>
      </c>
      <c r="D1154" s="138" t="s">
        <v>594</v>
      </c>
      <c r="E1154" s="138" t="s">
        <v>429</v>
      </c>
      <c r="F1154" s="135">
        <v>3</v>
      </c>
      <c r="G1154" s="135">
        <v>2</v>
      </c>
      <c r="H1154" s="135">
        <v>3</v>
      </c>
      <c r="I1154" s="135">
        <v>2</v>
      </c>
      <c r="J1154" s="135">
        <v>2</v>
      </c>
      <c r="K1154" s="135">
        <v>1</v>
      </c>
      <c r="L1154" s="136">
        <f t="shared" si="44"/>
        <v>2.1666666666666665</v>
      </c>
      <c r="M1154" s="137" t="str">
        <f t="shared" si="45"/>
        <v>Good quality</v>
      </c>
    </row>
    <row r="1155" spans="1:13" ht="15">
      <c r="A1155" s="138" t="s">
        <v>2909</v>
      </c>
      <c r="B1155" s="138" t="s">
        <v>2340</v>
      </c>
      <c r="C1155" s="138" t="s">
        <v>430</v>
      </c>
      <c r="D1155" s="138" t="s">
        <v>594</v>
      </c>
      <c r="E1155" s="138" t="s">
        <v>429</v>
      </c>
      <c r="F1155" s="135">
        <v>2</v>
      </c>
      <c r="G1155" s="135">
        <v>2</v>
      </c>
      <c r="H1155" s="135">
        <v>4</v>
      </c>
      <c r="I1155" s="135">
        <v>2</v>
      </c>
      <c r="J1155" s="135">
        <v>2</v>
      </c>
      <c r="K1155" s="135">
        <v>1</v>
      </c>
      <c r="L1155" s="136">
        <f t="shared" si="44"/>
        <v>2.1666666666666665</v>
      </c>
      <c r="M1155" s="137" t="str">
        <f t="shared" si="45"/>
        <v>Good quality</v>
      </c>
    </row>
    <row r="1156" spans="1:13" ht="15">
      <c r="A1156" s="138" t="s">
        <v>2458</v>
      </c>
      <c r="B1156" s="138" t="s">
        <v>983</v>
      </c>
      <c r="C1156" s="138" t="s">
        <v>430</v>
      </c>
      <c r="D1156" s="138" t="s">
        <v>595</v>
      </c>
      <c r="E1156" s="138" t="s">
        <v>429</v>
      </c>
      <c r="F1156" s="135">
        <v>3</v>
      </c>
      <c r="G1156" s="135">
        <v>2</v>
      </c>
      <c r="H1156" s="135">
        <v>3</v>
      </c>
      <c r="I1156" s="135">
        <v>3</v>
      </c>
      <c r="J1156" s="135">
        <v>3</v>
      </c>
      <c r="K1156" s="135">
        <v>1</v>
      </c>
      <c r="L1156" s="136">
        <f t="shared" si="44"/>
        <v>2.5</v>
      </c>
      <c r="M1156" s="137" t="str">
        <f t="shared" si="45"/>
        <v>Good quality</v>
      </c>
    </row>
    <row r="1157" spans="1:13" ht="15">
      <c r="A1157" s="138" t="s">
        <v>2470</v>
      </c>
      <c r="B1157" s="138" t="s">
        <v>2911</v>
      </c>
      <c r="C1157" s="138" t="s">
        <v>430</v>
      </c>
      <c r="D1157" s="138" t="s">
        <v>594</v>
      </c>
      <c r="E1157" s="138" t="s">
        <v>429</v>
      </c>
      <c r="F1157" s="135">
        <v>1</v>
      </c>
      <c r="G1157" s="135">
        <v>1</v>
      </c>
      <c r="H1157" s="135">
        <v>2</v>
      </c>
      <c r="I1157" s="135">
        <v>2</v>
      </c>
      <c r="J1157" s="135">
        <v>3</v>
      </c>
      <c r="K1157" s="135">
        <v>1</v>
      </c>
      <c r="L1157" s="136">
        <f t="shared" si="44"/>
        <v>1.6666666666666667</v>
      </c>
      <c r="M1157" s="137" t="str">
        <f t="shared" si="45"/>
        <v>Very good quality</v>
      </c>
    </row>
    <row r="1158" spans="1:13" ht="15">
      <c r="A1158" s="138" t="s">
        <v>2470</v>
      </c>
      <c r="B1158" s="138" t="s">
        <v>2912</v>
      </c>
      <c r="C1158" s="138" t="s">
        <v>430</v>
      </c>
      <c r="D1158" s="138" t="s">
        <v>594</v>
      </c>
      <c r="E1158" s="138" t="s">
        <v>429</v>
      </c>
      <c r="F1158" s="135">
        <v>1</v>
      </c>
      <c r="G1158" s="135">
        <v>1</v>
      </c>
      <c r="H1158" s="135">
        <v>2</v>
      </c>
      <c r="I1158" s="135">
        <v>2</v>
      </c>
      <c r="J1158" s="135">
        <v>3</v>
      </c>
      <c r="K1158" s="135">
        <v>1</v>
      </c>
      <c r="L1158" s="136">
        <f t="shared" si="44"/>
        <v>1.6666666666666667</v>
      </c>
      <c r="M1158" s="137" t="str">
        <f t="shared" si="45"/>
        <v>Very good quality</v>
      </c>
    </row>
    <row r="1159" spans="1:13" ht="15">
      <c r="A1159" s="138" t="s">
        <v>2470</v>
      </c>
      <c r="B1159" s="138" t="s">
        <v>2342</v>
      </c>
      <c r="C1159" s="138" t="s">
        <v>430</v>
      </c>
      <c r="D1159" s="138" t="s">
        <v>594</v>
      </c>
      <c r="E1159" s="138" t="s">
        <v>429</v>
      </c>
      <c r="F1159" s="135">
        <v>2</v>
      </c>
      <c r="G1159" s="135">
        <v>2</v>
      </c>
      <c r="H1159" s="135">
        <v>3</v>
      </c>
      <c r="I1159" s="135">
        <v>3</v>
      </c>
      <c r="J1159" s="135">
        <v>3</v>
      </c>
      <c r="K1159" s="135">
        <v>1</v>
      </c>
      <c r="L1159" s="136">
        <f t="shared" si="44"/>
        <v>2.3333333333333335</v>
      </c>
      <c r="M1159" s="137" t="str">
        <f t="shared" si="45"/>
        <v>Good quality</v>
      </c>
    </row>
    <row r="1160" spans="1:13" ht="15">
      <c r="A1160" s="138" t="s">
        <v>2425</v>
      </c>
      <c r="B1160" s="138" t="s">
        <v>2344</v>
      </c>
      <c r="C1160" s="138" t="s">
        <v>430</v>
      </c>
      <c r="D1160" s="138" t="s">
        <v>595</v>
      </c>
      <c r="E1160" s="138" t="s">
        <v>429</v>
      </c>
      <c r="F1160" s="135">
        <v>1</v>
      </c>
      <c r="G1160" s="135">
        <v>2</v>
      </c>
      <c r="H1160" s="135">
        <v>2</v>
      </c>
      <c r="I1160" s="135">
        <v>2</v>
      </c>
      <c r="J1160" s="135">
        <v>2</v>
      </c>
      <c r="K1160" s="135">
        <v>1</v>
      </c>
      <c r="L1160" s="136">
        <f t="shared" si="44"/>
        <v>1.6666666666666667</v>
      </c>
      <c r="M1160" s="137" t="str">
        <f t="shared" si="45"/>
        <v>Very good quality</v>
      </c>
    </row>
    <row r="1161" spans="1:13" ht="15">
      <c r="A1161" s="138" t="s">
        <v>2425</v>
      </c>
      <c r="B1161" s="138" t="s">
        <v>2345</v>
      </c>
      <c r="C1161" s="138" t="s">
        <v>430</v>
      </c>
      <c r="D1161" s="138" t="s">
        <v>595</v>
      </c>
      <c r="E1161" s="138" t="s">
        <v>429</v>
      </c>
      <c r="F1161" s="135">
        <v>1</v>
      </c>
      <c r="G1161" s="135">
        <v>2</v>
      </c>
      <c r="H1161" s="135">
        <v>2</v>
      </c>
      <c r="I1161" s="135">
        <v>2</v>
      </c>
      <c r="J1161" s="135">
        <v>2</v>
      </c>
      <c r="K1161" s="135">
        <v>1</v>
      </c>
      <c r="L1161" s="136">
        <f t="shared" si="44"/>
        <v>1.6666666666666667</v>
      </c>
      <c r="M1161" s="137" t="str">
        <f t="shared" si="45"/>
        <v>Very good quality</v>
      </c>
    </row>
    <row r="1162" spans="1:13" ht="15">
      <c r="A1162" s="138" t="s">
        <v>3280</v>
      </c>
      <c r="B1162" s="138" t="s">
        <v>3281</v>
      </c>
      <c r="C1162" s="138" t="s">
        <v>430</v>
      </c>
      <c r="D1162" s="138" t="s">
        <v>595</v>
      </c>
      <c r="E1162" s="138" t="s">
        <v>429</v>
      </c>
      <c r="F1162" s="135">
        <v>5</v>
      </c>
      <c r="G1162" s="135">
        <v>2</v>
      </c>
      <c r="H1162" s="135">
        <v>2</v>
      </c>
      <c r="I1162" s="135">
        <v>2</v>
      </c>
      <c r="J1162" s="135">
        <v>3</v>
      </c>
      <c r="K1162" s="135">
        <v>1</v>
      </c>
      <c r="L1162" s="136">
        <f t="shared" si="44"/>
        <v>2.5</v>
      </c>
      <c r="M1162" s="137" t="str">
        <f t="shared" si="45"/>
        <v>Good quality</v>
      </c>
    </row>
    <row r="1163" spans="1:13" ht="15">
      <c r="A1163" s="138" t="s">
        <v>3280</v>
      </c>
      <c r="B1163" s="138" t="s">
        <v>3282</v>
      </c>
      <c r="C1163" s="138" t="s">
        <v>430</v>
      </c>
      <c r="D1163" s="138" t="s">
        <v>595</v>
      </c>
      <c r="E1163" s="138" t="s">
        <v>429</v>
      </c>
      <c r="F1163" s="135">
        <v>5</v>
      </c>
      <c r="G1163" s="135">
        <v>2</v>
      </c>
      <c r="H1163" s="135">
        <v>2</v>
      </c>
      <c r="I1163" s="135">
        <v>2</v>
      </c>
      <c r="J1163" s="135">
        <v>3</v>
      </c>
      <c r="K1163" s="135">
        <v>1</v>
      </c>
      <c r="L1163" s="136">
        <f t="shared" si="44"/>
        <v>2.5</v>
      </c>
      <c r="M1163" s="137" t="str">
        <f t="shared" si="45"/>
        <v>Good quality</v>
      </c>
    </row>
    <row r="1164" spans="1:13" ht="15">
      <c r="A1164" s="138" t="s">
        <v>3280</v>
      </c>
      <c r="B1164" s="138" t="s">
        <v>3283</v>
      </c>
      <c r="C1164" s="138" t="s">
        <v>430</v>
      </c>
      <c r="D1164" s="138" t="s">
        <v>595</v>
      </c>
      <c r="E1164" s="138" t="s">
        <v>429</v>
      </c>
      <c r="F1164" s="135">
        <v>5</v>
      </c>
      <c r="G1164" s="135">
        <v>2</v>
      </c>
      <c r="H1164" s="135">
        <v>2</v>
      </c>
      <c r="I1164" s="135">
        <v>2</v>
      </c>
      <c r="J1164" s="135">
        <v>3</v>
      </c>
      <c r="K1164" s="135">
        <v>1</v>
      </c>
      <c r="L1164" s="136">
        <f t="shared" si="44"/>
        <v>2.5</v>
      </c>
      <c r="M1164" s="137" t="str">
        <f t="shared" si="45"/>
        <v>Good quality</v>
      </c>
    </row>
    <row r="1165" spans="1:13" ht="15">
      <c r="A1165" s="138" t="s">
        <v>3280</v>
      </c>
      <c r="B1165" s="138" t="s">
        <v>3284</v>
      </c>
      <c r="C1165" s="138" t="s">
        <v>430</v>
      </c>
      <c r="D1165" s="138" t="s">
        <v>595</v>
      </c>
      <c r="E1165" s="138" t="s">
        <v>429</v>
      </c>
      <c r="F1165" s="135">
        <v>5</v>
      </c>
      <c r="G1165" s="135">
        <v>2</v>
      </c>
      <c r="H1165" s="135">
        <v>2</v>
      </c>
      <c r="I1165" s="135">
        <v>2</v>
      </c>
      <c r="J1165" s="135">
        <v>3</v>
      </c>
      <c r="K1165" s="135">
        <v>1</v>
      </c>
      <c r="L1165" s="136">
        <f t="shared" si="44"/>
        <v>2.5</v>
      </c>
      <c r="M1165" s="137" t="str">
        <f t="shared" si="45"/>
        <v>Good quality</v>
      </c>
    </row>
    <row r="1166" spans="1:13" ht="15">
      <c r="A1166" s="138" t="s">
        <v>3280</v>
      </c>
      <c r="B1166" s="138" t="s">
        <v>3285</v>
      </c>
      <c r="C1166" s="138" t="s">
        <v>430</v>
      </c>
      <c r="D1166" s="138" t="s">
        <v>595</v>
      </c>
      <c r="E1166" s="138" t="s">
        <v>429</v>
      </c>
      <c r="F1166" s="135">
        <v>5</v>
      </c>
      <c r="G1166" s="135">
        <v>2</v>
      </c>
      <c r="H1166" s="135">
        <v>2</v>
      </c>
      <c r="I1166" s="135">
        <v>2</v>
      </c>
      <c r="J1166" s="135">
        <v>3</v>
      </c>
      <c r="K1166" s="135">
        <v>1</v>
      </c>
      <c r="L1166" s="136">
        <f t="shared" si="44"/>
        <v>2.5</v>
      </c>
      <c r="M1166" s="137" t="str">
        <f t="shared" si="45"/>
        <v>Good quality</v>
      </c>
    </row>
    <row r="1167" spans="1:13" ht="15">
      <c r="A1167" s="138" t="s">
        <v>3280</v>
      </c>
      <c r="B1167" s="138" t="s">
        <v>3286</v>
      </c>
      <c r="C1167" s="138" t="s">
        <v>430</v>
      </c>
      <c r="D1167" s="138" t="s">
        <v>595</v>
      </c>
      <c r="E1167" s="138" t="s">
        <v>429</v>
      </c>
      <c r="F1167" s="135">
        <v>5</v>
      </c>
      <c r="G1167" s="135">
        <v>2</v>
      </c>
      <c r="H1167" s="135">
        <v>2</v>
      </c>
      <c r="I1167" s="135">
        <v>2</v>
      </c>
      <c r="J1167" s="135">
        <v>3</v>
      </c>
      <c r="K1167" s="135">
        <v>1</v>
      </c>
      <c r="L1167" s="136">
        <f t="shared" si="44"/>
        <v>2.5</v>
      </c>
      <c r="M1167" s="137" t="str">
        <f t="shared" si="45"/>
        <v>Good quality</v>
      </c>
    </row>
    <row r="1168" spans="1:13" ht="15">
      <c r="A1168" s="138" t="s">
        <v>3280</v>
      </c>
      <c r="B1168" s="138" t="s">
        <v>3287</v>
      </c>
      <c r="C1168" s="138" t="s">
        <v>430</v>
      </c>
      <c r="D1168" s="138" t="s">
        <v>595</v>
      </c>
      <c r="E1168" s="138" t="s">
        <v>429</v>
      </c>
      <c r="F1168" s="135">
        <v>5</v>
      </c>
      <c r="G1168" s="135">
        <v>2</v>
      </c>
      <c r="H1168" s="135">
        <v>2</v>
      </c>
      <c r="I1168" s="135">
        <v>2</v>
      </c>
      <c r="J1168" s="135">
        <v>3</v>
      </c>
      <c r="K1168" s="135">
        <v>1</v>
      </c>
      <c r="L1168" s="136">
        <f t="shared" si="44"/>
        <v>2.5</v>
      </c>
      <c r="M1168" s="137" t="str">
        <f t="shared" si="45"/>
        <v>Good quality</v>
      </c>
    </row>
    <row r="1169" spans="1:13" ht="15">
      <c r="A1169" s="138" t="s">
        <v>3280</v>
      </c>
      <c r="B1169" s="138" t="s">
        <v>3288</v>
      </c>
      <c r="C1169" s="138" t="s">
        <v>430</v>
      </c>
      <c r="D1169" s="138" t="s">
        <v>595</v>
      </c>
      <c r="E1169" s="138" t="s">
        <v>429</v>
      </c>
      <c r="F1169" s="135">
        <v>5</v>
      </c>
      <c r="G1169" s="135">
        <v>2</v>
      </c>
      <c r="H1169" s="135">
        <v>2</v>
      </c>
      <c r="I1169" s="135">
        <v>2</v>
      </c>
      <c r="J1169" s="135">
        <v>3</v>
      </c>
      <c r="K1169" s="135">
        <v>1</v>
      </c>
      <c r="L1169" s="136">
        <f t="shared" si="44"/>
        <v>2.5</v>
      </c>
      <c r="M1169" s="137" t="str">
        <f t="shared" si="45"/>
        <v>Good quality</v>
      </c>
    </row>
    <row r="1170" spans="1:13" ht="15">
      <c r="A1170" s="138" t="s">
        <v>3280</v>
      </c>
      <c r="B1170" s="138" t="s">
        <v>3289</v>
      </c>
      <c r="C1170" s="138" t="s">
        <v>430</v>
      </c>
      <c r="D1170" s="138" t="s">
        <v>595</v>
      </c>
      <c r="E1170" s="138" t="s">
        <v>429</v>
      </c>
      <c r="F1170" s="135">
        <v>5</v>
      </c>
      <c r="G1170" s="135">
        <v>2</v>
      </c>
      <c r="H1170" s="135">
        <v>2</v>
      </c>
      <c r="I1170" s="135">
        <v>2</v>
      </c>
      <c r="J1170" s="135">
        <v>3</v>
      </c>
      <c r="K1170" s="135">
        <v>1</v>
      </c>
      <c r="L1170" s="136">
        <f t="shared" si="44"/>
        <v>2.5</v>
      </c>
      <c r="M1170" s="137" t="str">
        <f t="shared" si="45"/>
        <v>Good quality</v>
      </c>
    </row>
    <row r="1171" spans="1:13" ht="15">
      <c r="A1171" s="138" t="s">
        <v>3280</v>
      </c>
      <c r="B1171" s="138" t="s">
        <v>3290</v>
      </c>
      <c r="C1171" s="138" t="s">
        <v>430</v>
      </c>
      <c r="D1171" s="138" t="s">
        <v>595</v>
      </c>
      <c r="E1171" s="138" t="s">
        <v>429</v>
      </c>
      <c r="F1171" s="135">
        <v>2</v>
      </c>
      <c r="G1171" s="135">
        <v>2</v>
      </c>
      <c r="H1171" s="135">
        <v>3</v>
      </c>
      <c r="I1171" s="135">
        <v>2</v>
      </c>
      <c r="J1171" s="135">
        <v>3</v>
      </c>
      <c r="K1171" s="135">
        <v>1</v>
      </c>
      <c r="L1171" s="136">
        <f t="shared" si="44"/>
        <v>2.1666666666666665</v>
      </c>
      <c r="M1171" s="137" t="str">
        <f t="shared" si="45"/>
        <v>Good quality</v>
      </c>
    </row>
    <row r="1172" spans="1:13" ht="15">
      <c r="A1172" s="138" t="s">
        <v>3280</v>
      </c>
      <c r="B1172" s="138" t="s">
        <v>3291</v>
      </c>
      <c r="C1172" s="138" t="s">
        <v>430</v>
      </c>
      <c r="D1172" s="138" t="s">
        <v>595</v>
      </c>
      <c r="E1172" s="138" t="s">
        <v>429</v>
      </c>
      <c r="F1172" s="135">
        <v>5</v>
      </c>
      <c r="G1172" s="135">
        <v>2</v>
      </c>
      <c r="H1172" s="135">
        <v>2</v>
      </c>
      <c r="I1172" s="135">
        <v>2</v>
      </c>
      <c r="J1172" s="135">
        <v>3</v>
      </c>
      <c r="K1172" s="135">
        <v>1</v>
      </c>
      <c r="L1172" s="136">
        <f t="shared" si="44"/>
        <v>2.5</v>
      </c>
      <c r="M1172" s="137" t="str">
        <f t="shared" si="45"/>
        <v>Good quality</v>
      </c>
    </row>
    <row r="1173" spans="1:13" ht="15">
      <c r="A1173" s="138" t="s">
        <v>3014</v>
      </c>
      <c r="B1173" s="138" t="s">
        <v>3292</v>
      </c>
      <c r="C1173" s="138" t="s">
        <v>430</v>
      </c>
      <c r="D1173" s="138" t="s">
        <v>595</v>
      </c>
      <c r="E1173" s="138" t="s">
        <v>429</v>
      </c>
      <c r="F1173" s="135">
        <v>5</v>
      </c>
      <c r="G1173" s="135">
        <v>2</v>
      </c>
      <c r="H1173" s="135">
        <v>4</v>
      </c>
      <c r="I1173" s="135">
        <v>2</v>
      </c>
      <c r="J1173" s="135">
        <v>4</v>
      </c>
      <c r="K1173" s="135">
        <v>1</v>
      </c>
      <c r="L1173" s="136">
        <f t="shared" si="44"/>
        <v>3</v>
      </c>
      <c r="M1173" s="137" t="str">
        <f t="shared" si="45"/>
        <v>Good quality</v>
      </c>
    </row>
    <row r="1174" spans="1:13" ht="15">
      <c r="A1174" s="138" t="s">
        <v>3014</v>
      </c>
      <c r="B1174" s="138" t="s">
        <v>3293</v>
      </c>
      <c r="C1174" s="138" t="s">
        <v>430</v>
      </c>
      <c r="D1174" s="138" t="s">
        <v>595</v>
      </c>
      <c r="E1174" s="138" t="s">
        <v>429</v>
      </c>
      <c r="F1174" s="135">
        <v>5</v>
      </c>
      <c r="G1174" s="135">
        <v>2</v>
      </c>
      <c r="H1174" s="135">
        <v>4</v>
      </c>
      <c r="I1174" s="135">
        <v>2</v>
      </c>
      <c r="J1174" s="135">
        <v>4</v>
      </c>
      <c r="K1174" s="135">
        <v>1</v>
      </c>
      <c r="L1174" s="136">
        <f t="shared" si="44"/>
        <v>3</v>
      </c>
      <c r="M1174" s="137" t="str">
        <f t="shared" si="45"/>
        <v>Good quality</v>
      </c>
    </row>
    <row r="1175" spans="1:13" ht="15">
      <c r="A1175" s="138" t="s">
        <v>2425</v>
      </c>
      <c r="B1175" s="138" t="s">
        <v>2348</v>
      </c>
      <c r="C1175" s="138" t="s">
        <v>430</v>
      </c>
      <c r="D1175" s="138" t="s">
        <v>595</v>
      </c>
      <c r="E1175" s="138" t="s">
        <v>429</v>
      </c>
      <c r="F1175" s="135">
        <v>1</v>
      </c>
      <c r="G1175" s="135">
        <v>2</v>
      </c>
      <c r="H1175" s="135">
        <v>2</v>
      </c>
      <c r="I1175" s="135">
        <v>2</v>
      </c>
      <c r="J1175" s="135">
        <v>2</v>
      </c>
      <c r="K1175" s="135">
        <v>1</v>
      </c>
      <c r="L1175" s="136">
        <f t="shared" si="44"/>
        <v>1.6666666666666667</v>
      </c>
      <c r="M1175" s="137" t="str">
        <f t="shared" si="45"/>
        <v>Very good quality</v>
      </c>
    </row>
    <row r="1176" spans="1:13" ht="15">
      <c r="A1176" s="138" t="s">
        <v>2425</v>
      </c>
      <c r="B1176" s="138" t="s">
        <v>2349</v>
      </c>
      <c r="C1176" s="138" t="s">
        <v>430</v>
      </c>
      <c r="D1176" s="138" t="s">
        <v>595</v>
      </c>
      <c r="E1176" s="138" t="s">
        <v>429</v>
      </c>
      <c r="F1176" s="135">
        <v>1</v>
      </c>
      <c r="G1176" s="135">
        <v>2</v>
      </c>
      <c r="H1176" s="135">
        <v>2</v>
      </c>
      <c r="I1176" s="135">
        <v>2</v>
      </c>
      <c r="J1176" s="135">
        <v>2</v>
      </c>
      <c r="K1176" s="135">
        <v>1</v>
      </c>
      <c r="L1176" s="136">
        <f t="shared" si="44"/>
        <v>1.6666666666666667</v>
      </c>
      <c r="M1176" s="137" t="str">
        <f t="shared" si="45"/>
        <v>Very good quality</v>
      </c>
    </row>
    <row r="1177" spans="1:13" ht="15">
      <c r="A1177" s="138" t="s">
        <v>2425</v>
      </c>
      <c r="B1177" s="138" t="s">
        <v>2350</v>
      </c>
      <c r="C1177" s="138" t="s">
        <v>430</v>
      </c>
      <c r="D1177" s="138" t="s">
        <v>595</v>
      </c>
      <c r="E1177" s="138" t="s">
        <v>429</v>
      </c>
      <c r="F1177" s="135">
        <v>1</v>
      </c>
      <c r="G1177" s="135">
        <v>2</v>
      </c>
      <c r="H1177" s="135">
        <v>2</v>
      </c>
      <c r="I1177" s="135">
        <v>2</v>
      </c>
      <c r="J1177" s="135">
        <v>2</v>
      </c>
      <c r="K1177" s="135">
        <v>1</v>
      </c>
      <c r="L1177" s="136">
        <f t="shared" si="44"/>
        <v>1.6666666666666667</v>
      </c>
      <c r="M1177" s="137" t="str">
        <f t="shared" si="45"/>
        <v>Very good quality</v>
      </c>
    </row>
    <row r="1178" spans="1:13" ht="15">
      <c r="A1178" s="138" t="s">
        <v>2425</v>
      </c>
      <c r="B1178" s="138" t="s">
        <v>2351</v>
      </c>
      <c r="C1178" s="138" t="s">
        <v>430</v>
      </c>
      <c r="D1178" s="138" t="s">
        <v>595</v>
      </c>
      <c r="E1178" s="138" t="s">
        <v>429</v>
      </c>
      <c r="F1178" s="135">
        <v>1</v>
      </c>
      <c r="G1178" s="135">
        <v>2</v>
      </c>
      <c r="H1178" s="135">
        <v>2</v>
      </c>
      <c r="I1178" s="135">
        <v>2</v>
      </c>
      <c r="J1178" s="135">
        <v>2</v>
      </c>
      <c r="K1178" s="135">
        <v>1</v>
      </c>
      <c r="L1178" s="136">
        <f t="shared" si="44"/>
        <v>1.6666666666666667</v>
      </c>
      <c r="M1178" s="137" t="str">
        <f t="shared" si="45"/>
        <v>Very good quality</v>
      </c>
    </row>
    <row r="1179" spans="1:13" ht="15">
      <c r="A1179" s="138" t="s">
        <v>2425</v>
      </c>
      <c r="B1179" s="138" t="s">
        <v>2352</v>
      </c>
      <c r="C1179" s="138" t="s">
        <v>430</v>
      </c>
      <c r="D1179" s="138" t="s">
        <v>595</v>
      </c>
      <c r="E1179" s="138" t="s">
        <v>429</v>
      </c>
      <c r="F1179" s="135">
        <v>1</v>
      </c>
      <c r="G1179" s="135">
        <v>2</v>
      </c>
      <c r="H1179" s="135">
        <v>2</v>
      </c>
      <c r="I1179" s="135">
        <v>2</v>
      </c>
      <c r="J1179" s="135">
        <v>2</v>
      </c>
      <c r="K1179" s="135">
        <v>1</v>
      </c>
      <c r="L1179" s="136">
        <f t="shared" si="44"/>
        <v>1.6666666666666667</v>
      </c>
      <c r="M1179" s="137" t="str">
        <f t="shared" si="45"/>
        <v>Very good quality</v>
      </c>
    </row>
    <row r="1180" spans="1:13" ht="15">
      <c r="A1180" s="138" t="s">
        <v>2425</v>
      </c>
      <c r="B1180" s="138" t="s">
        <v>2353</v>
      </c>
      <c r="C1180" s="138" t="s">
        <v>430</v>
      </c>
      <c r="D1180" s="138" t="s">
        <v>595</v>
      </c>
      <c r="E1180" s="138" t="s">
        <v>429</v>
      </c>
      <c r="F1180" s="135">
        <v>1</v>
      </c>
      <c r="G1180" s="135">
        <v>2</v>
      </c>
      <c r="H1180" s="135">
        <v>2</v>
      </c>
      <c r="I1180" s="135">
        <v>2</v>
      </c>
      <c r="J1180" s="135">
        <v>2</v>
      </c>
      <c r="K1180" s="135">
        <v>1</v>
      </c>
      <c r="L1180" s="136">
        <f t="shared" si="44"/>
        <v>1.6666666666666667</v>
      </c>
      <c r="M1180" s="137" t="str">
        <f t="shared" si="45"/>
        <v>Very good quality</v>
      </c>
    </row>
    <row r="1181" spans="1:13" ht="15">
      <c r="A1181" s="138" t="s">
        <v>2425</v>
      </c>
      <c r="B1181" s="138" t="s">
        <v>2354</v>
      </c>
      <c r="C1181" s="138" t="s">
        <v>430</v>
      </c>
      <c r="D1181" s="138" t="s">
        <v>595</v>
      </c>
      <c r="E1181" s="138" t="s">
        <v>429</v>
      </c>
      <c r="F1181" s="135">
        <v>1</v>
      </c>
      <c r="G1181" s="135">
        <v>2</v>
      </c>
      <c r="H1181" s="135">
        <v>2</v>
      </c>
      <c r="I1181" s="135">
        <v>2</v>
      </c>
      <c r="J1181" s="135">
        <v>2</v>
      </c>
      <c r="K1181" s="135">
        <v>1</v>
      </c>
      <c r="L1181" s="136">
        <f t="shared" si="44"/>
        <v>1.6666666666666667</v>
      </c>
      <c r="M1181" s="137" t="str">
        <f t="shared" si="45"/>
        <v>Very good quality</v>
      </c>
    </row>
    <row r="1182" spans="1:13" ht="15">
      <c r="A1182" s="138" t="s">
        <v>2425</v>
      </c>
      <c r="B1182" s="138" t="s">
        <v>2355</v>
      </c>
      <c r="C1182" s="138" t="s">
        <v>430</v>
      </c>
      <c r="D1182" s="138" t="s">
        <v>595</v>
      </c>
      <c r="E1182" s="138" t="s">
        <v>429</v>
      </c>
      <c r="F1182" s="135">
        <v>1</v>
      </c>
      <c r="G1182" s="135">
        <v>2</v>
      </c>
      <c r="H1182" s="135">
        <v>2</v>
      </c>
      <c r="I1182" s="135">
        <v>2</v>
      </c>
      <c r="J1182" s="135">
        <v>2</v>
      </c>
      <c r="K1182" s="135">
        <v>1</v>
      </c>
      <c r="L1182" s="136">
        <f t="shared" si="44"/>
        <v>1.6666666666666667</v>
      </c>
      <c r="M1182" s="137" t="str">
        <f t="shared" si="45"/>
        <v>Very good quality</v>
      </c>
    </row>
    <row r="1183" spans="1:13" ht="15">
      <c r="A1183" s="138" t="s">
        <v>2425</v>
      </c>
      <c r="B1183" s="138" t="s">
        <v>2356</v>
      </c>
      <c r="C1183" s="138" t="s">
        <v>430</v>
      </c>
      <c r="D1183" s="138" t="s">
        <v>595</v>
      </c>
      <c r="E1183" s="138" t="s">
        <v>429</v>
      </c>
      <c r="F1183" s="135">
        <v>1</v>
      </c>
      <c r="G1183" s="135">
        <v>2</v>
      </c>
      <c r="H1183" s="135">
        <v>2</v>
      </c>
      <c r="I1183" s="135">
        <v>2</v>
      </c>
      <c r="J1183" s="135">
        <v>2</v>
      </c>
      <c r="K1183" s="135">
        <v>1</v>
      </c>
      <c r="L1183" s="136">
        <f t="shared" si="44"/>
        <v>1.6666666666666667</v>
      </c>
      <c r="M1183" s="137" t="str">
        <f t="shared" si="45"/>
        <v>Very good quality</v>
      </c>
    </row>
    <row r="1184" spans="1:13" ht="15">
      <c r="A1184" s="138" t="s">
        <v>2425</v>
      </c>
      <c r="B1184" s="138" t="s">
        <v>2357</v>
      </c>
      <c r="C1184" s="138" t="s">
        <v>430</v>
      </c>
      <c r="D1184" s="138" t="s">
        <v>595</v>
      </c>
      <c r="E1184" s="138" t="s">
        <v>429</v>
      </c>
      <c r="F1184" s="135">
        <v>1</v>
      </c>
      <c r="G1184" s="135">
        <v>2</v>
      </c>
      <c r="H1184" s="135">
        <v>2</v>
      </c>
      <c r="I1184" s="135">
        <v>2</v>
      </c>
      <c r="J1184" s="135">
        <v>2</v>
      </c>
      <c r="K1184" s="135">
        <v>1</v>
      </c>
      <c r="L1184" s="136">
        <f t="shared" si="44"/>
        <v>1.6666666666666667</v>
      </c>
      <c r="M1184" s="137" t="str">
        <f t="shared" si="45"/>
        <v>Very good quality</v>
      </c>
    </row>
    <row r="1185" spans="1:13" ht="15">
      <c r="A1185" s="138" t="s">
        <v>2425</v>
      </c>
      <c r="B1185" s="138" t="s">
        <v>2358</v>
      </c>
      <c r="C1185" s="138" t="s">
        <v>430</v>
      </c>
      <c r="D1185" s="138" t="s">
        <v>595</v>
      </c>
      <c r="E1185" s="138" t="s">
        <v>429</v>
      </c>
      <c r="F1185" s="135">
        <v>1</v>
      </c>
      <c r="G1185" s="135">
        <v>2</v>
      </c>
      <c r="H1185" s="135">
        <v>2</v>
      </c>
      <c r="I1185" s="135">
        <v>2</v>
      </c>
      <c r="J1185" s="135">
        <v>2</v>
      </c>
      <c r="K1185" s="135">
        <v>1</v>
      </c>
      <c r="L1185" s="136">
        <f t="shared" si="44"/>
        <v>1.6666666666666667</v>
      </c>
      <c r="M1185" s="137" t="str">
        <f t="shared" si="45"/>
        <v>Very good quality</v>
      </c>
    </row>
    <row r="1186" spans="1:13" ht="15">
      <c r="A1186" s="138" t="s">
        <v>2425</v>
      </c>
      <c r="B1186" s="138" t="s">
        <v>2359</v>
      </c>
      <c r="C1186" s="138" t="s">
        <v>430</v>
      </c>
      <c r="D1186" s="138" t="s">
        <v>595</v>
      </c>
      <c r="E1186" s="138" t="s">
        <v>429</v>
      </c>
      <c r="F1186" s="135">
        <v>1</v>
      </c>
      <c r="G1186" s="135">
        <v>2</v>
      </c>
      <c r="H1186" s="135">
        <v>2</v>
      </c>
      <c r="I1186" s="135">
        <v>2</v>
      </c>
      <c r="J1186" s="135">
        <v>2</v>
      </c>
      <c r="K1186" s="135">
        <v>1</v>
      </c>
      <c r="L1186" s="136">
        <f t="shared" si="44"/>
        <v>1.6666666666666667</v>
      </c>
      <c r="M1186" s="137" t="str">
        <f t="shared" si="45"/>
        <v>Very good quality</v>
      </c>
    </row>
    <row r="1187" spans="1:13" ht="15">
      <c r="A1187" s="138" t="s">
        <v>2425</v>
      </c>
      <c r="B1187" s="138" t="s">
        <v>2360</v>
      </c>
      <c r="C1187" s="138" t="s">
        <v>430</v>
      </c>
      <c r="D1187" s="138" t="s">
        <v>595</v>
      </c>
      <c r="E1187" s="138" t="s">
        <v>429</v>
      </c>
      <c r="F1187" s="135">
        <v>1</v>
      </c>
      <c r="G1187" s="135">
        <v>2</v>
      </c>
      <c r="H1187" s="135">
        <v>2</v>
      </c>
      <c r="I1187" s="135">
        <v>2</v>
      </c>
      <c r="J1187" s="135">
        <v>2</v>
      </c>
      <c r="K1187" s="135">
        <v>1</v>
      </c>
      <c r="L1187" s="136">
        <f t="shared" si="44"/>
        <v>1.6666666666666667</v>
      </c>
      <c r="M1187" s="137" t="str">
        <f t="shared" si="45"/>
        <v>Very good quality</v>
      </c>
    </row>
    <row r="1188" spans="1:13" ht="15">
      <c r="A1188" s="138" t="s">
        <v>2425</v>
      </c>
      <c r="B1188" s="138" t="s">
        <v>2361</v>
      </c>
      <c r="C1188" s="138" t="s">
        <v>430</v>
      </c>
      <c r="D1188" s="138" t="s">
        <v>595</v>
      </c>
      <c r="E1188" s="138" t="s">
        <v>429</v>
      </c>
      <c r="F1188" s="135">
        <v>1</v>
      </c>
      <c r="G1188" s="135">
        <v>2</v>
      </c>
      <c r="H1188" s="135">
        <v>2</v>
      </c>
      <c r="I1188" s="135">
        <v>2</v>
      </c>
      <c r="J1188" s="135">
        <v>2</v>
      </c>
      <c r="K1188" s="135">
        <v>1</v>
      </c>
      <c r="L1188" s="136">
        <f t="shared" si="44"/>
        <v>1.6666666666666667</v>
      </c>
      <c r="M1188" s="137" t="str">
        <f t="shared" si="45"/>
        <v>Very good quality</v>
      </c>
    </row>
    <row r="1189" spans="1:13" ht="15">
      <c r="A1189" s="138" t="s">
        <v>2425</v>
      </c>
      <c r="B1189" s="138" t="s">
        <v>2362</v>
      </c>
      <c r="C1189" s="138" t="s">
        <v>430</v>
      </c>
      <c r="D1189" s="138" t="s">
        <v>595</v>
      </c>
      <c r="E1189" s="138" t="s">
        <v>429</v>
      </c>
      <c r="F1189" s="135">
        <v>1</v>
      </c>
      <c r="G1189" s="135">
        <v>2</v>
      </c>
      <c r="H1189" s="135">
        <v>2</v>
      </c>
      <c r="I1189" s="135">
        <v>2</v>
      </c>
      <c r="J1189" s="135">
        <v>2</v>
      </c>
      <c r="K1189" s="135">
        <v>1</v>
      </c>
      <c r="L1189" s="136">
        <f t="shared" si="44"/>
        <v>1.6666666666666667</v>
      </c>
      <c r="M1189" s="137" t="str">
        <f t="shared" si="45"/>
        <v>Very good quality</v>
      </c>
    </row>
    <row r="1190" spans="1:13" ht="15">
      <c r="A1190" s="138" t="s">
        <v>2425</v>
      </c>
      <c r="B1190" s="138" t="s">
        <v>2363</v>
      </c>
      <c r="C1190" s="138" t="s">
        <v>430</v>
      </c>
      <c r="D1190" s="138" t="s">
        <v>595</v>
      </c>
      <c r="E1190" s="138" t="s">
        <v>429</v>
      </c>
      <c r="F1190" s="135">
        <v>1</v>
      </c>
      <c r="G1190" s="135">
        <v>2</v>
      </c>
      <c r="H1190" s="135">
        <v>2</v>
      </c>
      <c r="I1190" s="135">
        <v>2</v>
      </c>
      <c r="J1190" s="135">
        <v>2</v>
      </c>
      <c r="K1190" s="135">
        <v>1</v>
      </c>
      <c r="L1190" s="136">
        <f t="shared" si="44"/>
        <v>1.6666666666666667</v>
      </c>
      <c r="M1190" s="137" t="str">
        <f t="shared" si="45"/>
        <v>Very good quality</v>
      </c>
    </row>
    <row r="1191" spans="1:13" ht="15">
      <c r="A1191" s="138" t="s">
        <v>2913</v>
      </c>
      <c r="B1191" s="138" t="s">
        <v>2366</v>
      </c>
      <c r="C1191" s="138" t="s">
        <v>430</v>
      </c>
      <c r="D1191" s="138" t="s">
        <v>595</v>
      </c>
      <c r="E1191" s="138" t="s">
        <v>429</v>
      </c>
      <c r="F1191" s="135">
        <v>4</v>
      </c>
      <c r="G1191" s="135">
        <v>2</v>
      </c>
      <c r="H1191" s="135">
        <v>4</v>
      </c>
      <c r="I1191" s="135">
        <v>2</v>
      </c>
      <c r="J1191" s="135">
        <v>3</v>
      </c>
      <c r="K1191" s="135">
        <v>1</v>
      </c>
      <c r="L1191" s="136">
        <f t="shared" si="44"/>
        <v>2.6666666666666665</v>
      </c>
      <c r="M1191" s="137" t="str">
        <f t="shared" si="45"/>
        <v>Good quality</v>
      </c>
    </row>
    <row r="1192" spans="1:13" ht="15">
      <c r="A1192" s="138" t="s">
        <v>2913</v>
      </c>
      <c r="B1192" s="138" t="s">
        <v>2914</v>
      </c>
      <c r="C1192" s="138" t="s">
        <v>430</v>
      </c>
      <c r="D1192" s="138" t="s">
        <v>595</v>
      </c>
      <c r="E1192" s="138" t="s">
        <v>429</v>
      </c>
      <c r="F1192" s="135">
        <v>4</v>
      </c>
      <c r="G1192" s="135">
        <v>2</v>
      </c>
      <c r="H1192" s="135">
        <v>4</v>
      </c>
      <c r="I1192" s="135">
        <v>2</v>
      </c>
      <c r="J1192" s="135">
        <v>3</v>
      </c>
      <c r="K1192" s="135">
        <v>1</v>
      </c>
      <c r="L1192" s="136">
        <f t="shared" si="44"/>
        <v>2.6666666666666665</v>
      </c>
      <c r="M1192" s="137" t="str">
        <f t="shared" si="45"/>
        <v>Good quality</v>
      </c>
    </row>
    <row r="1193" spans="1:13" ht="15">
      <c r="A1193" s="138" t="s">
        <v>2433</v>
      </c>
      <c r="B1193" s="138" t="s">
        <v>2367</v>
      </c>
      <c r="C1193" s="138" t="s">
        <v>430</v>
      </c>
      <c r="D1193" s="138" t="s">
        <v>595</v>
      </c>
      <c r="E1193" s="138" t="s">
        <v>429</v>
      </c>
      <c r="F1193" s="135">
        <v>3</v>
      </c>
      <c r="G1193" s="135">
        <v>3</v>
      </c>
      <c r="H1193" s="135">
        <v>4</v>
      </c>
      <c r="I1193" s="135">
        <v>3</v>
      </c>
      <c r="J1193" s="135">
        <v>3</v>
      </c>
      <c r="K1193" s="135">
        <v>2</v>
      </c>
      <c r="L1193" s="136">
        <f t="shared" si="44"/>
        <v>3</v>
      </c>
      <c r="M1193" s="137" t="str">
        <f t="shared" si="45"/>
        <v>Good quality</v>
      </c>
    </row>
    <row r="1194" spans="1:13" ht="15">
      <c r="A1194" s="138" t="s">
        <v>948</v>
      </c>
      <c r="B1194" s="138" t="s">
        <v>1010</v>
      </c>
      <c r="C1194" s="138" t="s">
        <v>430</v>
      </c>
      <c r="D1194" s="138" t="s">
        <v>595</v>
      </c>
      <c r="E1194" s="138" t="s">
        <v>429</v>
      </c>
      <c r="F1194" s="135">
        <v>1</v>
      </c>
      <c r="G1194" s="135">
        <v>2</v>
      </c>
      <c r="H1194" s="135">
        <v>1</v>
      </c>
      <c r="I1194" s="135">
        <v>1</v>
      </c>
      <c r="J1194" s="135">
        <v>1</v>
      </c>
      <c r="K1194" s="135">
        <v>1</v>
      </c>
      <c r="L1194" s="136">
        <f t="shared" si="44"/>
        <v>1.1666666666666667</v>
      </c>
      <c r="M1194" s="137" t="str">
        <f t="shared" si="45"/>
        <v>Excellent quality</v>
      </c>
    </row>
    <row r="1195" spans="1:13" ht="15">
      <c r="A1195" s="138" t="s">
        <v>2915</v>
      </c>
      <c r="B1195" s="138" t="s">
        <v>1071</v>
      </c>
      <c r="C1195" s="138" t="s">
        <v>430</v>
      </c>
      <c r="D1195" s="138" t="s">
        <v>595</v>
      </c>
      <c r="E1195" s="138" t="s">
        <v>429</v>
      </c>
      <c r="F1195" s="135">
        <v>2</v>
      </c>
      <c r="G1195" s="135">
        <v>2</v>
      </c>
      <c r="H1195" s="135">
        <v>3</v>
      </c>
      <c r="I1195" s="135">
        <v>3</v>
      </c>
      <c r="J1195" s="135">
        <v>2</v>
      </c>
      <c r="K1195" s="135">
        <v>1</v>
      </c>
      <c r="L1195" s="136">
        <f t="shared" si="44"/>
        <v>2.1666666666666665</v>
      </c>
      <c r="M1195" s="137" t="str">
        <f t="shared" si="45"/>
        <v>Good quality</v>
      </c>
    </row>
    <row r="1196" spans="1:13" ht="15">
      <c r="A1196" s="138" t="s">
        <v>948</v>
      </c>
      <c r="B1196" s="138" t="s">
        <v>1011</v>
      </c>
      <c r="C1196" s="138" t="s">
        <v>430</v>
      </c>
      <c r="D1196" s="138" t="s">
        <v>595</v>
      </c>
      <c r="E1196" s="138" t="s">
        <v>429</v>
      </c>
      <c r="F1196" s="135">
        <v>2</v>
      </c>
      <c r="G1196" s="135">
        <v>2</v>
      </c>
      <c r="H1196" s="135">
        <v>3</v>
      </c>
      <c r="I1196" s="135">
        <v>3</v>
      </c>
      <c r="J1196" s="135">
        <v>2</v>
      </c>
      <c r="K1196" s="135">
        <v>1</v>
      </c>
      <c r="L1196" s="136">
        <f t="shared" ref="L1196:L1259" si="46">AVERAGE(F1196:K1196)</f>
        <v>2.1666666666666665</v>
      </c>
      <c r="M1196" s="137" t="str">
        <f t="shared" ref="M1196:M1259" si="47">IF(L1196&lt;=1.6,"Excellent quality",IF(AND(L1196&gt;1.6,L1196&lt;=2),"Very good quality",IF(AND(L1196&gt;2,L1196&lt;=3),"Good quality",IF(AND(L1196&gt;3,L1196&lt;=4),"Fair quality","Poor quality"))))</f>
        <v>Good quality</v>
      </c>
    </row>
    <row r="1197" spans="1:13" ht="15">
      <c r="A1197" s="138" t="s">
        <v>2459</v>
      </c>
      <c r="B1197" s="138" t="s">
        <v>3294</v>
      </c>
      <c r="C1197" s="138" t="s">
        <v>438</v>
      </c>
      <c r="D1197" s="138" t="s">
        <v>594</v>
      </c>
      <c r="E1197" s="138" t="s">
        <v>434</v>
      </c>
      <c r="F1197" s="135"/>
      <c r="G1197" s="135"/>
      <c r="H1197" s="135"/>
      <c r="I1197" s="135"/>
      <c r="J1197" s="135"/>
      <c r="K1197" s="135"/>
      <c r="L1197" s="135"/>
      <c r="M1197" s="137"/>
    </row>
    <row r="1198" spans="1:13" ht="15">
      <c r="A1198" s="138" t="s">
        <v>2451</v>
      </c>
      <c r="B1198" s="138" t="s">
        <v>2369</v>
      </c>
      <c r="C1198" s="138" t="s">
        <v>430</v>
      </c>
      <c r="D1198" s="138" t="s">
        <v>594</v>
      </c>
      <c r="E1198" s="138" t="s">
        <v>429</v>
      </c>
      <c r="F1198" s="135">
        <v>3</v>
      </c>
      <c r="G1198" s="135">
        <v>3</v>
      </c>
      <c r="H1198" s="135">
        <v>2</v>
      </c>
      <c r="I1198" s="135">
        <v>3</v>
      </c>
      <c r="J1198" s="135">
        <v>3</v>
      </c>
      <c r="K1198" s="135">
        <v>1</v>
      </c>
      <c r="L1198" s="136">
        <f t="shared" si="46"/>
        <v>2.5</v>
      </c>
      <c r="M1198" s="137" t="str">
        <f t="shared" si="47"/>
        <v>Good quality</v>
      </c>
    </row>
    <row r="1199" spans="1:13" ht="15">
      <c r="A1199" s="138" t="s">
        <v>2451</v>
      </c>
      <c r="B1199" s="138" t="s">
        <v>2917</v>
      </c>
      <c r="C1199" s="138" t="s">
        <v>430</v>
      </c>
      <c r="D1199" s="138" t="s">
        <v>594</v>
      </c>
      <c r="E1199" s="138" t="s">
        <v>429</v>
      </c>
      <c r="F1199" s="135">
        <v>3</v>
      </c>
      <c r="G1199" s="135">
        <v>3</v>
      </c>
      <c r="H1199" s="135">
        <v>2</v>
      </c>
      <c r="I1199" s="135">
        <v>3</v>
      </c>
      <c r="J1199" s="135">
        <v>3</v>
      </c>
      <c r="K1199" s="135">
        <v>1</v>
      </c>
      <c r="L1199" s="136">
        <f t="shared" si="46"/>
        <v>2.5</v>
      </c>
      <c r="M1199" s="137" t="str">
        <f t="shared" si="47"/>
        <v>Good quality</v>
      </c>
    </row>
    <row r="1200" spans="1:13" ht="15">
      <c r="A1200" s="138" t="s">
        <v>2451</v>
      </c>
      <c r="B1200" s="138" t="s">
        <v>2918</v>
      </c>
      <c r="C1200" s="138" t="s">
        <v>430</v>
      </c>
      <c r="D1200" s="138" t="s">
        <v>594</v>
      </c>
      <c r="E1200" s="138" t="s">
        <v>429</v>
      </c>
      <c r="F1200" s="135">
        <v>3</v>
      </c>
      <c r="G1200" s="135">
        <v>3</v>
      </c>
      <c r="H1200" s="135">
        <v>2</v>
      </c>
      <c r="I1200" s="135">
        <v>3</v>
      </c>
      <c r="J1200" s="135">
        <v>3</v>
      </c>
      <c r="K1200" s="135">
        <v>1</v>
      </c>
      <c r="L1200" s="136">
        <f t="shared" si="46"/>
        <v>2.5</v>
      </c>
      <c r="M1200" s="137" t="str">
        <f t="shared" si="47"/>
        <v>Good quality</v>
      </c>
    </row>
    <row r="1201" spans="1:13" ht="15">
      <c r="A1201" s="138" t="s">
        <v>2451</v>
      </c>
      <c r="B1201" s="138" t="s">
        <v>2370</v>
      </c>
      <c r="C1201" s="138" t="s">
        <v>430</v>
      </c>
      <c r="D1201" s="138" t="s">
        <v>594</v>
      </c>
      <c r="E1201" s="138" t="s">
        <v>429</v>
      </c>
      <c r="F1201" s="135">
        <v>3</v>
      </c>
      <c r="G1201" s="135">
        <v>3</v>
      </c>
      <c r="H1201" s="135">
        <v>2</v>
      </c>
      <c r="I1201" s="135">
        <v>3</v>
      </c>
      <c r="J1201" s="135">
        <v>3</v>
      </c>
      <c r="K1201" s="135">
        <v>1</v>
      </c>
      <c r="L1201" s="136">
        <f t="shared" si="46"/>
        <v>2.5</v>
      </c>
      <c r="M1201" s="137" t="str">
        <f t="shared" si="47"/>
        <v>Good quality</v>
      </c>
    </row>
    <row r="1202" spans="1:13" ht="15">
      <c r="A1202" s="138" t="s">
        <v>2919</v>
      </c>
      <c r="B1202" s="138" t="s">
        <v>2371</v>
      </c>
      <c r="C1202" s="138" t="s">
        <v>430</v>
      </c>
      <c r="D1202" s="138" t="s">
        <v>595</v>
      </c>
      <c r="E1202" s="138" t="s">
        <v>429</v>
      </c>
      <c r="F1202" s="135">
        <v>3</v>
      </c>
      <c r="G1202" s="135">
        <v>3</v>
      </c>
      <c r="H1202" s="135">
        <v>2</v>
      </c>
      <c r="I1202" s="135">
        <v>1</v>
      </c>
      <c r="J1202" s="135">
        <v>2</v>
      </c>
      <c r="K1202" s="135">
        <v>2</v>
      </c>
      <c r="L1202" s="136">
        <f t="shared" si="46"/>
        <v>2.1666666666666665</v>
      </c>
      <c r="M1202" s="137" t="str">
        <f t="shared" si="47"/>
        <v>Good quality</v>
      </c>
    </row>
    <row r="1203" spans="1:13" ht="15">
      <c r="A1203" s="138" t="s">
        <v>2919</v>
      </c>
      <c r="B1203" s="138" t="s">
        <v>2373</v>
      </c>
      <c r="C1203" s="138" t="s">
        <v>430</v>
      </c>
      <c r="D1203" s="138" t="s">
        <v>595</v>
      </c>
      <c r="E1203" s="138" t="s">
        <v>429</v>
      </c>
      <c r="F1203" s="135">
        <v>1</v>
      </c>
      <c r="G1203" s="135">
        <v>1</v>
      </c>
      <c r="H1203" s="135">
        <v>2</v>
      </c>
      <c r="I1203" s="135">
        <v>2</v>
      </c>
      <c r="J1203" s="135">
        <v>3</v>
      </c>
      <c r="K1203" s="135">
        <v>1</v>
      </c>
      <c r="L1203" s="136">
        <f t="shared" si="46"/>
        <v>1.6666666666666667</v>
      </c>
      <c r="M1203" s="137" t="str">
        <f t="shared" si="47"/>
        <v>Very good quality</v>
      </c>
    </row>
    <row r="1204" spans="1:13" ht="15">
      <c r="A1204" s="138" t="s">
        <v>2919</v>
      </c>
      <c r="B1204" s="138" t="s">
        <v>2374</v>
      </c>
      <c r="C1204" s="138" t="s">
        <v>430</v>
      </c>
      <c r="D1204" s="138" t="s">
        <v>595</v>
      </c>
      <c r="E1204" s="138" t="s">
        <v>429</v>
      </c>
      <c r="F1204" s="135">
        <v>1</v>
      </c>
      <c r="G1204" s="135">
        <v>1</v>
      </c>
      <c r="H1204" s="135">
        <v>2</v>
      </c>
      <c r="I1204" s="135">
        <v>2</v>
      </c>
      <c r="J1204" s="135">
        <v>3</v>
      </c>
      <c r="K1204" s="135">
        <v>1</v>
      </c>
      <c r="L1204" s="136">
        <f t="shared" si="46"/>
        <v>1.6666666666666667</v>
      </c>
      <c r="M1204" s="137" t="str">
        <f t="shared" si="47"/>
        <v>Very good quality</v>
      </c>
    </row>
    <row r="1205" spans="1:13" ht="15">
      <c r="A1205" s="138" t="s">
        <v>2919</v>
      </c>
      <c r="B1205" s="138" t="s">
        <v>2375</v>
      </c>
      <c r="C1205" s="138" t="s">
        <v>430</v>
      </c>
      <c r="D1205" s="138" t="s">
        <v>595</v>
      </c>
      <c r="E1205" s="138" t="s">
        <v>429</v>
      </c>
      <c r="F1205" s="135">
        <v>1</v>
      </c>
      <c r="G1205" s="135">
        <v>1</v>
      </c>
      <c r="H1205" s="135">
        <v>2</v>
      </c>
      <c r="I1205" s="135">
        <v>2</v>
      </c>
      <c r="J1205" s="135">
        <v>3</v>
      </c>
      <c r="K1205" s="135">
        <v>1</v>
      </c>
      <c r="L1205" s="136">
        <f t="shared" si="46"/>
        <v>1.6666666666666667</v>
      </c>
      <c r="M1205" s="137" t="str">
        <f t="shared" si="47"/>
        <v>Very good quality</v>
      </c>
    </row>
    <row r="1206" spans="1:13" ht="15">
      <c r="A1206" s="138" t="s">
        <v>2919</v>
      </c>
      <c r="B1206" s="138" t="s">
        <v>2376</v>
      </c>
      <c r="C1206" s="138" t="s">
        <v>430</v>
      </c>
      <c r="D1206" s="138" t="s">
        <v>595</v>
      </c>
      <c r="E1206" s="138" t="s">
        <v>429</v>
      </c>
      <c r="F1206" s="135">
        <v>1</v>
      </c>
      <c r="G1206" s="135">
        <v>1</v>
      </c>
      <c r="H1206" s="135">
        <v>2</v>
      </c>
      <c r="I1206" s="135">
        <v>2</v>
      </c>
      <c r="J1206" s="135">
        <v>3</v>
      </c>
      <c r="K1206" s="135">
        <v>1</v>
      </c>
      <c r="L1206" s="136">
        <f t="shared" si="46"/>
        <v>1.6666666666666667</v>
      </c>
      <c r="M1206" s="137" t="str">
        <f t="shared" si="47"/>
        <v>Very good quality</v>
      </c>
    </row>
    <row r="1207" spans="1:13" ht="15">
      <c r="A1207" s="138" t="s">
        <v>2919</v>
      </c>
      <c r="B1207" s="138" t="s">
        <v>2377</v>
      </c>
      <c r="C1207" s="138" t="s">
        <v>430</v>
      </c>
      <c r="D1207" s="138" t="s">
        <v>595</v>
      </c>
      <c r="E1207" s="138" t="s">
        <v>429</v>
      </c>
      <c r="F1207" s="135">
        <v>1</v>
      </c>
      <c r="G1207" s="135">
        <v>1</v>
      </c>
      <c r="H1207" s="135">
        <v>2</v>
      </c>
      <c r="I1207" s="135">
        <v>2</v>
      </c>
      <c r="J1207" s="135">
        <v>3</v>
      </c>
      <c r="K1207" s="135">
        <v>1</v>
      </c>
      <c r="L1207" s="136">
        <f t="shared" si="46"/>
        <v>1.6666666666666667</v>
      </c>
      <c r="M1207" s="137" t="str">
        <f t="shared" si="47"/>
        <v>Very good quality</v>
      </c>
    </row>
    <row r="1208" spans="1:13" ht="15">
      <c r="A1208" s="138" t="s">
        <v>2919</v>
      </c>
      <c r="B1208" s="138" t="s">
        <v>2378</v>
      </c>
      <c r="C1208" s="138" t="s">
        <v>430</v>
      </c>
      <c r="D1208" s="138" t="s">
        <v>595</v>
      </c>
      <c r="E1208" s="138" t="s">
        <v>429</v>
      </c>
      <c r="F1208" s="135">
        <v>1</v>
      </c>
      <c r="G1208" s="135">
        <v>1</v>
      </c>
      <c r="H1208" s="135">
        <v>2</v>
      </c>
      <c r="I1208" s="135">
        <v>2</v>
      </c>
      <c r="J1208" s="135">
        <v>3</v>
      </c>
      <c r="K1208" s="135">
        <v>1</v>
      </c>
      <c r="L1208" s="136">
        <f t="shared" si="46"/>
        <v>1.6666666666666667</v>
      </c>
      <c r="M1208" s="137" t="str">
        <f t="shared" si="47"/>
        <v>Very good quality</v>
      </c>
    </row>
    <row r="1209" spans="1:13" ht="15">
      <c r="A1209" s="138" t="s">
        <v>2919</v>
      </c>
      <c r="B1209" s="138" t="s">
        <v>2379</v>
      </c>
      <c r="C1209" s="138" t="s">
        <v>430</v>
      </c>
      <c r="D1209" s="138" t="s">
        <v>595</v>
      </c>
      <c r="E1209" s="138" t="s">
        <v>429</v>
      </c>
      <c r="F1209" s="135">
        <v>1</v>
      </c>
      <c r="G1209" s="135">
        <v>1</v>
      </c>
      <c r="H1209" s="135">
        <v>2</v>
      </c>
      <c r="I1209" s="135">
        <v>2</v>
      </c>
      <c r="J1209" s="135">
        <v>3</v>
      </c>
      <c r="K1209" s="135">
        <v>1</v>
      </c>
      <c r="L1209" s="136">
        <f t="shared" si="46"/>
        <v>1.6666666666666667</v>
      </c>
      <c r="M1209" s="137" t="str">
        <f t="shared" si="47"/>
        <v>Very good quality</v>
      </c>
    </row>
    <row r="1210" spans="1:13" ht="15">
      <c r="A1210" s="138" t="s">
        <v>2919</v>
      </c>
      <c r="B1210" s="138" t="s">
        <v>2380</v>
      </c>
      <c r="C1210" s="138" t="s">
        <v>430</v>
      </c>
      <c r="D1210" s="138" t="s">
        <v>595</v>
      </c>
      <c r="E1210" s="138" t="s">
        <v>429</v>
      </c>
      <c r="F1210" s="135">
        <v>1</v>
      </c>
      <c r="G1210" s="135">
        <v>1</v>
      </c>
      <c r="H1210" s="135">
        <v>2</v>
      </c>
      <c r="I1210" s="135">
        <v>2</v>
      </c>
      <c r="J1210" s="135">
        <v>3</v>
      </c>
      <c r="K1210" s="135">
        <v>1</v>
      </c>
      <c r="L1210" s="136">
        <f t="shared" si="46"/>
        <v>1.6666666666666667</v>
      </c>
      <c r="M1210" s="137" t="str">
        <f t="shared" si="47"/>
        <v>Very good quality</v>
      </c>
    </row>
    <row r="1211" spans="1:13" ht="15">
      <c r="A1211" s="138" t="s">
        <v>2919</v>
      </c>
      <c r="B1211" s="138" t="s">
        <v>2381</v>
      </c>
      <c r="C1211" s="138" t="s">
        <v>430</v>
      </c>
      <c r="D1211" s="138" t="s">
        <v>595</v>
      </c>
      <c r="E1211" s="138" t="s">
        <v>429</v>
      </c>
      <c r="F1211" s="135">
        <v>1</v>
      </c>
      <c r="G1211" s="135">
        <v>1</v>
      </c>
      <c r="H1211" s="135">
        <v>2</v>
      </c>
      <c r="I1211" s="135">
        <v>2</v>
      </c>
      <c r="J1211" s="135">
        <v>3</v>
      </c>
      <c r="K1211" s="135">
        <v>1</v>
      </c>
      <c r="L1211" s="136">
        <f t="shared" si="46"/>
        <v>1.6666666666666667</v>
      </c>
      <c r="M1211" s="137" t="str">
        <f t="shared" si="47"/>
        <v>Very good quality</v>
      </c>
    </row>
    <row r="1212" spans="1:13" ht="15">
      <c r="A1212" s="138" t="s">
        <v>2919</v>
      </c>
      <c r="B1212" s="138" t="s">
        <v>2382</v>
      </c>
      <c r="C1212" s="138" t="s">
        <v>430</v>
      </c>
      <c r="D1212" s="138" t="s">
        <v>595</v>
      </c>
      <c r="E1212" s="138" t="s">
        <v>429</v>
      </c>
      <c r="F1212" s="135">
        <v>1</v>
      </c>
      <c r="G1212" s="135">
        <v>1</v>
      </c>
      <c r="H1212" s="135">
        <v>2</v>
      </c>
      <c r="I1212" s="135">
        <v>2</v>
      </c>
      <c r="J1212" s="135">
        <v>3</v>
      </c>
      <c r="K1212" s="135">
        <v>1</v>
      </c>
      <c r="L1212" s="136">
        <f t="shared" si="46"/>
        <v>1.6666666666666667</v>
      </c>
      <c r="M1212" s="137" t="str">
        <f t="shared" si="47"/>
        <v>Very good quality</v>
      </c>
    </row>
    <row r="1213" spans="1:13" ht="15">
      <c r="A1213" s="138" t="s">
        <v>3509</v>
      </c>
      <c r="B1213" s="138" t="s">
        <v>3308</v>
      </c>
      <c r="C1213" s="138" t="s">
        <v>430</v>
      </c>
      <c r="D1213" s="138" t="s">
        <v>594</v>
      </c>
      <c r="E1213" s="138" t="s">
        <v>429</v>
      </c>
      <c r="F1213" s="135">
        <v>1</v>
      </c>
      <c r="G1213" s="135">
        <v>1</v>
      </c>
      <c r="H1213" s="135">
        <v>2</v>
      </c>
      <c r="I1213" s="135">
        <v>1</v>
      </c>
      <c r="J1213" s="135">
        <v>2</v>
      </c>
      <c r="K1213" s="135">
        <v>1</v>
      </c>
      <c r="L1213" s="136">
        <f t="shared" si="46"/>
        <v>1.3333333333333333</v>
      </c>
      <c r="M1213" s="137" t="str">
        <f t="shared" si="47"/>
        <v>Excellent quality</v>
      </c>
    </row>
    <row r="1214" spans="1:13" ht="15">
      <c r="A1214" s="138" t="s">
        <v>2919</v>
      </c>
      <c r="B1214" s="138" t="s">
        <v>2383</v>
      </c>
      <c r="C1214" s="138" t="s">
        <v>430</v>
      </c>
      <c r="D1214" s="138" t="s">
        <v>595</v>
      </c>
      <c r="E1214" s="138" t="s">
        <v>429</v>
      </c>
      <c r="F1214" s="135">
        <v>1</v>
      </c>
      <c r="G1214" s="135">
        <v>1</v>
      </c>
      <c r="H1214" s="135">
        <v>2</v>
      </c>
      <c r="I1214" s="135">
        <v>2</v>
      </c>
      <c r="J1214" s="135">
        <v>3</v>
      </c>
      <c r="K1214" s="135">
        <v>1</v>
      </c>
      <c r="L1214" s="136">
        <f t="shared" si="46"/>
        <v>1.6666666666666667</v>
      </c>
      <c r="M1214" s="137" t="str">
        <f t="shared" si="47"/>
        <v>Very good quality</v>
      </c>
    </row>
    <row r="1215" spans="1:13" ht="15">
      <c r="A1215" s="138" t="s">
        <v>2919</v>
      </c>
      <c r="B1215" s="138" t="s">
        <v>2384</v>
      </c>
      <c r="C1215" s="138" t="s">
        <v>430</v>
      </c>
      <c r="D1215" s="138" t="s">
        <v>595</v>
      </c>
      <c r="E1215" s="138" t="s">
        <v>429</v>
      </c>
      <c r="F1215" s="135">
        <v>1</v>
      </c>
      <c r="G1215" s="135">
        <v>1</v>
      </c>
      <c r="H1215" s="135">
        <v>2</v>
      </c>
      <c r="I1215" s="135">
        <v>2</v>
      </c>
      <c r="J1215" s="135">
        <v>3</v>
      </c>
      <c r="K1215" s="135">
        <v>1</v>
      </c>
      <c r="L1215" s="136">
        <f t="shared" si="46"/>
        <v>1.6666666666666667</v>
      </c>
      <c r="M1215" s="137" t="str">
        <f t="shared" si="47"/>
        <v>Very good quality</v>
      </c>
    </row>
    <row r="1216" spans="1:13" ht="15">
      <c r="A1216" s="138" t="s">
        <v>2919</v>
      </c>
      <c r="B1216" s="138" t="s">
        <v>2385</v>
      </c>
      <c r="C1216" s="138" t="s">
        <v>430</v>
      </c>
      <c r="D1216" s="138" t="s">
        <v>595</v>
      </c>
      <c r="E1216" s="138" t="s">
        <v>429</v>
      </c>
      <c r="F1216" s="135">
        <v>1</v>
      </c>
      <c r="G1216" s="135">
        <v>1</v>
      </c>
      <c r="H1216" s="135">
        <v>2</v>
      </c>
      <c r="I1216" s="135">
        <v>2</v>
      </c>
      <c r="J1216" s="135">
        <v>3</v>
      </c>
      <c r="K1216" s="135">
        <v>1</v>
      </c>
      <c r="L1216" s="136">
        <f t="shared" si="46"/>
        <v>1.6666666666666667</v>
      </c>
      <c r="M1216" s="137" t="str">
        <f t="shared" si="47"/>
        <v>Very good quality</v>
      </c>
    </row>
    <row r="1217" spans="1:13" ht="15">
      <c r="A1217" s="138" t="s">
        <v>2919</v>
      </c>
      <c r="B1217" s="138" t="s">
        <v>2386</v>
      </c>
      <c r="C1217" s="138" t="s">
        <v>430</v>
      </c>
      <c r="D1217" s="138" t="s">
        <v>595</v>
      </c>
      <c r="E1217" s="138" t="s">
        <v>429</v>
      </c>
      <c r="F1217" s="135">
        <v>1</v>
      </c>
      <c r="G1217" s="135">
        <v>1</v>
      </c>
      <c r="H1217" s="135">
        <v>2</v>
      </c>
      <c r="I1217" s="135">
        <v>2</v>
      </c>
      <c r="J1217" s="135">
        <v>3</v>
      </c>
      <c r="K1217" s="135">
        <v>1</v>
      </c>
      <c r="L1217" s="136">
        <f t="shared" si="46"/>
        <v>1.6666666666666667</v>
      </c>
      <c r="M1217" s="137" t="str">
        <f t="shared" si="47"/>
        <v>Very good quality</v>
      </c>
    </row>
    <row r="1218" spans="1:13" ht="15">
      <c r="A1218" s="138" t="s">
        <v>2919</v>
      </c>
      <c r="B1218" s="138" t="s">
        <v>2387</v>
      </c>
      <c r="C1218" s="138" t="s">
        <v>430</v>
      </c>
      <c r="D1218" s="138" t="s">
        <v>595</v>
      </c>
      <c r="E1218" s="138" t="s">
        <v>429</v>
      </c>
      <c r="F1218" s="135">
        <v>1</v>
      </c>
      <c r="G1218" s="135">
        <v>1</v>
      </c>
      <c r="H1218" s="135">
        <v>2</v>
      </c>
      <c r="I1218" s="135">
        <v>2</v>
      </c>
      <c r="J1218" s="135">
        <v>3</v>
      </c>
      <c r="K1218" s="135">
        <v>1</v>
      </c>
      <c r="L1218" s="136">
        <f t="shared" si="46"/>
        <v>1.6666666666666667</v>
      </c>
      <c r="M1218" s="137" t="str">
        <f t="shared" si="47"/>
        <v>Very good quality</v>
      </c>
    </row>
    <row r="1219" spans="1:13" ht="15">
      <c r="A1219" s="138" t="s">
        <v>2919</v>
      </c>
      <c r="B1219" s="138" t="s">
        <v>2388</v>
      </c>
      <c r="C1219" s="138" t="s">
        <v>430</v>
      </c>
      <c r="D1219" s="138" t="s">
        <v>595</v>
      </c>
      <c r="E1219" s="138" t="s">
        <v>429</v>
      </c>
      <c r="F1219" s="135">
        <v>1</v>
      </c>
      <c r="G1219" s="135">
        <v>1</v>
      </c>
      <c r="H1219" s="135">
        <v>2</v>
      </c>
      <c r="I1219" s="135">
        <v>2</v>
      </c>
      <c r="J1219" s="135">
        <v>3</v>
      </c>
      <c r="K1219" s="135">
        <v>1</v>
      </c>
      <c r="L1219" s="136">
        <f t="shared" si="46"/>
        <v>1.6666666666666667</v>
      </c>
      <c r="M1219" s="137" t="str">
        <f t="shared" si="47"/>
        <v>Very good quality</v>
      </c>
    </row>
    <row r="1220" spans="1:13" ht="15">
      <c r="A1220" s="138" t="s">
        <v>2919</v>
      </c>
      <c r="B1220" s="138" t="s">
        <v>2389</v>
      </c>
      <c r="C1220" s="138" t="s">
        <v>430</v>
      </c>
      <c r="D1220" s="138" t="s">
        <v>595</v>
      </c>
      <c r="E1220" s="138" t="s">
        <v>429</v>
      </c>
      <c r="F1220" s="135">
        <v>1</v>
      </c>
      <c r="G1220" s="135">
        <v>1</v>
      </c>
      <c r="H1220" s="135">
        <v>2</v>
      </c>
      <c r="I1220" s="135">
        <v>2</v>
      </c>
      <c r="J1220" s="135">
        <v>3</v>
      </c>
      <c r="K1220" s="135">
        <v>1</v>
      </c>
      <c r="L1220" s="136">
        <f t="shared" si="46"/>
        <v>1.6666666666666667</v>
      </c>
      <c r="M1220" s="137" t="str">
        <f t="shared" si="47"/>
        <v>Very good quality</v>
      </c>
    </row>
    <row r="1221" spans="1:13" ht="15">
      <c r="A1221" s="138" t="s">
        <v>2919</v>
      </c>
      <c r="B1221" s="138" t="s">
        <v>2390</v>
      </c>
      <c r="C1221" s="138" t="s">
        <v>430</v>
      </c>
      <c r="D1221" s="138" t="s">
        <v>595</v>
      </c>
      <c r="E1221" s="138" t="s">
        <v>429</v>
      </c>
      <c r="F1221" s="135">
        <v>1</v>
      </c>
      <c r="G1221" s="135">
        <v>1</v>
      </c>
      <c r="H1221" s="135">
        <v>2</v>
      </c>
      <c r="I1221" s="135">
        <v>2</v>
      </c>
      <c r="J1221" s="135">
        <v>3</v>
      </c>
      <c r="K1221" s="135">
        <v>1</v>
      </c>
      <c r="L1221" s="136">
        <f t="shared" si="46"/>
        <v>1.6666666666666667</v>
      </c>
      <c r="M1221" s="137" t="str">
        <f t="shared" si="47"/>
        <v>Very good quality</v>
      </c>
    </row>
    <row r="1222" spans="1:13" ht="15">
      <c r="A1222" s="138" t="s">
        <v>2920</v>
      </c>
      <c r="B1222" s="138" t="s">
        <v>2393</v>
      </c>
      <c r="C1222" s="138" t="s">
        <v>430</v>
      </c>
      <c r="D1222" s="138" t="s">
        <v>595</v>
      </c>
      <c r="E1222" s="138" t="s">
        <v>429</v>
      </c>
      <c r="F1222" s="135">
        <v>1</v>
      </c>
      <c r="G1222" s="135">
        <v>1</v>
      </c>
      <c r="H1222" s="135">
        <v>2</v>
      </c>
      <c r="I1222" s="135">
        <v>2</v>
      </c>
      <c r="J1222" s="135">
        <v>3</v>
      </c>
      <c r="K1222" s="135">
        <v>1</v>
      </c>
      <c r="L1222" s="136">
        <f t="shared" si="46"/>
        <v>1.6666666666666667</v>
      </c>
      <c r="M1222" s="137" t="str">
        <f t="shared" si="47"/>
        <v>Very good quality</v>
      </c>
    </row>
    <row r="1223" spans="1:13" ht="15">
      <c r="A1223" s="138" t="s">
        <v>2920</v>
      </c>
      <c r="B1223" s="138" t="s">
        <v>2394</v>
      </c>
      <c r="C1223" s="138" t="s">
        <v>430</v>
      </c>
      <c r="D1223" s="138" t="s">
        <v>595</v>
      </c>
      <c r="E1223" s="138" t="s">
        <v>429</v>
      </c>
      <c r="F1223" s="135">
        <v>1</v>
      </c>
      <c r="G1223" s="135">
        <v>1</v>
      </c>
      <c r="H1223" s="135">
        <v>2</v>
      </c>
      <c r="I1223" s="135">
        <v>2</v>
      </c>
      <c r="J1223" s="135">
        <v>3</v>
      </c>
      <c r="K1223" s="135">
        <v>1</v>
      </c>
      <c r="L1223" s="136">
        <f t="shared" si="46"/>
        <v>1.6666666666666667</v>
      </c>
      <c r="M1223" s="137" t="str">
        <f t="shared" si="47"/>
        <v>Very good quality</v>
      </c>
    </row>
    <row r="1224" spans="1:13" ht="15">
      <c r="A1224" s="138" t="s">
        <v>2920</v>
      </c>
      <c r="B1224" s="138" t="s">
        <v>2395</v>
      </c>
      <c r="C1224" s="138" t="s">
        <v>430</v>
      </c>
      <c r="D1224" s="138" t="s">
        <v>595</v>
      </c>
      <c r="E1224" s="138" t="s">
        <v>429</v>
      </c>
      <c r="F1224" s="135">
        <v>1</v>
      </c>
      <c r="G1224" s="135">
        <v>1</v>
      </c>
      <c r="H1224" s="135">
        <v>2</v>
      </c>
      <c r="I1224" s="135">
        <v>2</v>
      </c>
      <c r="J1224" s="135">
        <v>3</v>
      </c>
      <c r="K1224" s="135">
        <v>1</v>
      </c>
      <c r="L1224" s="136">
        <f t="shared" si="46"/>
        <v>1.6666666666666667</v>
      </c>
      <c r="M1224" s="137" t="str">
        <f t="shared" si="47"/>
        <v>Very good quality</v>
      </c>
    </row>
    <row r="1225" spans="1:13" ht="15">
      <c r="A1225" s="138" t="s">
        <v>2920</v>
      </c>
      <c r="B1225" s="138" t="s">
        <v>2396</v>
      </c>
      <c r="C1225" s="138" t="s">
        <v>430</v>
      </c>
      <c r="D1225" s="138" t="s">
        <v>595</v>
      </c>
      <c r="E1225" s="138" t="s">
        <v>429</v>
      </c>
      <c r="F1225" s="135">
        <v>1</v>
      </c>
      <c r="G1225" s="135">
        <v>1</v>
      </c>
      <c r="H1225" s="135">
        <v>2</v>
      </c>
      <c r="I1225" s="135">
        <v>2</v>
      </c>
      <c r="J1225" s="135">
        <v>3</v>
      </c>
      <c r="K1225" s="135">
        <v>1</v>
      </c>
      <c r="L1225" s="136">
        <f t="shared" si="46"/>
        <v>1.6666666666666667</v>
      </c>
      <c r="M1225" s="137" t="str">
        <f t="shared" si="47"/>
        <v>Very good quality</v>
      </c>
    </row>
    <row r="1226" spans="1:13" ht="15">
      <c r="A1226" s="138" t="s">
        <v>2920</v>
      </c>
      <c r="B1226" s="138" t="s">
        <v>2397</v>
      </c>
      <c r="C1226" s="138" t="s">
        <v>430</v>
      </c>
      <c r="D1226" s="138" t="s">
        <v>595</v>
      </c>
      <c r="E1226" s="138" t="s">
        <v>429</v>
      </c>
      <c r="F1226" s="135">
        <v>1</v>
      </c>
      <c r="G1226" s="135">
        <v>1</v>
      </c>
      <c r="H1226" s="135">
        <v>2</v>
      </c>
      <c r="I1226" s="135">
        <v>2</v>
      </c>
      <c r="J1226" s="135">
        <v>3</v>
      </c>
      <c r="K1226" s="135">
        <v>1</v>
      </c>
      <c r="L1226" s="136">
        <f t="shared" si="46"/>
        <v>1.6666666666666667</v>
      </c>
      <c r="M1226" s="137" t="str">
        <f t="shared" si="47"/>
        <v>Very good quality</v>
      </c>
    </row>
    <row r="1227" spans="1:13" ht="15">
      <c r="A1227" s="138" t="s">
        <v>2920</v>
      </c>
      <c r="B1227" s="138" t="s">
        <v>2398</v>
      </c>
      <c r="C1227" s="138" t="s">
        <v>430</v>
      </c>
      <c r="D1227" s="138" t="s">
        <v>595</v>
      </c>
      <c r="E1227" s="138" t="s">
        <v>429</v>
      </c>
      <c r="F1227" s="135">
        <v>1</v>
      </c>
      <c r="G1227" s="135">
        <v>1</v>
      </c>
      <c r="H1227" s="135">
        <v>2</v>
      </c>
      <c r="I1227" s="135">
        <v>2</v>
      </c>
      <c r="J1227" s="135">
        <v>3</v>
      </c>
      <c r="K1227" s="135">
        <v>1</v>
      </c>
      <c r="L1227" s="136">
        <f t="shared" si="46"/>
        <v>1.6666666666666667</v>
      </c>
      <c r="M1227" s="137" t="str">
        <f t="shared" si="47"/>
        <v>Very good quality</v>
      </c>
    </row>
    <row r="1228" spans="1:13" ht="15">
      <c r="A1228" s="138" t="s">
        <v>2920</v>
      </c>
      <c r="B1228" s="138" t="s">
        <v>2399</v>
      </c>
      <c r="C1228" s="138" t="s">
        <v>430</v>
      </c>
      <c r="D1228" s="138" t="s">
        <v>595</v>
      </c>
      <c r="E1228" s="138" t="s">
        <v>429</v>
      </c>
      <c r="F1228" s="135">
        <v>1</v>
      </c>
      <c r="G1228" s="135">
        <v>1</v>
      </c>
      <c r="H1228" s="135">
        <v>2</v>
      </c>
      <c r="I1228" s="135">
        <v>2</v>
      </c>
      <c r="J1228" s="135">
        <v>3</v>
      </c>
      <c r="K1228" s="135">
        <v>1</v>
      </c>
      <c r="L1228" s="136">
        <f t="shared" si="46"/>
        <v>1.6666666666666667</v>
      </c>
      <c r="M1228" s="137" t="str">
        <f t="shared" si="47"/>
        <v>Very good quality</v>
      </c>
    </row>
    <row r="1229" spans="1:13" ht="15">
      <c r="A1229" s="138" t="s">
        <v>2920</v>
      </c>
      <c r="B1229" s="138" t="s">
        <v>2400</v>
      </c>
      <c r="C1229" s="138" t="s">
        <v>430</v>
      </c>
      <c r="D1229" s="138" t="s">
        <v>595</v>
      </c>
      <c r="E1229" s="138" t="s">
        <v>429</v>
      </c>
      <c r="F1229" s="135">
        <v>1</v>
      </c>
      <c r="G1229" s="135">
        <v>1</v>
      </c>
      <c r="H1229" s="135">
        <v>2</v>
      </c>
      <c r="I1229" s="135">
        <v>2</v>
      </c>
      <c r="J1229" s="135">
        <v>3</v>
      </c>
      <c r="K1229" s="135">
        <v>1</v>
      </c>
      <c r="L1229" s="136">
        <f t="shared" si="46"/>
        <v>1.6666666666666667</v>
      </c>
      <c r="M1229" s="137" t="str">
        <f t="shared" si="47"/>
        <v>Very good quality</v>
      </c>
    </row>
    <row r="1230" spans="1:13" ht="15">
      <c r="A1230" s="138" t="s">
        <v>2920</v>
      </c>
      <c r="B1230" s="138" t="s">
        <v>2401</v>
      </c>
      <c r="C1230" s="138" t="s">
        <v>430</v>
      </c>
      <c r="D1230" s="138" t="s">
        <v>595</v>
      </c>
      <c r="E1230" s="138" t="s">
        <v>429</v>
      </c>
      <c r="F1230" s="135">
        <v>1</v>
      </c>
      <c r="G1230" s="135">
        <v>1</v>
      </c>
      <c r="H1230" s="135">
        <v>2</v>
      </c>
      <c r="I1230" s="135">
        <v>2</v>
      </c>
      <c r="J1230" s="135">
        <v>3</v>
      </c>
      <c r="K1230" s="135">
        <v>1</v>
      </c>
      <c r="L1230" s="136">
        <f t="shared" si="46"/>
        <v>1.6666666666666667</v>
      </c>
      <c r="M1230" s="137" t="str">
        <f t="shared" si="47"/>
        <v>Very good quality</v>
      </c>
    </row>
    <row r="1231" spans="1:13" ht="15">
      <c r="A1231" s="138" t="s">
        <v>2920</v>
      </c>
      <c r="B1231" s="138" t="s">
        <v>2402</v>
      </c>
      <c r="C1231" s="138" t="s">
        <v>430</v>
      </c>
      <c r="D1231" s="138" t="s">
        <v>595</v>
      </c>
      <c r="E1231" s="138" t="s">
        <v>429</v>
      </c>
      <c r="F1231" s="135">
        <v>1</v>
      </c>
      <c r="G1231" s="135">
        <v>1</v>
      </c>
      <c r="H1231" s="135">
        <v>2</v>
      </c>
      <c r="I1231" s="135">
        <v>2</v>
      </c>
      <c r="J1231" s="135">
        <v>3</v>
      </c>
      <c r="K1231" s="135">
        <v>1</v>
      </c>
      <c r="L1231" s="136">
        <f t="shared" si="46"/>
        <v>1.6666666666666667</v>
      </c>
      <c r="M1231" s="137" t="str">
        <f t="shared" si="47"/>
        <v>Very good quality</v>
      </c>
    </row>
    <row r="1232" spans="1:13" ht="15">
      <c r="A1232" s="138" t="s">
        <v>3509</v>
      </c>
      <c r="B1232" s="138" t="s">
        <v>3309</v>
      </c>
      <c r="C1232" s="138" t="s">
        <v>430</v>
      </c>
      <c r="D1232" s="138" t="s">
        <v>594</v>
      </c>
      <c r="E1232" s="138" t="s">
        <v>429</v>
      </c>
      <c r="F1232" s="135">
        <v>1</v>
      </c>
      <c r="G1232" s="135">
        <v>1</v>
      </c>
      <c r="H1232" s="135">
        <v>2</v>
      </c>
      <c r="I1232" s="135">
        <v>1</v>
      </c>
      <c r="J1232" s="135">
        <v>2</v>
      </c>
      <c r="K1232" s="135">
        <v>1</v>
      </c>
      <c r="L1232" s="136">
        <f t="shared" si="46"/>
        <v>1.3333333333333333</v>
      </c>
      <c r="M1232" s="137" t="str">
        <f t="shared" si="47"/>
        <v>Excellent quality</v>
      </c>
    </row>
    <row r="1233" spans="1:13" ht="15">
      <c r="A1233" s="138" t="s">
        <v>2920</v>
      </c>
      <c r="B1233" s="138" t="s">
        <v>2403</v>
      </c>
      <c r="C1233" s="138" t="s">
        <v>430</v>
      </c>
      <c r="D1233" s="138" t="s">
        <v>595</v>
      </c>
      <c r="E1233" s="138" t="s">
        <v>429</v>
      </c>
      <c r="F1233" s="135">
        <v>1</v>
      </c>
      <c r="G1233" s="135">
        <v>1</v>
      </c>
      <c r="H1233" s="135">
        <v>2</v>
      </c>
      <c r="I1233" s="135">
        <v>2</v>
      </c>
      <c r="J1233" s="135">
        <v>3</v>
      </c>
      <c r="K1233" s="135">
        <v>1</v>
      </c>
      <c r="L1233" s="136">
        <f t="shared" si="46"/>
        <v>1.6666666666666667</v>
      </c>
      <c r="M1233" s="137" t="str">
        <f t="shared" si="47"/>
        <v>Very good quality</v>
      </c>
    </row>
    <row r="1234" spans="1:13" ht="15">
      <c r="A1234" s="138" t="s">
        <v>2920</v>
      </c>
      <c r="B1234" s="138" t="s">
        <v>2404</v>
      </c>
      <c r="C1234" s="138" t="s">
        <v>430</v>
      </c>
      <c r="D1234" s="138" t="s">
        <v>595</v>
      </c>
      <c r="E1234" s="138" t="s">
        <v>429</v>
      </c>
      <c r="F1234" s="135">
        <v>1</v>
      </c>
      <c r="G1234" s="135">
        <v>1</v>
      </c>
      <c r="H1234" s="135">
        <v>2</v>
      </c>
      <c r="I1234" s="135">
        <v>2</v>
      </c>
      <c r="J1234" s="135">
        <v>3</v>
      </c>
      <c r="K1234" s="135">
        <v>1</v>
      </c>
      <c r="L1234" s="136">
        <f t="shared" si="46"/>
        <v>1.6666666666666667</v>
      </c>
      <c r="M1234" s="137" t="str">
        <f t="shared" si="47"/>
        <v>Very good quality</v>
      </c>
    </row>
    <row r="1235" spans="1:13" ht="15">
      <c r="A1235" s="138" t="s">
        <v>2920</v>
      </c>
      <c r="B1235" s="138" t="s">
        <v>2405</v>
      </c>
      <c r="C1235" s="138" t="s">
        <v>430</v>
      </c>
      <c r="D1235" s="138" t="s">
        <v>595</v>
      </c>
      <c r="E1235" s="138" t="s">
        <v>429</v>
      </c>
      <c r="F1235" s="135">
        <v>1</v>
      </c>
      <c r="G1235" s="135">
        <v>1</v>
      </c>
      <c r="H1235" s="135">
        <v>2</v>
      </c>
      <c r="I1235" s="135">
        <v>2</v>
      </c>
      <c r="J1235" s="135">
        <v>3</v>
      </c>
      <c r="K1235" s="135">
        <v>1</v>
      </c>
      <c r="L1235" s="136">
        <f t="shared" si="46"/>
        <v>1.6666666666666667</v>
      </c>
      <c r="M1235" s="137" t="str">
        <f t="shared" si="47"/>
        <v>Very good quality</v>
      </c>
    </row>
    <row r="1236" spans="1:13" ht="15">
      <c r="A1236" s="138" t="s">
        <v>2920</v>
      </c>
      <c r="B1236" s="138" t="s">
        <v>2406</v>
      </c>
      <c r="C1236" s="138" t="s">
        <v>430</v>
      </c>
      <c r="D1236" s="138" t="s">
        <v>595</v>
      </c>
      <c r="E1236" s="138" t="s">
        <v>429</v>
      </c>
      <c r="F1236" s="135">
        <v>1</v>
      </c>
      <c r="G1236" s="135">
        <v>1</v>
      </c>
      <c r="H1236" s="135">
        <v>2</v>
      </c>
      <c r="I1236" s="135">
        <v>2</v>
      </c>
      <c r="J1236" s="135">
        <v>3</v>
      </c>
      <c r="K1236" s="135">
        <v>1</v>
      </c>
      <c r="L1236" s="136">
        <f t="shared" si="46"/>
        <v>1.6666666666666667</v>
      </c>
      <c r="M1236" s="137" t="str">
        <f t="shared" si="47"/>
        <v>Very good quality</v>
      </c>
    </row>
    <row r="1237" spans="1:13" ht="15">
      <c r="A1237" s="138" t="s">
        <v>2920</v>
      </c>
      <c r="B1237" s="138" t="s">
        <v>2407</v>
      </c>
      <c r="C1237" s="138" t="s">
        <v>430</v>
      </c>
      <c r="D1237" s="138" t="s">
        <v>595</v>
      </c>
      <c r="E1237" s="138" t="s">
        <v>429</v>
      </c>
      <c r="F1237" s="135">
        <v>1</v>
      </c>
      <c r="G1237" s="135">
        <v>1</v>
      </c>
      <c r="H1237" s="135">
        <v>2</v>
      </c>
      <c r="I1237" s="135">
        <v>2</v>
      </c>
      <c r="J1237" s="135">
        <v>3</v>
      </c>
      <c r="K1237" s="135">
        <v>1</v>
      </c>
      <c r="L1237" s="136">
        <f t="shared" si="46"/>
        <v>1.6666666666666667</v>
      </c>
      <c r="M1237" s="137" t="str">
        <f t="shared" si="47"/>
        <v>Very good quality</v>
      </c>
    </row>
    <row r="1238" spans="1:13" ht="15">
      <c r="A1238" s="138" t="s">
        <v>2920</v>
      </c>
      <c r="B1238" s="138" t="s">
        <v>2408</v>
      </c>
      <c r="C1238" s="138" t="s">
        <v>430</v>
      </c>
      <c r="D1238" s="138" t="s">
        <v>595</v>
      </c>
      <c r="E1238" s="138" t="s">
        <v>429</v>
      </c>
      <c r="F1238" s="135">
        <v>1</v>
      </c>
      <c r="G1238" s="135">
        <v>1</v>
      </c>
      <c r="H1238" s="135">
        <v>2</v>
      </c>
      <c r="I1238" s="135">
        <v>2</v>
      </c>
      <c r="J1238" s="135">
        <v>3</v>
      </c>
      <c r="K1238" s="135">
        <v>1</v>
      </c>
      <c r="L1238" s="136">
        <f t="shared" si="46"/>
        <v>1.6666666666666667</v>
      </c>
      <c r="M1238" s="137" t="str">
        <f t="shared" si="47"/>
        <v>Very good quality</v>
      </c>
    </row>
    <row r="1239" spans="1:13" ht="15">
      <c r="A1239" s="138" t="s">
        <v>2920</v>
      </c>
      <c r="B1239" s="138" t="s">
        <v>2409</v>
      </c>
      <c r="C1239" s="138" t="s">
        <v>430</v>
      </c>
      <c r="D1239" s="138" t="s">
        <v>595</v>
      </c>
      <c r="E1239" s="138" t="s">
        <v>429</v>
      </c>
      <c r="F1239" s="135">
        <v>1</v>
      </c>
      <c r="G1239" s="135">
        <v>1</v>
      </c>
      <c r="H1239" s="135">
        <v>2</v>
      </c>
      <c r="I1239" s="135">
        <v>2</v>
      </c>
      <c r="J1239" s="135">
        <v>3</v>
      </c>
      <c r="K1239" s="135">
        <v>1</v>
      </c>
      <c r="L1239" s="136">
        <f t="shared" si="46"/>
        <v>1.6666666666666667</v>
      </c>
      <c r="M1239" s="137" t="str">
        <f t="shared" si="47"/>
        <v>Very good quality</v>
      </c>
    </row>
    <row r="1240" spans="1:13" ht="15">
      <c r="A1240" s="138" t="s">
        <v>2920</v>
      </c>
      <c r="B1240" s="138" t="s">
        <v>2410</v>
      </c>
      <c r="C1240" s="138" t="s">
        <v>430</v>
      </c>
      <c r="D1240" s="138" t="s">
        <v>595</v>
      </c>
      <c r="E1240" s="138" t="s">
        <v>429</v>
      </c>
      <c r="F1240" s="135">
        <v>1</v>
      </c>
      <c r="G1240" s="135">
        <v>1</v>
      </c>
      <c r="H1240" s="135">
        <v>2</v>
      </c>
      <c r="I1240" s="135">
        <v>2</v>
      </c>
      <c r="J1240" s="135">
        <v>3</v>
      </c>
      <c r="K1240" s="135">
        <v>1</v>
      </c>
      <c r="L1240" s="136">
        <f t="shared" si="46"/>
        <v>1.6666666666666667</v>
      </c>
      <c r="M1240" s="137" t="str">
        <f t="shared" si="47"/>
        <v>Very good quality</v>
      </c>
    </row>
    <row r="1241" spans="1:13" ht="15">
      <c r="A1241" s="138" t="s">
        <v>2455</v>
      </c>
      <c r="B1241" s="138" t="s">
        <v>2411</v>
      </c>
      <c r="C1241" s="138" t="s">
        <v>430</v>
      </c>
      <c r="D1241" s="138" t="s">
        <v>595</v>
      </c>
      <c r="E1241" s="138" t="s">
        <v>429</v>
      </c>
      <c r="F1241" s="135">
        <v>2</v>
      </c>
      <c r="G1241" s="135">
        <v>3</v>
      </c>
      <c r="H1241" s="135">
        <v>2</v>
      </c>
      <c r="I1241" s="135">
        <v>2</v>
      </c>
      <c r="J1241" s="135">
        <v>3</v>
      </c>
      <c r="K1241" s="135">
        <v>1</v>
      </c>
      <c r="L1241" s="136">
        <f t="shared" si="46"/>
        <v>2.1666666666666665</v>
      </c>
      <c r="M1241" s="137" t="str">
        <f t="shared" si="47"/>
        <v>Good quality</v>
      </c>
    </row>
    <row r="1242" spans="1:13" ht="15">
      <c r="A1242" s="138" t="s">
        <v>2455</v>
      </c>
      <c r="B1242" s="138" t="s">
        <v>2412</v>
      </c>
      <c r="C1242" s="138" t="s">
        <v>430</v>
      </c>
      <c r="D1242" s="138" t="s">
        <v>595</v>
      </c>
      <c r="E1242" s="138" t="s">
        <v>429</v>
      </c>
      <c r="F1242" s="135">
        <v>2</v>
      </c>
      <c r="G1242" s="135">
        <v>3</v>
      </c>
      <c r="H1242" s="135">
        <v>2</v>
      </c>
      <c r="I1242" s="135">
        <v>2</v>
      </c>
      <c r="J1242" s="135">
        <v>3</v>
      </c>
      <c r="K1242" s="135">
        <v>1</v>
      </c>
      <c r="L1242" s="136">
        <f t="shared" si="46"/>
        <v>2.1666666666666665</v>
      </c>
      <c r="M1242" s="137" t="str">
        <f t="shared" si="47"/>
        <v>Good quality</v>
      </c>
    </row>
    <row r="1243" spans="1:13" ht="15">
      <c r="A1243" s="138" t="s">
        <v>2455</v>
      </c>
      <c r="B1243" s="138" t="s">
        <v>2413</v>
      </c>
      <c r="C1243" s="138" t="s">
        <v>430</v>
      </c>
      <c r="D1243" s="138" t="s">
        <v>595</v>
      </c>
      <c r="E1243" s="138" t="s">
        <v>429</v>
      </c>
      <c r="F1243" s="135">
        <v>2</v>
      </c>
      <c r="G1243" s="135">
        <v>3</v>
      </c>
      <c r="H1243" s="135">
        <v>2</v>
      </c>
      <c r="I1243" s="135">
        <v>2</v>
      </c>
      <c r="J1243" s="135">
        <v>3</v>
      </c>
      <c r="K1243" s="135">
        <v>1</v>
      </c>
      <c r="L1243" s="136">
        <f t="shared" si="46"/>
        <v>2.1666666666666665</v>
      </c>
      <c r="M1243" s="137" t="str">
        <f t="shared" si="47"/>
        <v>Good quality</v>
      </c>
    </row>
    <row r="1244" spans="1:13" ht="15">
      <c r="A1244" s="138" t="s">
        <v>2455</v>
      </c>
      <c r="B1244" s="138" t="s">
        <v>2414</v>
      </c>
      <c r="C1244" s="138" t="s">
        <v>430</v>
      </c>
      <c r="D1244" s="138" t="s">
        <v>595</v>
      </c>
      <c r="E1244" s="138" t="s">
        <v>429</v>
      </c>
      <c r="F1244" s="135">
        <v>2</v>
      </c>
      <c r="G1244" s="135">
        <v>3</v>
      </c>
      <c r="H1244" s="135">
        <v>2</v>
      </c>
      <c r="I1244" s="135">
        <v>2</v>
      </c>
      <c r="J1244" s="135">
        <v>3</v>
      </c>
      <c r="K1244" s="135">
        <v>1</v>
      </c>
      <c r="L1244" s="136">
        <f t="shared" si="46"/>
        <v>2.1666666666666665</v>
      </c>
      <c r="M1244" s="137" t="str">
        <f t="shared" si="47"/>
        <v>Good quality</v>
      </c>
    </row>
    <row r="1245" spans="1:13" ht="15">
      <c r="A1245" s="138" t="s">
        <v>2456</v>
      </c>
      <c r="B1245" s="138" t="s">
        <v>2415</v>
      </c>
      <c r="C1245" s="138" t="s">
        <v>430</v>
      </c>
      <c r="D1245" s="138" t="s">
        <v>594</v>
      </c>
      <c r="E1245" s="138" t="s">
        <v>429</v>
      </c>
      <c r="F1245" s="135">
        <v>2</v>
      </c>
      <c r="G1245" s="135">
        <v>3</v>
      </c>
      <c r="H1245" s="135">
        <v>2</v>
      </c>
      <c r="I1245" s="135">
        <v>2</v>
      </c>
      <c r="J1245" s="135">
        <v>3</v>
      </c>
      <c r="K1245" s="135">
        <v>1</v>
      </c>
      <c r="L1245" s="136">
        <f t="shared" si="46"/>
        <v>2.1666666666666665</v>
      </c>
      <c r="M1245" s="137" t="str">
        <f t="shared" si="47"/>
        <v>Good quality</v>
      </c>
    </row>
    <row r="1246" spans="1:13" ht="15">
      <c r="A1246" s="138" t="s">
        <v>2455</v>
      </c>
      <c r="B1246" s="138" t="s">
        <v>2416</v>
      </c>
      <c r="C1246" s="138" t="s">
        <v>430</v>
      </c>
      <c r="D1246" s="138" t="s">
        <v>595</v>
      </c>
      <c r="E1246" s="138" t="s">
        <v>429</v>
      </c>
      <c r="F1246" s="135">
        <v>2</v>
      </c>
      <c r="G1246" s="135">
        <v>3</v>
      </c>
      <c r="H1246" s="135">
        <v>2</v>
      </c>
      <c r="I1246" s="135">
        <v>2</v>
      </c>
      <c r="J1246" s="135">
        <v>3</v>
      </c>
      <c r="K1246" s="135">
        <v>1</v>
      </c>
      <c r="L1246" s="136">
        <f t="shared" si="46"/>
        <v>2.1666666666666665</v>
      </c>
      <c r="M1246" s="137" t="str">
        <f t="shared" si="47"/>
        <v>Good quality</v>
      </c>
    </row>
    <row r="1247" spans="1:13" ht="15">
      <c r="A1247" s="138" t="s">
        <v>2456</v>
      </c>
      <c r="B1247" s="138" t="s">
        <v>2417</v>
      </c>
      <c r="C1247" s="138" t="s">
        <v>430</v>
      </c>
      <c r="D1247" s="138" t="s">
        <v>594</v>
      </c>
      <c r="E1247" s="138" t="s">
        <v>429</v>
      </c>
      <c r="F1247" s="135">
        <v>2</v>
      </c>
      <c r="G1247" s="135">
        <v>3</v>
      </c>
      <c r="H1247" s="135">
        <v>2</v>
      </c>
      <c r="I1247" s="135">
        <v>2</v>
      </c>
      <c r="J1247" s="135">
        <v>3</v>
      </c>
      <c r="K1247" s="135">
        <v>1</v>
      </c>
      <c r="L1247" s="136">
        <f t="shared" si="46"/>
        <v>2.1666666666666665</v>
      </c>
      <c r="M1247" s="137" t="str">
        <f t="shared" si="47"/>
        <v>Good quality</v>
      </c>
    </row>
    <row r="1248" spans="1:13" ht="15">
      <c r="A1248" s="138" t="s">
        <v>2455</v>
      </c>
      <c r="B1248" s="138" t="s">
        <v>2418</v>
      </c>
      <c r="C1248" s="138" t="s">
        <v>430</v>
      </c>
      <c r="D1248" s="138" t="s">
        <v>595</v>
      </c>
      <c r="E1248" s="138" t="s">
        <v>429</v>
      </c>
      <c r="F1248" s="135">
        <v>2</v>
      </c>
      <c r="G1248" s="135">
        <v>3</v>
      </c>
      <c r="H1248" s="135">
        <v>2</v>
      </c>
      <c r="I1248" s="135">
        <v>2</v>
      </c>
      <c r="J1248" s="135">
        <v>3</v>
      </c>
      <c r="K1248" s="135">
        <v>1</v>
      </c>
      <c r="L1248" s="136">
        <f t="shared" si="46"/>
        <v>2.1666666666666665</v>
      </c>
      <c r="M1248" s="137" t="str">
        <f t="shared" si="47"/>
        <v>Good quality</v>
      </c>
    </row>
    <row r="1249" spans="1:13" ht="15">
      <c r="A1249" s="138" t="s">
        <v>2455</v>
      </c>
      <c r="B1249" s="138" t="s">
        <v>2419</v>
      </c>
      <c r="C1249" s="138" t="s">
        <v>430</v>
      </c>
      <c r="D1249" s="138" t="s">
        <v>595</v>
      </c>
      <c r="E1249" s="138" t="s">
        <v>429</v>
      </c>
      <c r="F1249" s="135">
        <v>2</v>
      </c>
      <c r="G1249" s="135">
        <v>3</v>
      </c>
      <c r="H1249" s="135">
        <v>2</v>
      </c>
      <c r="I1249" s="135">
        <v>2</v>
      </c>
      <c r="J1249" s="135">
        <v>3</v>
      </c>
      <c r="K1249" s="135">
        <v>1</v>
      </c>
      <c r="L1249" s="136">
        <f t="shared" si="46"/>
        <v>2.1666666666666665</v>
      </c>
      <c r="M1249" s="137" t="str">
        <f t="shared" si="47"/>
        <v>Good quality</v>
      </c>
    </row>
    <row r="1250" spans="1:13" ht="15">
      <c r="A1250" s="138" t="s">
        <v>2478</v>
      </c>
      <c r="B1250" s="138" t="s">
        <v>2420</v>
      </c>
      <c r="C1250" s="138" t="s">
        <v>430</v>
      </c>
      <c r="D1250" s="138" t="s">
        <v>594</v>
      </c>
      <c r="E1250" s="138" t="s">
        <v>429</v>
      </c>
      <c r="F1250" s="135">
        <v>2</v>
      </c>
      <c r="G1250" s="135">
        <v>3</v>
      </c>
      <c r="H1250" s="135">
        <v>2</v>
      </c>
      <c r="I1250" s="135">
        <v>3</v>
      </c>
      <c r="J1250" s="135">
        <v>2</v>
      </c>
      <c r="K1250" s="135">
        <v>1</v>
      </c>
      <c r="L1250" s="136">
        <f t="shared" si="46"/>
        <v>2.1666666666666665</v>
      </c>
      <c r="M1250" s="137" t="str">
        <f t="shared" si="47"/>
        <v>Good quality</v>
      </c>
    </row>
    <row r="1251" spans="1:13" ht="15">
      <c r="A1251" s="138" t="s">
        <v>3131</v>
      </c>
      <c r="B1251" s="138" t="s">
        <v>3295</v>
      </c>
      <c r="C1251" s="138" t="s">
        <v>430</v>
      </c>
      <c r="D1251" s="138" t="s">
        <v>595</v>
      </c>
      <c r="E1251" s="138" t="s">
        <v>429</v>
      </c>
      <c r="F1251" s="135">
        <v>2</v>
      </c>
      <c r="G1251" s="135">
        <v>2</v>
      </c>
      <c r="H1251" s="135">
        <v>1</v>
      </c>
      <c r="I1251" s="135">
        <v>2</v>
      </c>
      <c r="J1251" s="135">
        <v>4</v>
      </c>
      <c r="K1251" s="135">
        <v>1</v>
      </c>
      <c r="L1251" s="136">
        <f t="shared" si="46"/>
        <v>2</v>
      </c>
      <c r="M1251" s="137" t="str">
        <f t="shared" si="47"/>
        <v>Very good quality</v>
      </c>
    </row>
    <row r="1252" spans="1:13" ht="15">
      <c r="A1252" s="138" t="s">
        <v>3131</v>
      </c>
      <c r="B1252" s="138" t="s">
        <v>3296</v>
      </c>
      <c r="C1252" s="138" t="s">
        <v>430</v>
      </c>
      <c r="D1252" s="138" t="s">
        <v>595</v>
      </c>
      <c r="E1252" s="138" t="s">
        <v>429</v>
      </c>
      <c r="F1252" s="135">
        <v>2</v>
      </c>
      <c r="G1252" s="135">
        <v>2</v>
      </c>
      <c r="H1252" s="135">
        <v>1</v>
      </c>
      <c r="I1252" s="135">
        <v>2</v>
      </c>
      <c r="J1252" s="135">
        <v>4</v>
      </c>
      <c r="K1252" s="135">
        <v>1</v>
      </c>
      <c r="L1252" s="136">
        <f t="shared" si="46"/>
        <v>2</v>
      </c>
      <c r="M1252" s="137" t="str">
        <f t="shared" si="47"/>
        <v>Very good quality</v>
      </c>
    </row>
    <row r="1253" spans="1:13" ht="15">
      <c r="A1253" s="138" t="s">
        <v>3131</v>
      </c>
      <c r="B1253" s="138" t="s">
        <v>3297</v>
      </c>
      <c r="C1253" s="138" t="s">
        <v>430</v>
      </c>
      <c r="D1253" s="138" t="s">
        <v>595</v>
      </c>
      <c r="E1253" s="138" t="s">
        <v>429</v>
      </c>
      <c r="F1253" s="135">
        <v>2</v>
      </c>
      <c r="G1253" s="135">
        <v>2</v>
      </c>
      <c r="H1253" s="135">
        <v>1</v>
      </c>
      <c r="I1253" s="135">
        <v>2</v>
      </c>
      <c r="J1253" s="135">
        <v>4</v>
      </c>
      <c r="K1253" s="135">
        <v>1</v>
      </c>
      <c r="L1253" s="136">
        <f t="shared" si="46"/>
        <v>2</v>
      </c>
      <c r="M1253" s="137" t="str">
        <f t="shared" si="47"/>
        <v>Very good quality</v>
      </c>
    </row>
    <row r="1254" spans="1:13" ht="15">
      <c r="A1254" s="138" t="s">
        <v>3131</v>
      </c>
      <c r="B1254" s="138" t="s">
        <v>3298</v>
      </c>
      <c r="C1254" s="138" t="s">
        <v>430</v>
      </c>
      <c r="D1254" s="138" t="s">
        <v>595</v>
      </c>
      <c r="E1254" s="138" t="s">
        <v>429</v>
      </c>
      <c r="F1254" s="135">
        <v>2</v>
      </c>
      <c r="G1254" s="135">
        <v>2</v>
      </c>
      <c r="H1254" s="135">
        <v>1</v>
      </c>
      <c r="I1254" s="135">
        <v>2</v>
      </c>
      <c r="J1254" s="135">
        <v>4</v>
      </c>
      <c r="K1254" s="135">
        <v>1</v>
      </c>
      <c r="L1254" s="136">
        <f t="shared" si="46"/>
        <v>2</v>
      </c>
      <c r="M1254" s="137" t="str">
        <f t="shared" si="47"/>
        <v>Very good quality</v>
      </c>
    </row>
    <row r="1255" spans="1:13" ht="15">
      <c r="A1255" s="138" t="s">
        <v>3131</v>
      </c>
      <c r="B1255" s="138" t="s">
        <v>3299</v>
      </c>
      <c r="C1255" s="138" t="s">
        <v>430</v>
      </c>
      <c r="D1255" s="138" t="s">
        <v>595</v>
      </c>
      <c r="E1255" s="138" t="s">
        <v>429</v>
      </c>
      <c r="F1255" s="135">
        <v>2</v>
      </c>
      <c r="G1255" s="135">
        <v>2</v>
      </c>
      <c r="H1255" s="135">
        <v>1</v>
      </c>
      <c r="I1255" s="135">
        <v>2</v>
      </c>
      <c r="J1255" s="135">
        <v>4</v>
      </c>
      <c r="K1255" s="135">
        <v>1</v>
      </c>
      <c r="L1255" s="136">
        <f t="shared" si="46"/>
        <v>2</v>
      </c>
      <c r="M1255" s="137" t="str">
        <f t="shared" si="47"/>
        <v>Very good quality</v>
      </c>
    </row>
    <row r="1256" spans="1:13" ht="15">
      <c r="A1256" s="138" t="s">
        <v>3131</v>
      </c>
      <c r="B1256" s="138" t="s">
        <v>3300</v>
      </c>
      <c r="C1256" s="138" t="s">
        <v>430</v>
      </c>
      <c r="D1256" s="138" t="s">
        <v>595</v>
      </c>
      <c r="E1256" s="138" t="s">
        <v>429</v>
      </c>
      <c r="F1256" s="135">
        <v>2</v>
      </c>
      <c r="G1256" s="135">
        <v>2</v>
      </c>
      <c r="H1256" s="135">
        <v>1</v>
      </c>
      <c r="I1256" s="135">
        <v>2</v>
      </c>
      <c r="J1256" s="135">
        <v>4</v>
      </c>
      <c r="K1256" s="135">
        <v>1</v>
      </c>
      <c r="L1256" s="136">
        <f t="shared" si="46"/>
        <v>2</v>
      </c>
      <c r="M1256" s="137" t="str">
        <f t="shared" si="47"/>
        <v>Very good quality</v>
      </c>
    </row>
    <row r="1257" spans="1:13" ht="15">
      <c r="A1257" s="138" t="s">
        <v>3131</v>
      </c>
      <c r="B1257" s="138" t="s">
        <v>3301</v>
      </c>
      <c r="C1257" s="138" t="s">
        <v>430</v>
      </c>
      <c r="D1257" s="138" t="s">
        <v>595</v>
      </c>
      <c r="E1257" s="138" t="s">
        <v>429</v>
      </c>
      <c r="F1257" s="135">
        <v>2</v>
      </c>
      <c r="G1257" s="135">
        <v>2</v>
      </c>
      <c r="H1257" s="135">
        <v>1</v>
      </c>
      <c r="I1257" s="135">
        <v>2</v>
      </c>
      <c r="J1257" s="135">
        <v>4</v>
      </c>
      <c r="K1257" s="135">
        <v>1</v>
      </c>
      <c r="L1257" s="136">
        <f t="shared" si="46"/>
        <v>2</v>
      </c>
      <c r="M1257" s="137" t="str">
        <f t="shared" si="47"/>
        <v>Very good quality</v>
      </c>
    </row>
    <row r="1258" spans="1:13" ht="15">
      <c r="A1258" s="138" t="s">
        <v>3131</v>
      </c>
      <c r="B1258" s="138" t="s">
        <v>3302</v>
      </c>
      <c r="C1258" s="138" t="s">
        <v>430</v>
      </c>
      <c r="D1258" s="138" t="s">
        <v>595</v>
      </c>
      <c r="E1258" s="138" t="s">
        <v>429</v>
      </c>
      <c r="F1258" s="135">
        <v>2</v>
      </c>
      <c r="G1258" s="135">
        <v>2</v>
      </c>
      <c r="H1258" s="135">
        <v>1</v>
      </c>
      <c r="I1258" s="135">
        <v>2</v>
      </c>
      <c r="J1258" s="135">
        <v>4</v>
      </c>
      <c r="K1258" s="135">
        <v>1</v>
      </c>
      <c r="L1258" s="136">
        <f t="shared" si="46"/>
        <v>2</v>
      </c>
      <c r="M1258" s="137" t="str">
        <f t="shared" si="47"/>
        <v>Very good quality</v>
      </c>
    </row>
    <row r="1259" spans="1:13" ht="15">
      <c r="A1259" s="138" t="s">
        <v>3131</v>
      </c>
      <c r="B1259" s="138" t="s">
        <v>3303</v>
      </c>
      <c r="C1259" s="138" t="s">
        <v>430</v>
      </c>
      <c r="D1259" s="138" t="s">
        <v>595</v>
      </c>
      <c r="E1259" s="138" t="s">
        <v>429</v>
      </c>
      <c r="F1259" s="135">
        <v>2</v>
      </c>
      <c r="G1259" s="135">
        <v>2</v>
      </c>
      <c r="H1259" s="135">
        <v>1</v>
      </c>
      <c r="I1259" s="135">
        <v>2</v>
      </c>
      <c r="J1259" s="135">
        <v>4</v>
      </c>
      <c r="K1259" s="135">
        <v>1</v>
      </c>
      <c r="L1259" s="136">
        <f t="shared" si="46"/>
        <v>2</v>
      </c>
      <c r="M1259" s="137" t="str">
        <f t="shared" si="47"/>
        <v>Very good quality</v>
      </c>
    </row>
    <row r="1260" spans="1:13" ht="15">
      <c r="A1260" s="138" t="s">
        <v>3131</v>
      </c>
      <c r="B1260" s="138" t="s">
        <v>3304</v>
      </c>
      <c r="C1260" s="138" t="s">
        <v>430</v>
      </c>
      <c r="D1260" s="138" t="s">
        <v>595</v>
      </c>
      <c r="E1260" s="138" t="s">
        <v>429</v>
      </c>
      <c r="F1260" s="135">
        <v>2</v>
      </c>
      <c r="G1260" s="135">
        <v>2</v>
      </c>
      <c r="H1260" s="135">
        <v>1</v>
      </c>
      <c r="I1260" s="135">
        <v>2</v>
      </c>
      <c r="J1260" s="135">
        <v>4</v>
      </c>
      <c r="K1260" s="135">
        <v>1</v>
      </c>
      <c r="L1260" s="136">
        <f t="shared" ref="L1260" si="48">AVERAGE(F1260:K1260)</f>
        <v>2</v>
      </c>
      <c r="M1260" s="137" t="str">
        <f t="shared" ref="M1260" si="49">IF(L1260&lt;=1.6,"Excellent quality",IF(AND(L1260&gt;1.6,L1260&lt;=2),"Very good quality",IF(AND(L1260&gt;2,L1260&lt;=3),"Good quality",IF(AND(L1260&gt;3,L1260&lt;=4),"Fair quality","Poor quality"))))</f>
        <v>Very good quality</v>
      </c>
    </row>
    <row r="1261" spans="1:13" ht="15">
      <c r="A1261" s="138" t="s">
        <v>2456</v>
      </c>
      <c r="B1261" s="138" t="s">
        <v>3596</v>
      </c>
      <c r="C1261" s="138" t="s">
        <v>430</v>
      </c>
      <c r="D1261" s="138" t="s">
        <v>594</v>
      </c>
      <c r="E1261" s="138" t="s">
        <v>429</v>
      </c>
      <c r="F1261" s="135">
        <v>5</v>
      </c>
      <c r="G1261" s="135">
        <v>5</v>
      </c>
      <c r="H1261" s="135">
        <v>5</v>
      </c>
      <c r="I1261" s="135">
        <v>5</v>
      </c>
      <c r="J1261" s="135">
        <v>5</v>
      </c>
      <c r="K1261" s="135">
        <v>5</v>
      </c>
      <c r="L1261" s="136">
        <f t="shared" ref="L1261:L1323" si="50">AVERAGE(F1261:K1261)</f>
        <v>5</v>
      </c>
      <c r="M1261" s="137" t="str">
        <f t="shared" ref="M1261:M1323" si="51">IF(L1261&lt;=1.6,"Excellent quality",IF(AND(L1261&gt;1.6,L1261&lt;=2),"Very good quality",IF(AND(L1261&gt;2,L1261&lt;=3),"Good quality",IF(AND(L1261&gt;3,L1261&lt;=4),"Fair quality","Poor quality"))))</f>
        <v>Poor quality</v>
      </c>
    </row>
    <row r="1262" spans="1:13" ht="15">
      <c r="A1262" s="138" t="s">
        <v>3214</v>
      </c>
      <c r="B1262" s="138" t="s">
        <v>3402</v>
      </c>
      <c r="C1262" s="138" t="s">
        <v>430</v>
      </c>
      <c r="D1262" s="138" t="s">
        <v>595</v>
      </c>
      <c r="E1262" s="138" t="s">
        <v>434</v>
      </c>
      <c r="F1262" s="135">
        <v>3</v>
      </c>
      <c r="G1262" s="135">
        <v>2</v>
      </c>
      <c r="H1262" s="135">
        <v>2</v>
      </c>
      <c r="I1262" s="135">
        <v>3</v>
      </c>
      <c r="J1262" s="135">
        <v>4</v>
      </c>
      <c r="K1262" s="135">
        <v>1</v>
      </c>
      <c r="L1262" s="136">
        <f t="shared" si="50"/>
        <v>2.5</v>
      </c>
      <c r="M1262" s="137" t="str">
        <f t="shared" si="51"/>
        <v>Good quality</v>
      </c>
    </row>
    <row r="1263" spans="1:13" ht="15">
      <c r="A1263" s="138" t="s">
        <v>3214</v>
      </c>
      <c r="B1263" s="138" t="s">
        <v>3403</v>
      </c>
      <c r="C1263" s="138" t="s">
        <v>430</v>
      </c>
      <c r="D1263" s="138" t="s">
        <v>595</v>
      </c>
      <c r="E1263" s="138" t="s">
        <v>434</v>
      </c>
      <c r="F1263" s="135">
        <v>3</v>
      </c>
      <c r="G1263" s="135">
        <v>2</v>
      </c>
      <c r="H1263" s="135">
        <v>2</v>
      </c>
      <c r="I1263" s="135">
        <v>3</v>
      </c>
      <c r="J1263" s="135">
        <v>4</v>
      </c>
      <c r="K1263" s="135">
        <v>1</v>
      </c>
      <c r="L1263" s="136">
        <f t="shared" si="50"/>
        <v>2.5</v>
      </c>
      <c r="M1263" s="137" t="str">
        <f t="shared" si="51"/>
        <v>Good quality</v>
      </c>
    </row>
    <row r="1264" spans="1:13" ht="15">
      <c r="A1264" s="138" t="s">
        <v>2428</v>
      </c>
      <c r="B1264" s="138" t="s">
        <v>1141</v>
      </c>
      <c r="C1264" s="138" t="s">
        <v>442</v>
      </c>
      <c r="D1264" s="138" t="s">
        <v>594</v>
      </c>
      <c r="E1264" s="138" t="s">
        <v>434</v>
      </c>
      <c r="F1264" s="135"/>
      <c r="G1264" s="135"/>
      <c r="H1264" s="135"/>
      <c r="I1264" s="135"/>
      <c r="J1264" s="135"/>
      <c r="K1264" s="135"/>
      <c r="L1264" s="135"/>
      <c r="M1264" s="137"/>
    </row>
    <row r="1265" spans="1:27" ht="15">
      <c r="A1265" s="138" t="s">
        <v>2430</v>
      </c>
      <c r="B1265" s="138" t="s">
        <v>1149</v>
      </c>
      <c r="C1265" s="138" t="s">
        <v>436</v>
      </c>
      <c r="D1265" s="138" t="s">
        <v>594</v>
      </c>
      <c r="E1265" s="138" t="s">
        <v>434</v>
      </c>
      <c r="F1265" s="135"/>
      <c r="G1265" s="135"/>
      <c r="H1265" s="135"/>
      <c r="I1265" s="135"/>
      <c r="J1265" s="135"/>
      <c r="K1265" s="135"/>
      <c r="L1265" s="135"/>
      <c r="M1265" s="137"/>
    </row>
    <row r="1266" spans="1:27" ht="15">
      <c r="A1266" s="138" t="s">
        <v>2430</v>
      </c>
      <c r="B1266" s="138" t="s">
        <v>1150</v>
      </c>
      <c r="C1266" s="138" t="s">
        <v>436</v>
      </c>
      <c r="D1266" s="138" t="s">
        <v>594</v>
      </c>
      <c r="E1266" s="138" t="s">
        <v>434</v>
      </c>
      <c r="F1266" s="135"/>
      <c r="G1266" s="135"/>
      <c r="H1266" s="135"/>
      <c r="I1266" s="135"/>
      <c r="J1266" s="135"/>
      <c r="K1266" s="135"/>
      <c r="L1266" s="135"/>
      <c r="M1266" s="137"/>
    </row>
    <row r="1267" spans="1:27" ht="15">
      <c r="A1267" s="138" t="s">
        <v>2428</v>
      </c>
      <c r="B1267" s="138" t="s">
        <v>1157</v>
      </c>
      <c r="C1267" s="138" t="s">
        <v>436</v>
      </c>
      <c r="D1267" s="138" t="s">
        <v>594</v>
      </c>
      <c r="E1267" s="138" t="s">
        <v>434</v>
      </c>
      <c r="F1267" s="135"/>
      <c r="G1267" s="135"/>
      <c r="H1267" s="135"/>
      <c r="I1267" s="135"/>
      <c r="J1267" s="135"/>
      <c r="K1267" s="135"/>
      <c r="L1267" s="135"/>
      <c r="M1267" s="137"/>
    </row>
    <row r="1268" spans="1:27" ht="15">
      <c r="A1268" s="138" t="s">
        <v>2440</v>
      </c>
      <c r="B1268" s="138" t="s">
        <v>1163</v>
      </c>
      <c r="C1268" s="138" t="s">
        <v>430</v>
      </c>
      <c r="D1268" s="138" t="s">
        <v>594</v>
      </c>
      <c r="E1268" s="138" t="s">
        <v>434</v>
      </c>
      <c r="F1268" s="135"/>
      <c r="G1268" s="135"/>
      <c r="H1268" s="135"/>
      <c r="I1268" s="135"/>
      <c r="J1268" s="135"/>
      <c r="K1268" s="135"/>
      <c r="L1268" s="135"/>
      <c r="M1268" s="137"/>
    </row>
    <row r="1269" spans="1:27" ht="15">
      <c r="A1269" s="138" t="s">
        <v>2440</v>
      </c>
      <c r="B1269" s="138" t="s">
        <v>1183</v>
      </c>
      <c r="C1269" s="138" t="s">
        <v>430</v>
      </c>
      <c r="D1269" s="138" t="s">
        <v>594</v>
      </c>
      <c r="E1269" s="138" t="s">
        <v>434</v>
      </c>
      <c r="F1269" s="135"/>
      <c r="G1269" s="135"/>
      <c r="H1269" s="135"/>
      <c r="I1269" s="135"/>
      <c r="J1269" s="135"/>
      <c r="K1269" s="135"/>
      <c r="L1269" s="135"/>
      <c r="M1269" s="137"/>
    </row>
    <row r="1270" spans="1:27" ht="15">
      <c r="A1270" s="138" t="s">
        <v>2932</v>
      </c>
      <c r="B1270" s="138" t="s">
        <v>3513</v>
      </c>
      <c r="C1270" s="138" t="s">
        <v>436</v>
      </c>
      <c r="D1270" s="138" t="s">
        <v>595</v>
      </c>
      <c r="E1270" s="138" t="s">
        <v>434</v>
      </c>
      <c r="F1270" s="135">
        <v>1</v>
      </c>
      <c r="G1270" s="135">
        <v>2</v>
      </c>
      <c r="H1270" s="135">
        <v>3</v>
      </c>
      <c r="I1270" s="135">
        <v>2</v>
      </c>
      <c r="J1270" s="135">
        <v>3</v>
      </c>
      <c r="K1270" s="135">
        <v>1</v>
      </c>
      <c r="L1270" s="136">
        <f t="shared" ref="L1270:L1276" si="52">IF(ISERROR(AVERAGE(F1270:K1270)),"n/a",AVERAGE(F1270:K1270))</f>
        <v>2</v>
      </c>
      <c r="M1270" s="137" t="str">
        <f t="shared" si="51"/>
        <v>Very good quality</v>
      </c>
      <c r="N1270"/>
      <c r="O1270"/>
      <c r="P1270"/>
      <c r="Q1270"/>
      <c r="R1270"/>
      <c r="S1270"/>
      <c r="T1270"/>
      <c r="U1270"/>
      <c r="V1270"/>
      <c r="W1270"/>
      <c r="X1270"/>
      <c r="Y1270"/>
      <c r="Z1270"/>
      <c r="AA1270"/>
    </row>
    <row r="1271" spans="1:27" ht="15">
      <c r="A1271" s="138" t="s">
        <v>2932</v>
      </c>
      <c r="B1271" s="138" t="s">
        <v>3514</v>
      </c>
      <c r="C1271" s="138" t="s">
        <v>436</v>
      </c>
      <c r="D1271" s="138" t="s">
        <v>595</v>
      </c>
      <c r="E1271" s="138" t="s">
        <v>434</v>
      </c>
      <c r="F1271" s="135">
        <v>1</v>
      </c>
      <c r="G1271" s="135">
        <v>2</v>
      </c>
      <c r="H1271" s="135">
        <v>3</v>
      </c>
      <c r="I1271" s="135">
        <v>2</v>
      </c>
      <c r="J1271" s="135">
        <v>3</v>
      </c>
      <c r="K1271" s="135">
        <v>1</v>
      </c>
      <c r="L1271" s="136">
        <f t="shared" si="52"/>
        <v>2</v>
      </c>
      <c r="M1271" s="137" t="str">
        <f t="shared" si="51"/>
        <v>Very good quality</v>
      </c>
      <c r="N1271"/>
      <c r="O1271"/>
      <c r="P1271"/>
      <c r="Q1271"/>
      <c r="R1271"/>
      <c r="S1271"/>
      <c r="T1271"/>
      <c r="U1271"/>
      <c r="V1271"/>
      <c r="W1271"/>
      <c r="X1271"/>
      <c r="Y1271"/>
      <c r="Z1271"/>
      <c r="AA1271"/>
    </row>
    <row r="1272" spans="1:27" ht="15">
      <c r="A1272" s="138" t="s">
        <v>2932</v>
      </c>
      <c r="B1272" s="138" t="s">
        <v>3515</v>
      </c>
      <c r="C1272" s="138" t="s">
        <v>436</v>
      </c>
      <c r="D1272" s="138" t="s">
        <v>595</v>
      </c>
      <c r="E1272" s="138" t="s">
        <v>434</v>
      </c>
      <c r="F1272" s="135">
        <v>1</v>
      </c>
      <c r="G1272" s="135">
        <v>2</v>
      </c>
      <c r="H1272" s="135">
        <v>3</v>
      </c>
      <c r="I1272" s="135">
        <v>2</v>
      </c>
      <c r="J1272" s="135">
        <v>3</v>
      </c>
      <c r="K1272" s="135">
        <v>1</v>
      </c>
      <c r="L1272" s="136">
        <f t="shared" si="52"/>
        <v>2</v>
      </c>
      <c r="M1272" s="137" t="str">
        <f t="shared" si="51"/>
        <v>Very good quality</v>
      </c>
      <c r="N1272"/>
      <c r="O1272"/>
      <c r="P1272"/>
      <c r="Q1272"/>
      <c r="R1272"/>
      <c r="S1272"/>
      <c r="T1272"/>
      <c r="U1272"/>
      <c r="V1272"/>
      <c r="W1272"/>
      <c r="X1272"/>
      <c r="Y1272"/>
      <c r="Z1272"/>
      <c r="AA1272"/>
    </row>
    <row r="1273" spans="1:27" ht="15">
      <c r="A1273" s="138" t="s">
        <v>2932</v>
      </c>
      <c r="B1273" s="138" t="s">
        <v>3516</v>
      </c>
      <c r="C1273" s="138" t="s">
        <v>436</v>
      </c>
      <c r="D1273" s="138" t="s">
        <v>595</v>
      </c>
      <c r="E1273" s="138" t="s">
        <v>434</v>
      </c>
      <c r="F1273" s="135">
        <v>1</v>
      </c>
      <c r="G1273" s="135">
        <v>2</v>
      </c>
      <c r="H1273" s="135">
        <v>3</v>
      </c>
      <c r="I1273" s="135">
        <v>2</v>
      </c>
      <c r="J1273" s="135">
        <v>3</v>
      </c>
      <c r="K1273" s="135">
        <v>1</v>
      </c>
      <c r="L1273" s="136">
        <f t="shared" si="52"/>
        <v>2</v>
      </c>
      <c r="M1273" s="137" t="str">
        <f t="shared" si="51"/>
        <v>Very good quality</v>
      </c>
      <c r="N1273"/>
      <c r="O1273"/>
      <c r="P1273"/>
      <c r="Q1273"/>
      <c r="R1273"/>
      <c r="S1273"/>
      <c r="T1273"/>
      <c r="U1273"/>
      <c r="V1273"/>
      <c r="W1273"/>
      <c r="X1273"/>
      <c r="Y1273"/>
      <c r="Z1273"/>
      <c r="AA1273"/>
    </row>
    <row r="1274" spans="1:27" ht="15">
      <c r="A1274" s="138" t="s">
        <v>2932</v>
      </c>
      <c r="B1274" s="138" t="s">
        <v>3517</v>
      </c>
      <c r="C1274" s="138" t="s">
        <v>436</v>
      </c>
      <c r="D1274" s="138" t="s">
        <v>595</v>
      </c>
      <c r="E1274" s="138" t="s">
        <v>434</v>
      </c>
      <c r="F1274" s="135">
        <v>1</v>
      </c>
      <c r="G1274" s="135">
        <v>2</v>
      </c>
      <c r="H1274" s="135">
        <v>3</v>
      </c>
      <c r="I1274" s="135">
        <v>2</v>
      </c>
      <c r="J1274" s="135">
        <v>3</v>
      </c>
      <c r="K1274" s="135">
        <v>1</v>
      </c>
      <c r="L1274" s="136">
        <f t="shared" si="52"/>
        <v>2</v>
      </c>
      <c r="M1274" s="137" t="str">
        <f t="shared" si="51"/>
        <v>Very good quality</v>
      </c>
      <c r="N1274"/>
      <c r="O1274"/>
      <c r="P1274"/>
      <c r="Q1274"/>
      <c r="R1274"/>
      <c r="S1274"/>
      <c r="T1274"/>
      <c r="U1274"/>
      <c r="V1274"/>
      <c r="W1274"/>
      <c r="X1274"/>
      <c r="Y1274"/>
      <c r="Z1274"/>
      <c r="AA1274"/>
    </row>
    <row r="1275" spans="1:27" ht="15">
      <c r="A1275" s="138" t="s">
        <v>2932</v>
      </c>
      <c r="B1275" s="138" t="s">
        <v>3518</v>
      </c>
      <c r="C1275" s="138" t="s">
        <v>436</v>
      </c>
      <c r="D1275" s="138" t="s">
        <v>595</v>
      </c>
      <c r="E1275" s="138" t="s">
        <v>434</v>
      </c>
      <c r="F1275" s="135">
        <v>1</v>
      </c>
      <c r="G1275" s="135">
        <v>2</v>
      </c>
      <c r="H1275" s="135">
        <v>3</v>
      </c>
      <c r="I1275" s="135">
        <v>2</v>
      </c>
      <c r="J1275" s="135">
        <v>3</v>
      </c>
      <c r="K1275" s="135">
        <v>1</v>
      </c>
      <c r="L1275" s="136">
        <f t="shared" si="52"/>
        <v>2</v>
      </c>
      <c r="M1275" s="137" t="str">
        <f t="shared" si="51"/>
        <v>Very good quality</v>
      </c>
      <c r="N1275"/>
      <c r="O1275"/>
      <c r="P1275"/>
      <c r="Q1275"/>
      <c r="R1275"/>
      <c r="S1275"/>
      <c r="T1275"/>
      <c r="U1275"/>
      <c r="V1275"/>
      <c r="W1275"/>
      <c r="X1275"/>
      <c r="Y1275"/>
      <c r="Z1275"/>
      <c r="AA1275"/>
    </row>
    <row r="1276" spans="1:27" ht="15">
      <c r="A1276" s="138" t="s">
        <v>2932</v>
      </c>
      <c r="B1276" s="138" t="s">
        <v>3519</v>
      </c>
      <c r="C1276" s="138" t="s">
        <v>436</v>
      </c>
      <c r="D1276" s="138" t="s">
        <v>595</v>
      </c>
      <c r="E1276" s="138" t="s">
        <v>434</v>
      </c>
      <c r="F1276" s="135">
        <v>1</v>
      </c>
      <c r="G1276" s="135">
        <v>2</v>
      </c>
      <c r="H1276" s="135">
        <v>3</v>
      </c>
      <c r="I1276" s="135">
        <v>2</v>
      </c>
      <c r="J1276" s="135">
        <v>3</v>
      </c>
      <c r="K1276" s="135">
        <v>1</v>
      </c>
      <c r="L1276" s="136">
        <f t="shared" si="52"/>
        <v>2</v>
      </c>
      <c r="M1276" s="137" t="str">
        <f t="shared" si="51"/>
        <v>Very good quality</v>
      </c>
      <c r="N1276"/>
      <c r="O1276"/>
      <c r="P1276"/>
      <c r="Q1276"/>
      <c r="R1276"/>
      <c r="S1276"/>
      <c r="T1276"/>
      <c r="U1276"/>
      <c r="V1276"/>
      <c r="W1276"/>
      <c r="X1276"/>
      <c r="Y1276"/>
      <c r="Z1276"/>
      <c r="AA1276"/>
    </row>
    <row r="1277" spans="1:27" ht="15">
      <c r="A1277" s="138" t="s">
        <v>2932</v>
      </c>
      <c r="B1277" s="138" t="s">
        <v>2933</v>
      </c>
      <c r="C1277" s="138" t="s">
        <v>436</v>
      </c>
      <c r="D1277" s="138" t="s">
        <v>595</v>
      </c>
      <c r="E1277" s="138" t="s">
        <v>434</v>
      </c>
      <c r="F1277" s="135">
        <v>3</v>
      </c>
      <c r="G1277" s="135">
        <v>2</v>
      </c>
      <c r="H1277" s="135">
        <v>3</v>
      </c>
      <c r="I1277" s="135">
        <v>3</v>
      </c>
      <c r="J1277" s="135">
        <v>4</v>
      </c>
      <c r="K1277" s="135">
        <v>1</v>
      </c>
      <c r="L1277" s="136">
        <f t="shared" si="50"/>
        <v>2.6666666666666665</v>
      </c>
      <c r="M1277" s="137" t="str">
        <f t="shared" si="51"/>
        <v>Good quality</v>
      </c>
      <c r="N1277"/>
      <c r="O1277"/>
      <c r="P1277"/>
      <c r="Q1277"/>
      <c r="R1277"/>
      <c r="S1277"/>
      <c r="T1277"/>
      <c r="U1277"/>
      <c r="V1277"/>
      <c r="W1277"/>
      <c r="X1277"/>
      <c r="Y1277"/>
      <c r="Z1277"/>
      <c r="AA1277"/>
    </row>
    <row r="1278" spans="1:27" ht="15">
      <c r="A1278" s="138" t="s">
        <v>2932</v>
      </c>
      <c r="B1278" s="138" t="s">
        <v>2934</v>
      </c>
      <c r="C1278" s="138" t="s">
        <v>436</v>
      </c>
      <c r="D1278" s="138" t="s">
        <v>595</v>
      </c>
      <c r="E1278" s="138" t="s">
        <v>434</v>
      </c>
      <c r="F1278" s="135">
        <v>3</v>
      </c>
      <c r="G1278" s="135">
        <v>2</v>
      </c>
      <c r="H1278" s="135">
        <v>3</v>
      </c>
      <c r="I1278" s="135">
        <v>3</v>
      </c>
      <c r="J1278" s="135">
        <v>4</v>
      </c>
      <c r="K1278" s="135">
        <v>1</v>
      </c>
      <c r="L1278" s="136">
        <f t="shared" si="50"/>
        <v>2.6666666666666665</v>
      </c>
      <c r="M1278" s="137" t="str">
        <f t="shared" si="51"/>
        <v>Good quality</v>
      </c>
      <c r="N1278"/>
      <c r="O1278"/>
      <c r="P1278"/>
      <c r="Q1278"/>
      <c r="R1278"/>
      <c r="S1278"/>
      <c r="T1278"/>
      <c r="U1278"/>
      <c r="V1278"/>
      <c r="W1278"/>
      <c r="X1278"/>
      <c r="Y1278"/>
      <c r="Z1278"/>
      <c r="AA1278"/>
    </row>
    <row r="1279" spans="1:27" ht="15">
      <c r="A1279" s="138" t="s">
        <v>2932</v>
      </c>
      <c r="B1279" s="138" t="s">
        <v>2935</v>
      </c>
      <c r="C1279" s="138" t="s">
        <v>436</v>
      </c>
      <c r="D1279" s="138" t="s">
        <v>595</v>
      </c>
      <c r="E1279" s="138" t="s">
        <v>434</v>
      </c>
      <c r="F1279" s="135">
        <v>3</v>
      </c>
      <c r="G1279" s="135">
        <v>2</v>
      </c>
      <c r="H1279" s="135">
        <v>3</v>
      </c>
      <c r="I1279" s="135">
        <v>3</v>
      </c>
      <c r="J1279" s="135">
        <v>4</v>
      </c>
      <c r="K1279" s="135">
        <v>1</v>
      </c>
      <c r="L1279" s="136">
        <f t="shared" si="50"/>
        <v>2.6666666666666665</v>
      </c>
      <c r="M1279" s="137" t="str">
        <f t="shared" si="51"/>
        <v>Good quality</v>
      </c>
      <c r="N1279"/>
      <c r="O1279"/>
      <c r="P1279"/>
      <c r="Q1279"/>
      <c r="R1279"/>
      <c r="S1279"/>
      <c r="T1279"/>
      <c r="U1279"/>
      <c r="V1279"/>
      <c r="W1279"/>
      <c r="X1279"/>
      <c r="Y1279"/>
      <c r="Z1279"/>
      <c r="AA1279"/>
    </row>
    <row r="1280" spans="1:27" ht="15">
      <c r="A1280" s="138" t="s">
        <v>2932</v>
      </c>
      <c r="B1280" s="138" t="s">
        <v>2936</v>
      </c>
      <c r="C1280" s="138" t="s">
        <v>436</v>
      </c>
      <c r="D1280" s="138" t="s">
        <v>595</v>
      </c>
      <c r="E1280" s="138" t="s">
        <v>434</v>
      </c>
      <c r="F1280" s="135">
        <v>3</v>
      </c>
      <c r="G1280" s="135">
        <v>2</v>
      </c>
      <c r="H1280" s="135">
        <v>3</v>
      </c>
      <c r="I1280" s="135">
        <v>3</v>
      </c>
      <c r="J1280" s="135">
        <v>4</v>
      </c>
      <c r="K1280" s="135">
        <v>1</v>
      </c>
      <c r="L1280" s="136">
        <f t="shared" si="50"/>
        <v>2.6666666666666665</v>
      </c>
      <c r="M1280" s="137" t="str">
        <f t="shared" si="51"/>
        <v>Good quality</v>
      </c>
      <c r="N1280"/>
      <c r="O1280"/>
      <c r="P1280"/>
      <c r="Q1280"/>
      <c r="R1280"/>
      <c r="S1280"/>
      <c r="T1280"/>
      <c r="U1280"/>
      <c r="V1280"/>
      <c r="W1280"/>
      <c r="X1280"/>
      <c r="Y1280"/>
      <c r="Z1280"/>
      <c r="AA1280"/>
    </row>
    <row r="1281" spans="1:27" ht="15">
      <c r="A1281" s="138" t="s">
        <v>2932</v>
      </c>
      <c r="B1281" s="138" t="s">
        <v>2937</v>
      </c>
      <c r="C1281" s="138" t="s">
        <v>436</v>
      </c>
      <c r="D1281" s="138" t="s">
        <v>595</v>
      </c>
      <c r="E1281" s="138" t="s">
        <v>434</v>
      </c>
      <c r="F1281" s="135">
        <v>3</v>
      </c>
      <c r="G1281" s="135">
        <v>2</v>
      </c>
      <c r="H1281" s="135">
        <v>3</v>
      </c>
      <c r="I1281" s="135">
        <v>3</v>
      </c>
      <c r="J1281" s="135">
        <v>4</v>
      </c>
      <c r="K1281" s="135">
        <v>1</v>
      </c>
      <c r="L1281" s="136">
        <f t="shared" si="50"/>
        <v>2.6666666666666665</v>
      </c>
      <c r="M1281" s="137" t="str">
        <f t="shared" si="51"/>
        <v>Good quality</v>
      </c>
      <c r="N1281"/>
      <c r="O1281"/>
      <c r="P1281"/>
      <c r="Q1281"/>
      <c r="R1281"/>
      <c r="S1281"/>
      <c r="T1281"/>
      <c r="U1281"/>
      <c r="V1281"/>
      <c r="W1281"/>
      <c r="X1281"/>
      <c r="Y1281"/>
      <c r="Z1281"/>
      <c r="AA1281"/>
    </row>
    <row r="1282" spans="1:27" ht="15">
      <c r="A1282" s="138" t="s">
        <v>2932</v>
      </c>
      <c r="B1282" s="138" t="s">
        <v>2938</v>
      </c>
      <c r="C1282" s="138" t="s">
        <v>436</v>
      </c>
      <c r="D1282" s="138" t="s">
        <v>595</v>
      </c>
      <c r="E1282" s="138" t="s">
        <v>434</v>
      </c>
      <c r="F1282" s="135">
        <v>3</v>
      </c>
      <c r="G1282" s="135">
        <v>2</v>
      </c>
      <c r="H1282" s="135">
        <v>3</v>
      </c>
      <c r="I1282" s="135">
        <v>3</v>
      </c>
      <c r="J1282" s="135">
        <v>4</v>
      </c>
      <c r="K1282" s="135">
        <v>1</v>
      </c>
      <c r="L1282" s="136">
        <f t="shared" si="50"/>
        <v>2.6666666666666665</v>
      </c>
      <c r="M1282" s="137" t="str">
        <f t="shared" si="51"/>
        <v>Good quality</v>
      </c>
      <c r="N1282"/>
      <c r="O1282"/>
      <c r="P1282"/>
      <c r="Q1282"/>
      <c r="R1282"/>
      <c r="S1282"/>
      <c r="T1282"/>
      <c r="U1282"/>
      <c r="V1282"/>
      <c r="W1282"/>
      <c r="X1282"/>
      <c r="Y1282"/>
      <c r="Z1282"/>
      <c r="AA1282"/>
    </row>
    <row r="1283" spans="1:27" ht="15">
      <c r="A1283" s="138" t="s">
        <v>2932</v>
      </c>
      <c r="B1283" s="138" t="s">
        <v>2939</v>
      </c>
      <c r="C1283" s="138" t="s">
        <v>436</v>
      </c>
      <c r="D1283" s="138" t="s">
        <v>595</v>
      </c>
      <c r="E1283" s="138" t="s">
        <v>434</v>
      </c>
      <c r="F1283" s="135">
        <v>3</v>
      </c>
      <c r="G1283" s="135">
        <v>2</v>
      </c>
      <c r="H1283" s="135">
        <v>3</v>
      </c>
      <c r="I1283" s="135">
        <v>3</v>
      </c>
      <c r="J1283" s="135">
        <v>4</v>
      </c>
      <c r="K1283" s="135">
        <v>1</v>
      </c>
      <c r="L1283" s="136">
        <f t="shared" si="50"/>
        <v>2.6666666666666665</v>
      </c>
      <c r="M1283" s="137" t="str">
        <f t="shared" si="51"/>
        <v>Good quality</v>
      </c>
      <c r="N1283"/>
      <c r="O1283"/>
      <c r="P1283"/>
      <c r="Q1283"/>
      <c r="R1283"/>
      <c r="S1283"/>
      <c r="T1283"/>
      <c r="U1283"/>
      <c r="V1283"/>
      <c r="W1283"/>
      <c r="X1283"/>
      <c r="Y1283"/>
      <c r="Z1283"/>
      <c r="AA1283"/>
    </row>
    <row r="1284" spans="1:27" ht="15">
      <c r="A1284" s="138" t="s">
        <v>2932</v>
      </c>
      <c r="B1284" s="138" t="s">
        <v>2940</v>
      </c>
      <c r="C1284" s="138" t="s">
        <v>436</v>
      </c>
      <c r="D1284" s="138" t="s">
        <v>595</v>
      </c>
      <c r="E1284" s="138" t="s">
        <v>434</v>
      </c>
      <c r="F1284" s="135">
        <v>3</v>
      </c>
      <c r="G1284" s="135">
        <v>2</v>
      </c>
      <c r="H1284" s="135">
        <v>3</v>
      </c>
      <c r="I1284" s="135">
        <v>3</v>
      </c>
      <c r="J1284" s="135">
        <v>4</v>
      </c>
      <c r="K1284" s="135">
        <v>1</v>
      </c>
      <c r="L1284" s="136">
        <f t="shared" si="50"/>
        <v>2.6666666666666665</v>
      </c>
      <c r="M1284" s="137" t="str">
        <f t="shared" si="51"/>
        <v>Good quality</v>
      </c>
      <c r="N1284"/>
      <c r="O1284"/>
      <c r="P1284"/>
      <c r="Q1284"/>
      <c r="R1284"/>
      <c r="S1284"/>
      <c r="T1284"/>
      <c r="U1284"/>
      <c r="V1284"/>
      <c r="W1284"/>
      <c r="X1284"/>
      <c r="Y1284"/>
      <c r="Z1284"/>
      <c r="AA1284"/>
    </row>
    <row r="1285" spans="1:27" ht="15">
      <c r="A1285" s="138" t="s">
        <v>2932</v>
      </c>
      <c r="B1285" s="138" t="s">
        <v>2941</v>
      </c>
      <c r="C1285" s="138" t="s">
        <v>436</v>
      </c>
      <c r="D1285" s="138" t="s">
        <v>595</v>
      </c>
      <c r="E1285" s="138" t="s">
        <v>434</v>
      </c>
      <c r="F1285" s="135">
        <v>3</v>
      </c>
      <c r="G1285" s="135">
        <v>2</v>
      </c>
      <c r="H1285" s="135">
        <v>3</v>
      </c>
      <c r="I1285" s="135">
        <v>3</v>
      </c>
      <c r="J1285" s="135">
        <v>4</v>
      </c>
      <c r="K1285" s="135">
        <v>1</v>
      </c>
      <c r="L1285" s="136">
        <f t="shared" si="50"/>
        <v>2.6666666666666665</v>
      </c>
      <c r="M1285" s="137" t="str">
        <f t="shared" si="51"/>
        <v>Good quality</v>
      </c>
      <c r="N1285"/>
      <c r="O1285"/>
      <c r="P1285"/>
      <c r="Q1285"/>
      <c r="R1285"/>
      <c r="S1285"/>
      <c r="T1285"/>
      <c r="U1285"/>
      <c r="V1285"/>
      <c r="W1285"/>
      <c r="X1285"/>
      <c r="Y1285"/>
      <c r="Z1285"/>
      <c r="AA1285"/>
    </row>
    <row r="1286" spans="1:27" ht="15">
      <c r="A1286" s="138" t="s">
        <v>2932</v>
      </c>
      <c r="B1286" s="138" t="s">
        <v>2942</v>
      </c>
      <c r="C1286" s="138" t="s">
        <v>436</v>
      </c>
      <c r="D1286" s="138" t="s">
        <v>595</v>
      </c>
      <c r="E1286" s="138" t="s">
        <v>434</v>
      </c>
      <c r="F1286" s="135">
        <v>3</v>
      </c>
      <c r="G1286" s="135">
        <v>2</v>
      </c>
      <c r="H1286" s="135">
        <v>3</v>
      </c>
      <c r="I1286" s="135">
        <v>3</v>
      </c>
      <c r="J1286" s="135">
        <v>4</v>
      </c>
      <c r="K1286" s="135">
        <v>1</v>
      </c>
      <c r="L1286" s="136">
        <f t="shared" si="50"/>
        <v>2.6666666666666665</v>
      </c>
      <c r="M1286" s="137" t="str">
        <f t="shared" si="51"/>
        <v>Good quality</v>
      </c>
      <c r="N1286"/>
      <c r="O1286"/>
      <c r="P1286"/>
      <c r="Q1286"/>
      <c r="R1286"/>
      <c r="S1286"/>
      <c r="T1286"/>
      <c r="U1286"/>
      <c r="V1286"/>
      <c r="W1286"/>
      <c r="X1286"/>
      <c r="Y1286"/>
      <c r="Z1286"/>
      <c r="AA1286"/>
    </row>
    <row r="1287" spans="1:27" ht="15">
      <c r="A1287" s="138" t="s">
        <v>2932</v>
      </c>
      <c r="B1287" s="138" t="s">
        <v>2943</v>
      </c>
      <c r="C1287" s="138" t="s">
        <v>436</v>
      </c>
      <c r="D1287" s="138" t="s">
        <v>595</v>
      </c>
      <c r="E1287" s="138" t="s">
        <v>434</v>
      </c>
      <c r="F1287" s="135">
        <v>3</v>
      </c>
      <c r="G1287" s="135">
        <v>2</v>
      </c>
      <c r="H1287" s="135">
        <v>3</v>
      </c>
      <c r="I1287" s="135">
        <v>3</v>
      </c>
      <c r="J1287" s="135">
        <v>4</v>
      </c>
      <c r="K1287" s="135">
        <v>1</v>
      </c>
      <c r="L1287" s="136">
        <f t="shared" si="50"/>
        <v>2.6666666666666665</v>
      </c>
      <c r="M1287" s="137" t="str">
        <f t="shared" si="51"/>
        <v>Good quality</v>
      </c>
      <c r="N1287"/>
      <c r="O1287"/>
      <c r="P1287"/>
      <c r="Q1287"/>
      <c r="R1287"/>
      <c r="S1287"/>
      <c r="T1287"/>
      <c r="U1287"/>
      <c r="V1287"/>
      <c r="W1287"/>
      <c r="X1287"/>
      <c r="Y1287"/>
      <c r="Z1287"/>
      <c r="AA1287"/>
    </row>
    <row r="1288" spans="1:27" ht="15">
      <c r="A1288" s="138" t="s">
        <v>2932</v>
      </c>
      <c r="B1288" s="138" t="s">
        <v>2944</v>
      </c>
      <c r="C1288" s="138" t="s">
        <v>436</v>
      </c>
      <c r="D1288" s="138" t="s">
        <v>595</v>
      </c>
      <c r="E1288" s="138" t="s">
        <v>434</v>
      </c>
      <c r="F1288" s="135">
        <v>3</v>
      </c>
      <c r="G1288" s="135">
        <v>2</v>
      </c>
      <c r="H1288" s="135">
        <v>3</v>
      </c>
      <c r="I1288" s="135">
        <v>3</v>
      </c>
      <c r="J1288" s="135">
        <v>4</v>
      </c>
      <c r="K1288" s="135">
        <v>1</v>
      </c>
      <c r="L1288" s="136">
        <f t="shared" si="50"/>
        <v>2.6666666666666665</v>
      </c>
      <c r="M1288" s="137" t="str">
        <f t="shared" si="51"/>
        <v>Good quality</v>
      </c>
      <c r="N1288"/>
      <c r="O1288"/>
      <c r="P1288"/>
      <c r="Q1288"/>
      <c r="R1288"/>
      <c r="S1288"/>
      <c r="T1288"/>
      <c r="U1288"/>
      <c r="V1288"/>
      <c r="W1288"/>
      <c r="X1288"/>
      <c r="Y1288"/>
      <c r="Z1288"/>
      <c r="AA1288"/>
    </row>
    <row r="1289" spans="1:27" ht="15">
      <c r="A1289" s="138" t="s">
        <v>2932</v>
      </c>
      <c r="B1289" s="138" t="s">
        <v>2945</v>
      </c>
      <c r="C1289" s="138" t="s">
        <v>436</v>
      </c>
      <c r="D1289" s="138" t="s">
        <v>595</v>
      </c>
      <c r="E1289" s="138" t="s">
        <v>434</v>
      </c>
      <c r="F1289" s="135">
        <v>3</v>
      </c>
      <c r="G1289" s="135">
        <v>2</v>
      </c>
      <c r="H1289" s="135">
        <v>3</v>
      </c>
      <c r="I1289" s="135">
        <v>3</v>
      </c>
      <c r="J1289" s="135">
        <v>4</v>
      </c>
      <c r="K1289" s="135">
        <v>1</v>
      </c>
      <c r="L1289" s="136">
        <f t="shared" si="50"/>
        <v>2.6666666666666665</v>
      </c>
      <c r="M1289" s="137" t="str">
        <f t="shared" si="51"/>
        <v>Good quality</v>
      </c>
      <c r="N1289"/>
      <c r="O1289"/>
      <c r="P1289"/>
      <c r="Q1289"/>
      <c r="R1289"/>
      <c r="S1289"/>
      <c r="T1289"/>
      <c r="U1289"/>
      <c r="V1289"/>
      <c r="W1289"/>
      <c r="X1289"/>
      <c r="Y1289"/>
      <c r="Z1289"/>
      <c r="AA1289"/>
    </row>
    <row r="1290" spans="1:27" ht="15">
      <c r="A1290" s="138" t="s">
        <v>2932</v>
      </c>
      <c r="B1290" s="138" t="s">
        <v>2946</v>
      </c>
      <c r="C1290" s="138" t="s">
        <v>436</v>
      </c>
      <c r="D1290" s="138" t="s">
        <v>595</v>
      </c>
      <c r="E1290" s="138" t="s">
        <v>434</v>
      </c>
      <c r="F1290" s="135">
        <v>3</v>
      </c>
      <c r="G1290" s="135">
        <v>2</v>
      </c>
      <c r="H1290" s="135">
        <v>3</v>
      </c>
      <c r="I1290" s="135">
        <v>3</v>
      </c>
      <c r="J1290" s="135">
        <v>4</v>
      </c>
      <c r="K1290" s="135">
        <v>1</v>
      </c>
      <c r="L1290" s="136">
        <f t="shared" si="50"/>
        <v>2.6666666666666665</v>
      </c>
      <c r="M1290" s="137" t="str">
        <f t="shared" si="51"/>
        <v>Good quality</v>
      </c>
      <c r="N1290"/>
      <c r="O1290"/>
      <c r="P1290"/>
      <c r="Q1290"/>
      <c r="R1290"/>
      <c r="S1290"/>
      <c r="T1290"/>
      <c r="U1290"/>
      <c r="V1290"/>
      <c r="W1290"/>
      <c r="X1290"/>
      <c r="Y1290"/>
      <c r="Z1290"/>
      <c r="AA1290"/>
    </row>
    <row r="1291" spans="1:27" ht="15">
      <c r="A1291" s="138" t="s">
        <v>2443</v>
      </c>
      <c r="B1291" s="138" t="s">
        <v>3000</v>
      </c>
      <c r="C1291" s="138" t="s">
        <v>430</v>
      </c>
      <c r="D1291" s="138" t="s">
        <v>595</v>
      </c>
      <c r="E1291" s="138" t="s">
        <v>434</v>
      </c>
      <c r="F1291" s="135">
        <v>1</v>
      </c>
      <c r="G1291" s="135">
        <v>2</v>
      </c>
      <c r="H1291" s="135">
        <v>3</v>
      </c>
      <c r="I1291" s="135">
        <v>1</v>
      </c>
      <c r="J1291" s="135">
        <v>2</v>
      </c>
      <c r="K1291" s="135">
        <v>1</v>
      </c>
      <c r="L1291" s="136">
        <f t="shared" si="50"/>
        <v>1.6666666666666667</v>
      </c>
      <c r="M1291" s="137" t="str">
        <f t="shared" si="51"/>
        <v>Very good quality</v>
      </c>
    </row>
    <row r="1292" spans="1:27" ht="15">
      <c r="A1292" s="138" t="s">
        <v>2443</v>
      </c>
      <c r="B1292" s="138" t="s">
        <v>3001</v>
      </c>
      <c r="C1292" s="138" t="s">
        <v>430</v>
      </c>
      <c r="D1292" s="138" t="s">
        <v>595</v>
      </c>
      <c r="E1292" s="138" t="s">
        <v>434</v>
      </c>
      <c r="F1292" s="135">
        <v>3</v>
      </c>
      <c r="G1292" s="135">
        <v>2</v>
      </c>
      <c r="H1292" s="135">
        <v>3</v>
      </c>
      <c r="I1292" s="135">
        <v>1</v>
      </c>
      <c r="J1292" s="135">
        <v>2</v>
      </c>
      <c r="K1292" s="135">
        <v>1</v>
      </c>
      <c r="L1292" s="136">
        <f t="shared" si="50"/>
        <v>2</v>
      </c>
      <c r="M1292" s="137" t="str">
        <f t="shared" si="51"/>
        <v>Very good quality</v>
      </c>
    </row>
    <row r="1293" spans="1:27" ht="15">
      <c r="A1293" s="138" t="s">
        <v>3003</v>
      </c>
      <c r="B1293" s="138" t="s">
        <v>3004</v>
      </c>
      <c r="C1293" s="138" t="s">
        <v>430</v>
      </c>
      <c r="D1293" s="138" t="s">
        <v>595</v>
      </c>
      <c r="E1293" s="138" t="s">
        <v>434</v>
      </c>
      <c r="F1293" s="135">
        <v>1</v>
      </c>
      <c r="G1293" s="135">
        <v>3</v>
      </c>
      <c r="H1293" s="135">
        <v>3</v>
      </c>
      <c r="I1293" s="135">
        <v>3</v>
      </c>
      <c r="J1293" s="135">
        <v>3</v>
      </c>
      <c r="K1293" s="135">
        <v>1</v>
      </c>
      <c r="L1293" s="136">
        <f t="shared" si="50"/>
        <v>2.3333333333333335</v>
      </c>
      <c r="M1293" s="137" t="str">
        <f t="shared" si="51"/>
        <v>Good quality</v>
      </c>
    </row>
    <row r="1294" spans="1:27" ht="15">
      <c r="A1294" s="138" t="s">
        <v>3003</v>
      </c>
      <c r="B1294" s="138" t="s">
        <v>3005</v>
      </c>
      <c r="C1294" s="138" t="s">
        <v>430</v>
      </c>
      <c r="D1294" s="138" t="s">
        <v>595</v>
      </c>
      <c r="E1294" s="138" t="s">
        <v>434</v>
      </c>
      <c r="F1294" s="135">
        <v>1</v>
      </c>
      <c r="G1294" s="135">
        <v>3</v>
      </c>
      <c r="H1294" s="135">
        <v>3</v>
      </c>
      <c r="I1294" s="135">
        <v>3</v>
      </c>
      <c r="J1294" s="135">
        <v>4</v>
      </c>
      <c r="K1294" s="135">
        <v>1</v>
      </c>
      <c r="L1294" s="136">
        <f t="shared" si="50"/>
        <v>2.5</v>
      </c>
      <c r="M1294" s="137" t="str">
        <f t="shared" si="51"/>
        <v>Good quality</v>
      </c>
    </row>
    <row r="1295" spans="1:27" ht="15">
      <c r="A1295" s="138" t="s">
        <v>3003</v>
      </c>
      <c r="B1295" s="138" t="s">
        <v>3002</v>
      </c>
      <c r="C1295" s="138" t="s">
        <v>430</v>
      </c>
      <c r="D1295" s="138" t="s">
        <v>595</v>
      </c>
      <c r="E1295" s="138" t="s">
        <v>434</v>
      </c>
      <c r="F1295" s="135">
        <v>2</v>
      </c>
      <c r="G1295" s="135">
        <v>3</v>
      </c>
      <c r="H1295" s="135">
        <v>3</v>
      </c>
      <c r="I1295" s="135">
        <v>3</v>
      </c>
      <c r="J1295" s="135">
        <v>4</v>
      </c>
      <c r="K1295" s="135">
        <v>1</v>
      </c>
      <c r="L1295" s="136">
        <f t="shared" si="50"/>
        <v>2.6666666666666665</v>
      </c>
      <c r="M1295" s="137" t="str">
        <f t="shared" si="51"/>
        <v>Good quality</v>
      </c>
    </row>
    <row r="1296" spans="1:27" ht="15">
      <c r="A1296" s="138" t="s">
        <v>2444</v>
      </c>
      <c r="B1296" s="138" t="s">
        <v>1227</v>
      </c>
      <c r="C1296" s="138" t="s">
        <v>455</v>
      </c>
      <c r="D1296" s="138" t="s">
        <v>594</v>
      </c>
      <c r="E1296" s="138" t="s">
        <v>434</v>
      </c>
      <c r="F1296" s="135" t="e">
        <v>#N/A</v>
      </c>
      <c r="G1296" s="135" t="e">
        <v>#N/A</v>
      </c>
      <c r="H1296" s="135" t="e">
        <v>#N/A</v>
      </c>
      <c r="I1296" s="135" t="e">
        <v>#N/A</v>
      </c>
      <c r="J1296" s="135" t="e">
        <v>#N/A</v>
      </c>
      <c r="K1296" s="135" t="e">
        <v>#N/A</v>
      </c>
      <c r="L1296" s="136" t="e">
        <f t="shared" si="50"/>
        <v>#N/A</v>
      </c>
      <c r="M1296" s="137" t="e">
        <f t="shared" si="51"/>
        <v>#N/A</v>
      </c>
    </row>
    <row r="1297" spans="1:13" ht="15">
      <c r="A1297" s="138" t="s">
        <v>2447</v>
      </c>
      <c r="B1297" s="138" t="s">
        <v>2448</v>
      </c>
      <c r="C1297" s="138" t="s">
        <v>430</v>
      </c>
      <c r="D1297" s="138" t="s">
        <v>595</v>
      </c>
      <c r="E1297" s="138" t="s">
        <v>434</v>
      </c>
      <c r="F1297" s="135" t="e">
        <v>#N/A</v>
      </c>
      <c r="G1297" s="135" t="e">
        <v>#N/A</v>
      </c>
      <c r="H1297" s="135" t="e">
        <v>#N/A</v>
      </c>
      <c r="I1297" s="135" t="e">
        <v>#N/A</v>
      </c>
      <c r="J1297" s="135" t="e">
        <v>#N/A</v>
      </c>
      <c r="K1297" s="135" t="e">
        <v>#N/A</v>
      </c>
      <c r="L1297" s="136" t="e">
        <f t="shared" si="50"/>
        <v>#N/A</v>
      </c>
      <c r="M1297" s="137" t="e">
        <f t="shared" si="51"/>
        <v>#N/A</v>
      </c>
    </row>
    <row r="1298" spans="1:13" ht="15">
      <c r="A1298" s="138" t="s">
        <v>3214</v>
      </c>
      <c r="B1298" s="138" t="s">
        <v>2450</v>
      </c>
      <c r="C1298" s="138" t="s">
        <v>430</v>
      </c>
      <c r="D1298" s="138" t="s">
        <v>595</v>
      </c>
      <c r="E1298" s="138" t="s">
        <v>434</v>
      </c>
      <c r="F1298" s="135" t="e">
        <v>#N/A</v>
      </c>
      <c r="G1298" s="135" t="e">
        <v>#N/A</v>
      </c>
      <c r="H1298" s="135" t="e">
        <v>#N/A</v>
      </c>
      <c r="I1298" s="135" t="e">
        <v>#N/A</v>
      </c>
      <c r="J1298" s="135" t="e">
        <v>#N/A</v>
      </c>
      <c r="K1298" s="135" t="e">
        <v>#N/A</v>
      </c>
      <c r="L1298" s="136" t="e">
        <f t="shared" si="50"/>
        <v>#N/A</v>
      </c>
      <c r="M1298" s="137" t="e">
        <f t="shared" si="51"/>
        <v>#N/A</v>
      </c>
    </row>
    <row r="1299" spans="1:13" ht="15">
      <c r="A1299" s="138" t="s">
        <v>2452</v>
      </c>
      <c r="B1299" s="138" t="s">
        <v>1238</v>
      </c>
      <c r="C1299" s="138" t="s">
        <v>436</v>
      </c>
      <c r="D1299" s="138" t="s">
        <v>594</v>
      </c>
      <c r="E1299" s="138" t="s">
        <v>434</v>
      </c>
      <c r="F1299" s="135">
        <v>2</v>
      </c>
      <c r="G1299" s="135">
        <v>3</v>
      </c>
      <c r="H1299" s="135">
        <v>3</v>
      </c>
      <c r="I1299" s="135">
        <v>3</v>
      </c>
      <c r="J1299" s="135">
        <v>3</v>
      </c>
      <c r="K1299" s="135">
        <v>1</v>
      </c>
      <c r="L1299" s="136">
        <f t="shared" si="50"/>
        <v>2.5</v>
      </c>
      <c r="M1299" s="137" t="str">
        <f t="shared" si="51"/>
        <v>Good quality</v>
      </c>
    </row>
    <row r="1300" spans="1:13" ht="15">
      <c r="A1300" s="138" t="s">
        <v>2453</v>
      </c>
      <c r="B1300" s="138" t="s">
        <v>1239</v>
      </c>
      <c r="C1300" s="138" t="s">
        <v>455</v>
      </c>
      <c r="D1300" s="138" t="s">
        <v>594</v>
      </c>
      <c r="E1300" s="138" t="s">
        <v>434</v>
      </c>
      <c r="F1300" s="135">
        <v>2</v>
      </c>
      <c r="G1300" s="135">
        <v>3</v>
      </c>
      <c r="H1300" s="135">
        <v>3</v>
      </c>
      <c r="I1300" s="135">
        <v>3</v>
      </c>
      <c r="J1300" s="135">
        <v>3</v>
      </c>
      <c r="K1300" s="135">
        <v>1</v>
      </c>
      <c r="L1300" s="136">
        <f t="shared" si="50"/>
        <v>2.5</v>
      </c>
      <c r="M1300" s="137" t="str">
        <f t="shared" si="51"/>
        <v>Good quality</v>
      </c>
    </row>
    <row r="1301" spans="1:13" ht="15">
      <c r="A1301" s="138" t="s">
        <v>3006</v>
      </c>
      <c r="B1301" s="138" t="s">
        <v>3007</v>
      </c>
      <c r="C1301" s="138" t="s">
        <v>3021</v>
      </c>
      <c r="D1301" s="138" t="s">
        <v>595</v>
      </c>
      <c r="E1301" s="138" t="s">
        <v>434</v>
      </c>
      <c r="F1301" s="135">
        <v>2</v>
      </c>
      <c r="G1301" s="135">
        <v>3</v>
      </c>
      <c r="H1301" s="135">
        <v>3</v>
      </c>
      <c r="I1301" s="135">
        <v>3</v>
      </c>
      <c r="J1301" s="135">
        <v>3</v>
      </c>
      <c r="K1301" s="135">
        <v>1</v>
      </c>
      <c r="L1301" s="136">
        <f t="shared" si="50"/>
        <v>2.5</v>
      </c>
      <c r="M1301" s="137" t="str">
        <f t="shared" si="51"/>
        <v>Good quality</v>
      </c>
    </row>
    <row r="1302" spans="1:13" ht="15">
      <c r="A1302" s="138" t="s">
        <v>3006</v>
      </c>
      <c r="B1302" s="138" t="s">
        <v>3008</v>
      </c>
      <c r="C1302" s="138" t="s">
        <v>3021</v>
      </c>
      <c r="D1302" s="138" t="s">
        <v>595</v>
      </c>
      <c r="E1302" s="138" t="s">
        <v>434</v>
      </c>
      <c r="F1302" s="135">
        <v>2</v>
      </c>
      <c r="G1302" s="135">
        <v>3</v>
      </c>
      <c r="H1302" s="135">
        <v>3</v>
      </c>
      <c r="I1302" s="135">
        <v>3</v>
      </c>
      <c r="J1302" s="135">
        <v>3</v>
      </c>
      <c r="K1302" s="135">
        <v>1</v>
      </c>
      <c r="L1302" s="136">
        <f t="shared" si="50"/>
        <v>2.5</v>
      </c>
      <c r="M1302" s="137" t="str">
        <f t="shared" si="51"/>
        <v>Good quality</v>
      </c>
    </row>
    <row r="1303" spans="1:13" ht="15">
      <c r="A1303" s="138" t="s">
        <v>3006</v>
      </c>
      <c r="B1303" s="138" t="s">
        <v>3009</v>
      </c>
      <c r="C1303" s="138" t="s">
        <v>3021</v>
      </c>
      <c r="D1303" s="138" t="s">
        <v>595</v>
      </c>
      <c r="E1303" s="138" t="s">
        <v>434</v>
      </c>
      <c r="F1303" s="135">
        <v>2</v>
      </c>
      <c r="G1303" s="135">
        <v>3</v>
      </c>
      <c r="H1303" s="135">
        <v>3</v>
      </c>
      <c r="I1303" s="135">
        <v>3</v>
      </c>
      <c r="J1303" s="135">
        <v>3</v>
      </c>
      <c r="K1303" s="135">
        <v>1</v>
      </c>
      <c r="L1303" s="136">
        <f t="shared" si="50"/>
        <v>2.5</v>
      </c>
      <c r="M1303" s="137" t="str">
        <f t="shared" si="51"/>
        <v>Good quality</v>
      </c>
    </row>
    <row r="1304" spans="1:13" ht="15">
      <c r="A1304" s="138" t="s">
        <v>3006</v>
      </c>
      <c r="B1304" s="138" t="s">
        <v>3010</v>
      </c>
      <c r="C1304" s="138" t="s">
        <v>3021</v>
      </c>
      <c r="D1304" s="138" t="s">
        <v>595</v>
      </c>
      <c r="E1304" s="138" t="s">
        <v>434</v>
      </c>
      <c r="F1304" s="135">
        <v>2</v>
      </c>
      <c r="G1304" s="135">
        <v>3</v>
      </c>
      <c r="H1304" s="135">
        <v>3</v>
      </c>
      <c r="I1304" s="135">
        <v>3</v>
      </c>
      <c r="J1304" s="135">
        <v>3</v>
      </c>
      <c r="K1304" s="135">
        <v>1</v>
      </c>
      <c r="L1304" s="136">
        <f t="shared" si="50"/>
        <v>2.5</v>
      </c>
      <c r="M1304" s="137" t="str">
        <f t="shared" si="51"/>
        <v>Good quality</v>
      </c>
    </row>
    <row r="1305" spans="1:13" ht="15">
      <c r="A1305" s="138" t="s">
        <v>3006</v>
      </c>
      <c r="B1305" s="138" t="s">
        <v>3011</v>
      </c>
      <c r="C1305" s="138" t="s">
        <v>3021</v>
      </c>
      <c r="D1305" s="138" t="s">
        <v>595</v>
      </c>
      <c r="E1305" s="138" t="s">
        <v>434</v>
      </c>
      <c r="F1305" s="135">
        <v>2</v>
      </c>
      <c r="G1305" s="135">
        <v>3</v>
      </c>
      <c r="H1305" s="135">
        <v>3</v>
      </c>
      <c r="I1305" s="135">
        <v>3</v>
      </c>
      <c r="J1305" s="135">
        <v>3</v>
      </c>
      <c r="K1305" s="135">
        <v>1</v>
      </c>
      <c r="L1305" s="136">
        <f t="shared" si="50"/>
        <v>2.5</v>
      </c>
      <c r="M1305" s="137" t="str">
        <f t="shared" si="51"/>
        <v>Good quality</v>
      </c>
    </row>
    <row r="1306" spans="1:13" ht="15">
      <c r="A1306" s="138" t="s">
        <v>3006</v>
      </c>
      <c r="B1306" s="138" t="s">
        <v>3012</v>
      </c>
      <c r="C1306" s="138" t="s">
        <v>3021</v>
      </c>
      <c r="D1306" s="138" t="s">
        <v>595</v>
      </c>
      <c r="E1306" s="138" t="s">
        <v>434</v>
      </c>
      <c r="F1306" s="135">
        <v>2</v>
      </c>
      <c r="G1306" s="135">
        <v>3</v>
      </c>
      <c r="H1306" s="135">
        <v>3</v>
      </c>
      <c r="I1306" s="135">
        <v>3</v>
      </c>
      <c r="J1306" s="135">
        <v>3</v>
      </c>
      <c r="K1306" s="135">
        <v>1</v>
      </c>
      <c r="L1306" s="136">
        <f t="shared" si="50"/>
        <v>2.5</v>
      </c>
      <c r="M1306" s="137" t="str">
        <f t="shared" si="51"/>
        <v>Good quality</v>
      </c>
    </row>
    <row r="1307" spans="1:13" ht="15">
      <c r="A1307" s="138" t="s">
        <v>3006</v>
      </c>
      <c r="B1307" s="138" t="s">
        <v>3013</v>
      </c>
      <c r="C1307" s="138" t="s">
        <v>3021</v>
      </c>
      <c r="D1307" s="138" t="s">
        <v>595</v>
      </c>
      <c r="E1307" s="138" t="s">
        <v>434</v>
      </c>
      <c r="F1307" s="135">
        <v>2</v>
      </c>
      <c r="G1307" s="135">
        <v>3</v>
      </c>
      <c r="H1307" s="135">
        <v>3</v>
      </c>
      <c r="I1307" s="135">
        <v>3</v>
      </c>
      <c r="J1307" s="135">
        <v>3</v>
      </c>
      <c r="K1307" s="135">
        <v>1</v>
      </c>
      <c r="L1307" s="136">
        <f t="shared" si="50"/>
        <v>2.5</v>
      </c>
      <c r="M1307" s="137" t="str">
        <f t="shared" si="51"/>
        <v>Good quality</v>
      </c>
    </row>
    <row r="1308" spans="1:13" ht="15">
      <c r="A1308" s="138" t="s">
        <v>2457</v>
      </c>
      <c r="B1308" s="138" t="s">
        <v>1256</v>
      </c>
      <c r="C1308" s="138" t="s">
        <v>430</v>
      </c>
      <c r="D1308" s="138" t="s">
        <v>594</v>
      </c>
      <c r="E1308" s="138" t="s">
        <v>434</v>
      </c>
      <c r="F1308" s="135">
        <v>2</v>
      </c>
      <c r="G1308" s="135">
        <v>2</v>
      </c>
      <c r="H1308" s="135">
        <v>1</v>
      </c>
      <c r="I1308" s="135">
        <v>1</v>
      </c>
      <c r="J1308" s="135">
        <v>1</v>
      </c>
      <c r="K1308" s="135">
        <v>1</v>
      </c>
      <c r="L1308" s="136">
        <f t="shared" si="50"/>
        <v>1.3333333333333333</v>
      </c>
      <c r="M1308" s="137" t="str">
        <f t="shared" si="51"/>
        <v>Excellent quality</v>
      </c>
    </row>
    <row r="1309" spans="1:13" ht="15">
      <c r="A1309" s="138" t="s">
        <v>2460</v>
      </c>
      <c r="B1309" s="138" t="s">
        <v>2461</v>
      </c>
      <c r="C1309" s="138" t="s">
        <v>442</v>
      </c>
      <c r="D1309" s="138" t="s">
        <v>595</v>
      </c>
      <c r="E1309" s="138" t="s">
        <v>434</v>
      </c>
      <c r="F1309" s="135">
        <v>2</v>
      </c>
      <c r="G1309" s="135">
        <v>2</v>
      </c>
      <c r="H1309" s="135">
        <v>1</v>
      </c>
      <c r="I1309" s="135">
        <v>4</v>
      </c>
      <c r="J1309" s="135">
        <v>4</v>
      </c>
      <c r="K1309" s="135">
        <v>1</v>
      </c>
      <c r="L1309" s="136">
        <f t="shared" si="50"/>
        <v>2.3333333333333335</v>
      </c>
      <c r="M1309" s="137" t="str">
        <f t="shared" si="51"/>
        <v>Good quality</v>
      </c>
    </row>
    <row r="1310" spans="1:13" ht="15">
      <c r="A1310" s="138" t="s">
        <v>2430</v>
      </c>
      <c r="B1310" s="138" t="s">
        <v>1258</v>
      </c>
      <c r="C1310" s="138" t="s">
        <v>430</v>
      </c>
      <c r="D1310" s="138" t="s">
        <v>594</v>
      </c>
      <c r="E1310" s="138" t="s">
        <v>434</v>
      </c>
      <c r="F1310" s="135"/>
      <c r="G1310" s="135"/>
      <c r="H1310" s="135"/>
      <c r="I1310" s="135"/>
      <c r="J1310" s="135"/>
      <c r="K1310" s="135"/>
      <c r="L1310" s="135"/>
      <c r="M1310" s="137"/>
    </row>
    <row r="1311" spans="1:13" ht="15">
      <c r="A1311" s="138" t="s">
        <v>2452</v>
      </c>
      <c r="B1311" s="138" t="s">
        <v>1321</v>
      </c>
      <c r="C1311" s="138" t="s">
        <v>436</v>
      </c>
      <c r="D1311" s="138" t="s">
        <v>594</v>
      </c>
      <c r="E1311" s="138" t="s">
        <v>434</v>
      </c>
      <c r="F1311" s="135">
        <v>2</v>
      </c>
      <c r="G1311" s="135">
        <v>3</v>
      </c>
      <c r="H1311" s="135">
        <v>3</v>
      </c>
      <c r="I1311" s="135">
        <v>3</v>
      </c>
      <c r="J1311" s="135">
        <v>3</v>
      </c>
      <c r="K1311" s="135">
        <v>1</v>
      </c>
      <c r="L1311" s="136">
        <f t="shared" ref="L1311" si="53">AVERAGE(F1311:K1311)</f>
        <v>2.5</v>
      </c>
      <c r="M1311" s="137" t="str">
        <f t="shared" si="51"/>
        <v>Good quality</v>
      </c>
    </row>
    <row r="1312" spans="1:13" ht="15">
      <c r="A1312" s="138" t="s">
        <v>2464</v>
      </c>
      <c r="B1312" s="138" t="s">
        <v>1322</v>
      </c>
      <c r="C1312" s="138" t="s">
        <v>436</v>
      </c>
      <c r="D1312" s="138" t="s">
        <v>594</v>
      </c>
      <c r="E1312" s="138" t="s">
        <v>434</v>
      </c>
      <c r="F1312" s="135"/>
      <c r="G1312" s="135"/>
      <c r="H1312" s="135"/>
      <c r="I1312" s="135"/>
      <c r="J1312" s="135"/>
      <c r="K1312" s="135"/>
      <c r="L1312" s="135"/>
      <c r="M1312" s="137"/>
    </row>
    <row r="1313" spans="1:13" ht="15">
      <c r="A1313" s="138" t="s">
        <v>2464</v>
      </c>
      <c r="B1313" s="138" t="s">
        <v>1323</v>
      </c>
      <c r="C1313" s="138" t="s">
        <v>436</v>
      </c>
      <c r="D1313" s="138" t="s">
        <v>594</v>
      </c>
      <c r="E1313" s="138" t="s">
        <v>434</v>
      </c>
      <c r="F1313" s="135"/>
      <c r="G1313" s="135"/>
      <c r="H1313" s="135"/>
      <c r="I1313" s="135"/>
      <c r="J1313" s="135"/>
      <c r="K1313" s="135"/>
      <c r="L1313" s="135"/>
      <c r="M1313" s="137"/>
    </row>
    <row r="1314" spans="1:13" ht="15">
      <c r="A1314" s="138" t="s">
        <v>2464</v>
      </c>
      <c r="B1314" s="138" t="s">
        <v>1324</v>
      </c>
      <c r="C1314" s="138" t="s">
        <v>464</v>
      </c>
      <c r="D1314" s="138" t="s">
        <v>594</v>
      </c>
      <c r="E1314" s="138" t="s">
        <v>434</v>
      </c>
      <c r="F1314" s="135"/>
      <c r="G1314" s="135"/>
      <c r="H1314" s="135"/>
      <c r="I1314" s="135"/>
      <c r="J1314" s="135"/>
      <c r="K1314" s="135"/>
      <c r="L1314" s="135"/>
      <c r="M1314" s="137"/>
    </row>
    <row r="1315" spans="1:13" ht="15">
      <c r="A1315" s="138" t="s">
        <v>2464</v>
      </c>
      <c r="B1315" s="138" t="s">
        <v>1325</v>
      </c>
      <c r="C1315" s="138" t="s">
        <v>464</v>
      </c>
      <c r="D1315" s="138" t="s">
        <v>594</v>
      </c>
      <c r="E1315" s="138" t="s">
        <v>434</v>
      </c>
      <c r="F1315" s="135"/>
      <c r="G1315" s="135"/>
      <c r="H1315" s="135"/>
      <c r="I1315" s="135"/>
      <c r="J1315" s="135"/>
      <c r="K1315" s="135"/>
      <c r="L1315" s="135"/>
      <c r="M1315" s="137"/>
    </row>
    <row r="1316" spans="1:13" ht="15">
      <c r="A1316" s="138" t="s">
        <v>3090</v>
      </c>
      <c r="B1316" s="138" t="s">
        <v>3401</v>
      </c>
      <c r="C1316" s="138" t="s">
        <v>430</v>
      </c>
      <c r="D1316" s="138" t="s">
        <v>595</v>
      </c>
      <c r="E1316" s="138" t="s">
        <v>3510</v>
      </c>
      <c r="F1316" s="135">
        <v>2</v>
      </c>
      <c r="G1316" s="135">
        <v>3</v>
      </c>
      <c r="H1316" s="135">
        <v>3</v>
      </c>
      <c r="I1316" s="135">
        <v>3</v>
      </c>
      <c r="J1316" s="135">
        <v>3</v>
      </c>
      <c r="K1316" s="135">
        <v>1</v>
      </c>
      <c r="L1316" s="136">
        <f t="shared" si="50"/>
        <v>2.5</v>
      </c>
      <c r="M1316" s="137" t="str">
        <f t="shared" si="51"/>
        <v>Good quality</v>
      </c>
    </row>
    <row r="1317" spans="1:13" ht="15">
      <c r="A1317" s="138" t="s">
        <v>3214</v>
      </c>
      <c r="B1317" s="138" t="s">
        <v>1412</v>
      </c>
      <c r="C1317" s="138" t="s">
        <v>430</v>
      </c>
      <c r="D1317" s="138" t="s">
        <v>595</v>
      </c>
      <c r="E1317" s="138" t="s">
        <v>434</v>
      </c>
      <c r="F1317" s="135"/>
      <c r="G1317" s="135"/>
      <c r="H1317" s="135"/>
      <c r="I1317" s="135"/>
      <c r="J1317" s="135"/>
      <c r="K1317" s="135"/>
      <c r="L1317" s="135"/>
      <c r="M1317" s="137"/>
    </row>
    <row r="1318" spans="1:13" ht="15">
      <c r="A1318" s="138" t="s">
        <v>3214</v>
      </c>
      <c r="B1318" s="138" t="s">
        <v>1413</v>
      </c>
      <c r="C1318" s="138" t="s">
        <v>430</v>
      </c>
      <c r="D1318" s="138" t="s">
        <v>595</v>
      </c>
      <c r="E1318" s="138" t="s">
        <v>434</v>
      </c>
      <c r="F1318" s="135"/>
      <c r="G1318" s="135"/>
      <c r="H1318" s="135"/>
      <c r="I1318" s="135"/>
      <c r="J1318" s="135"/>
      <c r="K1318" s="135"/>
      <c r="L1318" s="135"/>
      <c r="M1318" s="137"/>
    </row>
    <row r="1319" spans="1:13" ht="15">
      <c r="A1319" s="138" t="s">
        <v>3214</v>
      </c>
      <c r="B1319" s="138" t="s">
        <v>1414</v>
      </c>
      <c r="C1319" s="138" t="s">
        <v>430</v>
      </c>
      <c r="D1319" s="138" t="s">
        <v>595</v>
      </c>
      <c r="E1319" s="138" t="s">
        <v>434</v>
      </c>
      <c r="F1319" s="135"/>
      <c r="G1319" s="135"/>
      <c r="H1319" s="135"/>
      <c r="I1319" s="135"/>
      <c r="J1319" s="135"/>
      <c r="K1319" s="135"/>
      <c r="L1319" s="135"/>
      <c r="M1319" s="137"/>
    </row>
    <row r="1320" spans="1:13" ht="15">
      <c r="A1320" s="138" t="s">
        <v>3214</v>
      </c>
      <c r="B1320" s="138" t="s">
        <v>1415</v>
      </c>
      <c r="C1320" s="138" t="s">
        <v>430</v>
      </c>
      <c r="D1320" s="138" t="s">
        <v>595</v>
      </c>
      <c r="E1320" s="138" t="s">
        <v>434</v>
      </c>
      <c r="F1320" s="135"/>
      <c r="G1320" s="135"/>
      <c r="H1320" s="135"/>
      <c r="I1320" s="135"/>
      <c r="J1320" s="135"/>
      <c r="K1320" s="135"/>
      <c r="L1320" s="135"/>
      <c r="M1320" s="137"/>
    </row>
    <row r="1321" spans="1:13" ht="15">
      <c r="A1321" s="138" t="s">
        <v>3214</v>
      </c>
      <c r="B1321" s="138" t="s">
        <v>1416</v>
      </c>
      <c r="C1321" s="138" t="s">
        <v>430</v>
      </c>
      <c r="D1321" s="138" t="s">
        <v>595</v>
      </c>
      <c r="E1321" s="138" t="s">
        <v>434</v>
      </c>
      <c r="F1321" s="135"/>
      <c r="G1321" s="135"/>
      <c r="H1321" s="135"/>
      <c r="I1321" s="135"/>
      <c r="J1321" s="135"/>
      <c r="K1321" s="135"/>
      <c r="L1321" s="135"/>
      <c r="M1321" s="137"/>
    </row>
    <row r="1322" spans="1:13" ht="15">
      <c r="A1322" s="138" t="s">
        <v>2473</v>
      </c>
      <c r="B1322" s="138" t="s">
        <v>1423</v>
      </c>
      <c r="C1322" s="138" t="s">
        <v>436</v>
      </c>
      <c r="D1322" s="138" t="s">
        <v>595</v>
      </c>
      <c r="E1322" s="138" t="s">
        <v>434</v>
      </c>
      <c r="F1322" s="135"/>
      <c r="G1322" s="135"/>
      <c r="H1322" s="135"/>
      <c r="I1322" s="135"/>
      <c r="J1322" s="135"/>
      <c r="K1322" s="135"/>
      <c r="L1322" s="135"/>
      <c r="M1322" s="137"/>
    </row>
    <row r="1323" spans="1:13" ht="15">
      <c r="A1323" s="138" t="s">
        <v>3214</v>
      </c>
      <c r="B1323" s="138" t="s">
        <v>2476</v>
      </c>
      <c r="C1323" s="138" t="s">
        <v>430</v>
      </c>
      <c r="D1323" s="138" t="s">
        <v>595</v>
      </c>
      <c r="E1323" s="138" t="s">
        <v>434</v>
      </c>
      <c r="F1323" s="135">
        <v>2</v>
      </c>
      <c r="G1323" s="135">
        <v>3</v>
      </c>
      <c r="H1323" s="135">
        <v>3</v>
      </c>
      <c r="I1323" s="135">
        <v>3</v>
      </c>
      <c r="J1323" s="135">
        <v>3</v>
      </c>
      <c r="K1323" s="135">
        <v>1</v>
      </c>
      <c r="L1323" s="136">
        <f t="shared" si="50"/>
        <v>2.5</v>
      </c>
      <c r="M1323" s="137" t="str">
        <f t="shared" si="51"/>
        <v>Good quality</v>
      </c>
    </row>
    <row r="1324" spans="1:13" ht="15">
      <c r="A1324" s="138" t="s">
        <v>2440</v>
      </c>
      <c r="B1324" s="138" t="s">
        <v>1433</v>
      </c>
      <c r="C1324" s="138" t="s">
        <v>430</v>
      </c>
      <c r="D1324" s="138" t="s">
        <v>594</v>
      </c>
      <c r="E1324" s="138" t="s">
        <v>434</v>
      </c>
      <c r="F1324" s="135"/>
      <c r="G1324" s="135"/>
      <c r="H1324" s="135"/>
      <c r="I1324" s="135"/>
      <c r="J1324" s="135"/>
      <c r="K1324" s="135"/>
      <c r="L1324" s="135"/>
      <c r="M1324" s="137"/>
    </row>
    <row r="1325" spans="1:13" ht="15">
      <c r="A1325" s="138" t="s">
        <v>2477</v>
      </c>
      <c r="B1325" s="138" t="s">
        <v>3057</v>
      </c>
      <c r="C1325" s="138" t="s">
        <v>430</v>
      </c>
      <c r="D1325" s="138" t="s">
        <v>595</v>
      </c>
      <c r="E1325" s="138" t="s">
        <v>434</v>
      </c>
      <c r="F1325" s="135">
        <v>2</v>
      </c>
      <c r="G1325" s="135">
        <v>3</v>
      </c>
      <c r="H1325" s="135">
        <v>3</v>
      </c>
      <c r="I1325" s="135">
        <v>3</v>
      </c>
      <c r="J1325" s="135">
        <v>4</v>
      </c>
      <c r="K1325" s="135">
        <v>1</v>
      </c>
      <c r="L1325" s="136">
        <f t="shared" ref="L1325:L1387" si="54">AVERAGE(F1325:K1325)</f>
        <v>2.6666666666666665</v>
      </c>
      <c r="M1325" s="137" t="str">
        <f t="shared" ref="M1325:M1387" si="55">IF(L1325&lt;=1.6,"Excellent quality",IF(AND(L1325&gt;1.6,L1325&lt;=2),"Very good quality",IF(AND(L1325&gt;2,L1325&lt;=3),"Good quality",IF(AND(L1325&gt;3,L1325&lt;=4),"Fair quality","Poor quality"))))</f>
        <v>Good quality</v>
      </c>
    </row>
    <row r="1326" spans="1:13" ht="15">
      <c r="A1326" s="138" t="s">
        <v>2477</v>
      </c>
      <c r="B1326" s="138" t="s">
        <v>1436</v>
      </c>
      <c r="C1326" s="138" t="s">
        <v>430</v>
      </c>
      <c r="D1326" s="138" t="s">
        <v>595</v>
      </c>
      <c r="E1326" s="138" t="s">
        <v>434</v>
      </c>
      <c r="F1326" s="135">
        <v>2</v>
      </c>
      <c r="G1326" s="135">
        <v>3</v>
      </c>
      <c r="H1326" s="135">
        <v>3</v>
      </c>
      <c r="I1326" s="135">
        <v>3</v>
      </c>
      <c r="J1326" s="135">
        <v>4</v>
      </c>
      <c r="K1326" s="135">
        <v>1</v>
      </c>
      <c r="L1326" s="136">
        <f t="shared" si="54"/>
        <v>2.6666666666666665</v>
      </c>
      <c r="M1326" s="137" t="str">
        <f t="shared" si="55"/>
        <v>Good quality</v>
      </c>
    </row>
    <row r="1327" spans="1:13" ht="15">
      <c r="A1327" s="138" t="s">
        <v>2477</v>
      </c>
      <c r="B1327" s="138" t="s">
        <v>1437</v>
      </c>
      <c r="C1327" s="138" t="s">
        <v>430</v>
      </c>
      <c r="D1327" s="138" t="s">
        <v>595</v>
      </c>
      <c r="E1327" s="138" t="s">
        <v>434</v>
      </c>
      <c r="F1327" s="135">
        <v>2</v>
      </c>
      <c r="G1327" s="135">
        <v>3</v>
      </c>
      <c r="H1327" s="135">
        <v>3</v>
      </c>
      <c r="I1327" s="135">
        <v>3</v>
      </c>
      <c r="J1327" s="135">
        <v>4</v>
      </c>
      <c r="K1327" s="135">
        <v>1</v>
      </c>
      <c r="L1327" s="136">
        <f t="shared" si="54"/>
        <v>2.6666666666666665</v>
      </c>
      <c r="M1327" s="137" t="str">
        <f t="shared" si="55"/>
        <v>Good quality</v>
      </c>
    </row>
    <row r="1328" spans="1:13" ht="15">
      <c r="A1328" s="138" t="s">
        <v>2477</v>
      </c>
      <c r="B1328" s="138" t="s">
        <v>1438</v>
      </c>
      <c r="C1328" s="138" t="s">
        <v>430</v>
      </c>
      <c r="D1328" s="138" t="s">
        <v>595</v>
      </c>
      <c r="E1328" s="138" t="s">
        <v>434</v>
      </c>
      <c r="F1328" s="135">
        <v>2</v>
      </c>
      <c r="G1328" s="135">
        <v>3</v>
      </c>
      <c r="H1328" s="135">
        <v>3</v>
      </c>
      <c r="I1328" s="135">
        <v>3</v>
      </c>
      <c r="J1328" s="135">
        <v>4</v>
      </c>
      <c r="K1328" s="135">
        <v>1</v>
      </c>
      <c r="L1328" s="136">
        <f t="shared" si="54"/>
        <v>2.6666666666666665</v>
      </c>
      <c r="M1328" s="137" t="str">
        <f t="shared" si="55"/>
        <v>Good quality</v>
      </c>
    </row>
    <row r="1329" spans="1:13" ht="15">
      <c r="A1329" s="138" t="s">
        <v>2477</v>
      </c>
      <c r="B1329" s="138" t="s">
        <v>1439</v>
      </c>
      <c r="C1329" s="138" t="s">
        <v>430</v>
      </c>
      <c r="D1329" s="138" t="s">
        <v>595</v>
      </c>
      <c r="E1329" s="138" t="s">
        <v>434</v>
      </c>
      <c r="F1329" s="135">
        <v>2</v>
      </c>
      <c r="G1329" s="135">
        <v>3</v>
      </c>
      <c r="H1329" s="135">
        <v>3</v>
      </c>
      <c r="I1329" s="135">
        <v>3</v>
      </c>
      <c r="J1329" s="135">
        <v>4</v>
      </c>
      <c r="K1329" s="135">
        <v>1</v>
      </c>
      <c r="L1329" s="136">
        <f t="shared" si="54"/>
        <v>2.6666666666666665</v>
      </c>
      <c r="M1329" s="137" t="str">
        <f t="shared" si="55"/>
        <v>Good quality</v>
      </c>
    </row>
    <row r="1330" spans="1:13" ht="15">
      <c r="A1330" s="138" t="s">
        <v>2477</v>
      </c>
      <c r="B1330" s="138" t="s">
        <v>1440</v>
      </c>
      <c r="C1330" s="138" t="s">
        <v>430</v>
      </c>
      <c r="D1330" s="138" t="s">
        <v>595</v>
      </c>
      <c r="E1330" s="138" t="s">
        <v>434</v>
      </c>
      <c r="F1330" s="135">
        <v>2</v>
      </c>
      <c r="G1330" s="135">
        <v>3</v>
      </c>
      <c r="H1330" s="135">
        <v>3</v>
      </c>
      <c r="I1330" s="135">
        <v>3</v>
      </c>
      <c r="J1330" s="135">
        <v>4</v>
      </c>
      <c r="K1330" s="135">
        <v>1</v>
      </c>
      <c r="L1330" s="136">
        <f t="shared" si="54"/>
        <v>2.6666666666666665</v>
      </c>
      <c r="M1330" s="137" t="str">
        <f t="shared" si="55"/>
        <v>Good quality</v>
      </c>
    </row>
    <row r="1331" spans="1:13" ht="15">
      <c r="A1331" s="138" t="s">
        <v>2477</v>
      </c>
      <c r="B1331" s="138" t="s">
        <v>1441</v>
      </c>
      <c r="C1331" s="138" t="s">
        <v>430</v>
      </c>
      <c r="D1331" s="138" t="s">
        <v>595</v>
      </c>
      <c r="E1331" s="138" t="s">
        <v>434</v>
      </c>
      <c r="F1331" s="135">
        <v>2</v>
      </c>
      <c r="G1331" s="135">
        <v>3</v>
      </c>
      <c r="H1331" s="135">
        <v>3</v>
      </c>
      <c r="I1331" s="135">
        <v>3</v>
      </c>
      <c r="J1331" s="135">
        <v>4</v>
      </c>
      <c r="K1331" s="135">
        <v>1</v>
      </c>
      <c r="L1331" s="136">
        <f t="shared" si="54"/>
        <v>2.6666666666666665</v>
      </c>
      <c r="M1331" s="137" t="str">
        <f t="shared" si="55"/>
        <v>Good quality</v>
      </c>
    </row>
    <row r="1332" spans="1:13" ht="15">
      <c r="A1332" s="138" t="s">
        <v>2477</v>
      </c>
      <c r="B1332" s="138" t="s">
        <v>1442</v>
      </c>
      <c r="C1332" s="138" t="s">
        <v>430</v>
      </c>
      <c r="D1332" s="138" t="s">
        <v>595</v>
      </c>
      <c r="E1332" s="138" t="s">
        <v>434</v>
      </c>
      <c r="F1332" s="135">
        <v>2</v>
      </c>
      <c r="G1332" s="135">
        <v>3</v>
      </c>
      <c r="H1332" s="135">
        <v>3</v>
      </c>
      <c r="I1332" s="135">
        <v>3</v>
      </c>
      <c r="J1332" s="135">
        <v>4</v>
      </c>
      <c r="K1332" s="135">
        <v>1</v>
      </c>
      <c r="L1332" s="136">
        <f t="shared" si="54"/>
        <v>2.6666666666666665</v>
      </c>
      <c r="M1332" s="137" t="str">
        <f t="shared" si="55"/>
        <v>Good quality</v>
      </c>
    </row>
    <row r="1333" spans="1:13" ht="15">
      <c r="A1333" s="138" t="s">
        <v>2477</v>
      </c>
      <c r="B1333" s="138" t="s">
        <v>1443</v>
      </c>
      <c r="C1333" s="138" t="s">
        <v>430</v>
      </c>
      <c r="D1333" s="138" t="s">
        <v>595</v>
      </c>
      <c r="E1333" s="138" t="s">
        <v>434</v>
      </c>
      <c r="F1333" s="135">
        <v>2</v>
      </c>
      <c r="G1333" s="135">
        <v>3</v>
      </c>
      <c r="H1333" s="135">
        <v>3</v>
      </c>
      <c r="I1333" s="135">
        <v>3</v>
      </c>
      <c r="J1333" s="135">
        <v>4</v>
      </c>
      <c r="K1333" s="135">
        <v>1</v>
      </c>
      <c r="L1333" s="136">
        <f t="shared" si="54"/>
        <v>2.6666666666666665</v>
      </c>
      <c r="M1333" s="137" t="str">
        <f t="shared" si="55"/>
        <v>Good quality</v>
      </c>
    </row>
    <row r="1334" spans="1:13" ht="15">
      <c r="A1334" s="138" t="s">
        <v>2477</v>
      </c>
      <c r="B1334" s="138" t="s">
        <v>1444</v>
      </c>
      <c r="C1334" s="138" t="s">
        <v>430</v>
      </c>
      <c r="D1334" s="138" t="s">
        <v>595</v>
      </c>
      <c r="E1334" s="138" t="s">
        <v>434</v>
      </c>
      <c r="F1334" s="135">
        <v>2</v>
      </c>
      <c r="G1334" s="135">
        <v>3</v>
      </c>
      <c r="H1334" s="135">
        <v>3</v>
      </c>
      <c r="I1334" s="135">
        <v>3</v>
      </c>
      <c r="J1334" s="135">
        <v>4</v>
      </c>
      <c r="K1334" s="135">
        <v>1</v>
      </c>
      <c r="L1334" s="136">
        <f t="shared" si="54"/>
        <v>2.6666666666666665</v>
      </c>
      <c r="M1334" s="137" t="str">
        <f t="shared" si="55"/>
        <v>Good quality</v>
      </c>
    </row>
    <row r="1335" spans="1:13" ht="15">
      <c r="A1335" s="138" t="s">
        <v>2477</v>
      </c>
      <c r="B1335" s="138" t="s">
        <v>1445</v>
      </c>
      <c r="C1335" s="138" t="s">
        <v>430</v>
      </c>
      <c r="D1335" s="138" t="s">
        <v>595</v>
      </c>
      <c r="E1335" s="138" t="s">
        <v>434</v>
      </c>
      <c r="F1335" s="135">
        <v>2</v>
      </c>
      <c r="G1335" s="135">
        <v>3</v>
      </c>
      <c r="H1335" s="135">
        <v>3</v>
      </c>
      <c r="I1335" s="135">
        <v>3</v>
      </c>
      <c r="J1335" s="135">
        <v>4</v>
      </c>
      <c r="K1335" s="135">
        <v>1</v>
      </c>
      <c r="L1335" s="136">
        <f t="shared" si="54"/>
        <v>2.6666666666666665</v>
      </c>
      <c r="M1335" s="137" t="str">
        <f t="shared" si="55"/>
        <v>Good quality</v>
      </c>
    </row>
    <row r="1336" spans="1:13" ht="15">
      <c r="A1336" s="138" t="s">
        <v>2477</v>
      </c>
      <c r="B1336" s="138" t="s">
        <v>1446</v>
      </c>
      <c r="C1336" s="138" t="s">
        <v>430</v>
      </c>
      <c r="D1336" s="138" t="s">
        <v>595</v>
      </c>
      <c r="E1336" s="138" t="s">
        <v>434</v>
      </c>
      <c r="F1336" s="135">
        <v>2</v>
      </c>
      <c r="G1336" s="135">
        <v>3</v>
      </c>
      <c r="H1336" s="135">
        <v>3</v>
      </c>
      <c r="I1336" s="135">
        <v>3</v>
      </c>
      <c r="J1336" s="135">
        <v>4</v>
      </c>
      <c r="K1336" s="135">
        <v>1</v>
      </c>
      <c r="L1336" s="136">
        <f t="shared" si="54"/>
        <v>2.6666666666666665</v>
      </c>
      <c r="M1336" s="137" t="str">
        <f t="shared" si="55"/>
        <v>Good quality</v>
      </c>
    </row>
    <row r="1337" spans="1:13" ht="15">
      <c r="A1337" s="138" t="s">
        <v>2477</v>
      </c>
      <c r="B1337" s="138" t="s">
        <v>1447</v>
      </c>
      <c r="C1337" s="138" t="s">
        <v>430</v>
      </c>
      <c r="D1337" s="138" t="s">
        <v>595</v>
      </c>
      <c r="E1337" s="138" t="s">
        <v>434</v>
      </c>
      <c r="F1337" s="135">
        <v>2</v>
      </c>
      <c r="G1337" s="135">
        <v>3</v>
      </c>
      <c r="H1337" s="135">
        <v>3</v>
      </c>
      <c r="I1337" s="135">
        <v>3</v>
      </c>
      <c r="J1337" s="135">
        <v>4</v>
      </c>
      <c r="K1337" s="135">
        <v>1</v>
      </c>
      <c r="L1337" s="136">
        <f t="shared" si="54"/>
        <v>2.6666666666666665</v>
      </c>
      <c r="M1337" s="137" t="str">
        <f t="shared" si="55"/>
        <v>Good quality</v>
      </c>
    </row>
    <row r="1338" spans="1:13" ht="15">
      <c r="A1338" s="138" t="s">
        <v>2477</v>
      </c>
      <c r="B1338" s="138" t="s">
        <v>1448</v>
      </c>
      <c r="C1338" s="138" t="s">
        <v>430</v>
      </c>
      <c r="D1338" s="138" t="s">
        <v>595</v>
      </c>
      <c r="E1338" s="138" t="s">
        <v>434</v>
      </c>
      <c r="F1338" s="135">
        <v>2</v>
      </c>
      <c r="G1338" s="135">
        <v>3</v>
      </c>
      <c r="H1338" s="135">
        <v>3</v>
      </c>
      <c r="I1338" s="135">
        <v>3</v>
      </c>
      <c r="J1338" s="135">
        <v>4</v>
      </c>
      <c r="K1338" s="135">
        <v>1</v>
      </c>
      <c r="L1338" s="136">
        <f t="shared" si="54"/>
        <v>2.6666666666666665</v>
      </c>
      <c r="M1338" s="137" t="str">
        <f t="shared" si="55"/>
        <v>Good quality</v>
      </c>
    </row>
    <row r="1339" spans="1:13" ht="15">
      <c r="A1339" s="138" t="s">
        <v>2477</v>
      </c>
      <c r="B1339" s="138" t="s">
        <v>1449</v>
      </c>
      <c r="C1339" s="138" t="s">
        <v>430</v>
      </c>
      <c r="D1339" s="138" t="s">
        <v>595</v>
      </c>
      <c r="E1339" s="138" t="s">
        <v>434</v>
      </c>
      <c r="F1339" s="135">
        <v>2</v>
      </c>
      <c r="G1339" s="135">
        <v>3</v>
      </c>
      <c r="H1339" s="135">
        <v>3</v>
      </c>
      <c r="I1339" s="135">
        <v>3</v>
      </c>
      <c r="J1339" s="135">
        <v>4</v>
      </c>
      <c r="K1339" s="135">
        <v>1</v>
      </c>
      <c r="L1339" s="136">
        <f t="shared" si="54"/>
        <v>2.6666666666666665</v>
      </c>
      <c r="M1339" s="137" t="str">
        <f t="shared" si="55"/>
        <v>Good quality</v>
      </c>
    </row>
    <row r="1340" spans="1:13" ht="15">
      <c r="A1340" s="138" t="s">
        <v>2477</v>
      </c>
      <c r="B1340" s="138" t="s">
        <v>1450</v>
      </c>
      <c r="C1340" s="138" t="s">
        <v>430</v>
      </c>
      <c r="D1340" s="138" t="s">
        <v>595</v>
      </c>
      <c r="E1340" s="138" t="s">
        <v>434</v>
      </c>
      <c r="F1340" s="135">
        <v>2</v>
      </c>
      <c r="G1340" s="135">
        <v>3</v>
      </c>
      <c r="H1340" s="135">
        <v>3</v>
      </c>
      <c r="I1340" s="135">
        <v>3</v>
      </c>
      <c r="J1340" s="135">
        <v>4</v>
      </c>
      <c r="K1340" s="135">
        <v>1</v>
      </c>
      <c r="L1340" s="136">
        <f t="shared" si="54"/>
        <v>2.6666666666666665</v>
      </c>
      <c r="M1340" s="137" t="str">
        <f t="shared" si="55"/>
        <v>Good quality</v>
      </c>
    </row>
    <row r="1341" spans="1:13" ht="15">
      <c r="A1341" s="138" t="s">
        <v>2477</v>
      </c>
      <c r="B1341" s="138" t="s">
        <v>1451</v>
      </c>
      <c r="C1341" s="138" t="s">
        <v>430</v>
      </c>
      <c r="D1341" s="138" t="s">
        <v>595</v>
      </c>
      <c r="E1341" s="138" t="s">
        <v>434</v>
      </c>
      <c r="F1341" s="135">
        <v>2</v>
      </c>
      <c r="G1341" s="135">
        <v>3</v>
      </c>
      <c r="H1341" s="135">
        <v>3</v>
      </c>
      <c r="I1341" s="135">
        <v>3</v>
      </c>
      <c r="J1341" s="135">
        <v>4</v>
      </c>
      <c r="K1341" s="135">
        <v>1</v>
      </c>
      <c r="L1341" s="136">
        <f t="shared" si="54"/>
        <v>2.6666666666666665</v>
      </c>
      <c r="M1341" s="137" t="str">
        <f t="shared" si="55"/>
        <v>Good quality</v>
      </c>
    </row>
    <row r="1342" spans="1:13" ht="15">
      <c r="A1342" s="138" t="s">
        <v>2477</v>
      </c>
      <c r="B1342" s="138" t="s">
        <v>1452</v>
      </c>
      <c r="C1342" s="138" t="s">
        <v>430</v>
      </c>
      <c r="D1342" s="138" t="s">
        <v>595</v>
      </c>
      <c r="E1342" s="138" t="s">
        <v>434</v>
      </c>
      <c r="F1342" s="135">
        <v>2</v>
      </c>
      <c r="G1342" s="135">
        <v>3</v>
      </c>
      <c r="H1342" s="135">
        <v>3</v>
      </c>
      <c r="I1342" s="135">
        <v>3</v>
      </c>
      <c r="J1342" s="135">
        <v>4</v>
      </c>
      <c r="K1342" s="135">
        <v>1</v>
      </c>
      <c r="L1342" s="136">
        <f t="shared" si="54"/>
        <v>2.6666666666666665</v>
      </c>
      <c r="M1342" s="137" t="str">
        <f t="shared" si="55"/>
        <v>Good quality</v>
      </c>
    </row>
    <row r="1343" spans="1:13" ht="15">
      <c r="A1343" s="138" t="s">
        <v>2477</v>
      </c>
      <c r="B1343" s="138" t="s">
        <v>1453</v>
      </c>
      <c r="C1343" s="138" t="s">
        <v>430</v>
      </c>
      <c r="D1343" s="138" t="s">
        <v>595</v>
      </c>
      <c r="E1343" s="138" t="s">
        <v>434</v>
      </c>
      <c r="F1343" s="135">
        <v>2</v>
      </c>
      <c r="G1343" s="135">
        <v>3</v>
      </c>
      <c r="H1343" s="135">
        <v>3</v>
      </c>
      <c r="I1343" s="135">
        <v>3</v>
      </c>
      <c r="J1343" s="135">
        <v>4</v>
      </c>
      <c r="K1343" s="135">
        <v>1</v>
      </c>
      <c r="L1343" s="136">
        <f t="shared" si="54"/>
        <v>2.6666666666666665</v>
      </c>
      <c r="M1343" s="137" t="str">
        <f t="shared" si="55"/>
        <v>Good quality</v>
      </c>
    </row>
    <row r="1344" spans="1:13" ht="15">
      <c r="A1344" s="138" t="s">
        <v>2477</v>
      </c>
      <c r="B1344" s="138" t="s">
        <v>1454</v>
      </c>
      <c r="C1344" s="138" t="s">
        <v>430</v>
      </c>
      <c r="D1344" s="138" t="s">
        <v>595</v>
      </c>
      <c r="E1344" s="138" t="s">
        <v>434</v>
      </c>
      <c r="F1344" s="135">
        <v>2</v>
      </c>
      <c r="G1344" s="135">
        <v>3</v>
      </c>
      <c r="H1344" s="135">
        <v>3</v>
      </c>
      <c r="I1344" s="135">
        <v>3</v>
      </c>
      <c r="J1344" s="135">
        <v>4</v>
      </c>
      <c r="K1344" s="135">
        <v>1</v>
      </c>
      <c r="L1344" s="136">
        <f t="shared" si="54"/>
        <v>2.6666666666666665</v>
      </c>
      <c r="M1344" s="137" t="str">
        <f t="shared" si="55"/>
        <v>Good quality</v>
      </c>
    </row>
    <row r="1345" spans="1:13" ht="15">
      <c r="A1345" s="138" t="s">
        <v>2477</v>
      </c>
      <c r="B1345" s="138" t="s">
        <v>1455</v>
      </c>
      <c r="C1345" s="138" t="s">
        <v>430</v>
      </c>
      <c r="D1345" s="138" t="s">
        <v>595</v>
      </c>
      <c r="E1345" s="138" t="s">
        <v>434</v>
      </c>
      <c r="F1345" s="135">
        <v>2</v>
      </c>
      <c r="G1345" s="135">
        <v>3</v>
      </c>
      <c r="H1345" s="135">
        <v>3</v>
      </c>
      <c r="I1345" s="135">
        <v>3</v>
      </c>
      <c r="J1345" s="135">
        <v>4</v>
      </c>
      <c r="K1345" s="135">
        <v>1</v>
      </c>
      <c r="L1345" s="136">
        <f t="shared" si="54"/>
        <v>2.6666666666666665</v>
      </c>
      <c r="M1345" s="137" t="str">
        <f t="shared" si="55"/>
        <v>Good quality</v>
      </c>
    </row>
    <row r="1346" spans="1:13" ht="15">
      <c r="A1346" s="138" t="s">
        <v>2477</v>
      </c>
      <c r="B1346" s="138" t="s">
        <v>1456</v>
      </c>
      <c r="C1346" s="138" t="s">
        <v>430</v>
      </c>
      <c r="D1346" s="138" t="s">
        <v>595</v>
      </c>
      <c r="E1346" s="138" t="s">
        <v>434</v>
      </c>
      <c r="F1346" s="135">
        <v>2</v>
      </c>
      <c r="G1346" s="135">
        <v>3</v>
      </c>
      <c r="H1346" s="135">
        <v>3</v>
      </c>
      <c r="I1346" s="135">
        <v>3</v>
      </c>
      <c r="J1346" s="135">
        <v>4</v>
      </c>
      <c r="K1346" s="135">
        <v>1</v>
      </c>
      <c r="L1346" s="136">
        <f t="shared" si="54"/>
        <v>2.6666666666666665</v>
      </c>
      <c r="M1346" s="137" t="str">
        <f t="shared" si="55"/>
        <v>Good quality</v>
      </c>
    </row>
    <row r="1347" spans="1:13" ht="15">
      <c r="A1347" s="138" t="s">
        <v>2477</v>
      </c>
      <c r="B1347" s="138" t="s">
        <v>1457</v>
      </c>
      <c r="C1347" s="138" t="s">
        <v>430</v>
      </c>
      <c r="D1347" s="138" t="s">
        <v>595</v>
      </c>
      <c r="E1347" s="138" t="s">
        <v>434</v>
      </c>
      <c r="F1347" s="135">
        <v>2</v>
      </c>
      <c r="G1347" s="135">
        <v>3</v>
      </c>
      <c r="H1347" s="135">
        <v>3</v>
      </c>
      <c r="I1347" s="135">
        <v>3</v>
      </c>
      <c r="J1347" s="135">
        <v>4</v>
      </c>
      <c r="K1347" s="135">
        <v>1</v>
      </c>
      <c r="L1347" s="136">
        <f t="shared" si="54"/>
        <v>2.6666666666666665</v>
      </c>
      <c r="M1347" s="137" t="str">
        <f t="shared" si="55"/>
        <v>Good quality</v>
      </c>
    </row>
    <row r="1348" spans="1:13" ht="15">
      <c r="A1348" s="138" t="s">
        <v>2477</v>
      </c>
      <c r="B1348" s="138" t="s">
        <v>1458</v>
      </c>
      <c r="C1348" s="138" t="s">
        <v>430</v>
      </c>
      <c r="D1348" s="138" t="s">
        <v>595</v>
      </c>
      <c r="E1348" s="138" t="s">
        <v>434</v>
      </c>
      <c r="F1348" s="135">
        <v>2</v>
      </c>
      <c r="G1348" s="135">
        <v>3</v>
      </c>
      <c r="H1348" s="135">
        <v>3</v>
      </c>
      <c r="I1348" s="135">
        <v>3</v>
      </c>
      <c r="J1348" s="135">
        <v>4</v>
      </c>
      <c r="K1348" s="135">
        <v>1</v>
      </c>
      <c r="L1348" s="136">
        <f t="shared" si="54"/>
        <v>2.6666666666666665</v>
      </c>
      <c r="M1348" s="137" t="str">
        <f t="shared" si="55"/>
        <v>Good quality</v>
      </c>
    </row>
    <row r="1349" spans="1:13" ht="15">
      <c r="A1349" s="138" t="s">
        <v>2477</v>
      </c>
      <c r="B1349" s="138" t="s">
        <v>1459</v>
      </c>
      <c r="C1349" s="138" t="s">
        <v>430</v>
      </c>
      <c r="D1349" s="138" t="s">
        <v>595</v>
      </c>
      <c r="E1349" s="138" t="s">
        <v>434</v>
      </c>
      <c r="F1349" s="135">
        <v>2</v>
      </c>
      <c r="G1349" s="135">
        <v>3</v>
      </c>
      <c r="H1349" s="135">
        <v>3</v>
      </c>
      <c r="I1349" s="135">
        <v>3</v>
      </c>
      <c r="J1349" s="135">
        <v>4</v>
      </c>
      <c r="K1349" s="135">
        <v>1</v>
      </c>
      <c r="L1349" s="136">
        <f t="shared" si="54"/>
        <v>2.6666666666666665</v>
      </c>
      <c r="M1349" s="137" t="str">
        <f t="shared" si="55"/>
        <v>Good quality</v>
      </c>
    </row>
    <row r="1350" spans="1:13" ht="15">
      <c r="A1350" s="138" t="s">
        <v>2477</v>
      </c>
      <c r="B1350" s="138" t="s">
        <v>1460</v>
      </c>
      <c r="C1350" s="138" t="s">
        <v>430</v>
      </c>
      <c r="D1350" s="138" t="s">
        <v>595</v>
      </c>
      <c r="E1350" s="138" t="s">
        <v>434</v>
      </c>
      <c r="F1350" s="135">
        <v>2</v>
      </c>
      <c r="G1350" s="135">
        <v>3</v>
      </c>
      <c r="H1350" s="135">
        <v>3</v>
      </c>
      <c r="I1350" s="135">
        <v>3</v>
      </c>
      <c r="J1350" s="135">
        <v>4</v>
      </c>
      <c r="K1350" s="135">
        <v>1</v>
      </c>
      <c r="L1350" s="136">
        <f t="shared" si="54"/>
        <v>2.6666666666666665</v>
      </c>
      <c r="M1350" s="137" t="str">
        <f t="shared" si="55"/>
        <v>Good quality</v>
      </c>
    </row>
    <row r="1351" spans="1:13" ht="15">
      <c r="A1351" s="138" t="s">
        <v>2477</v>
      </c>
      <c r="B1351" s="138" t="s">
        <v>1461</v>
      </c>
      <c r="C1351" s="138" t="s">
        <v>430</v>
      </c>
      <c r="D1351" s="138" t="s">
        <v>595</v>
      </c>
      <c r="E1351" s="138" t="s">
        <v>434</v>
      </c>
      <c r="F1351" s="135">
        <v>2</v>
      </c>
      <c r="G1351" s="135">
        <v>3</v>
      </c>
      <c r="H1351" s="135">
        <v>3</v>
      </c>
      <c r="I1351" s="135">
        <v>3</v>
      </c>
      <c r="J1351" s="135">
        <v>4</v>
      </c>
      <c r="K1351" s="135">
        <v>1</v>
      </c>
      <c r="L1351" s="136">
        <f t="shared" si="54"/>
        <v>2.6666666666666665</v>
      </c>
      <c r="M1351" s="137" t="str">
        <f t="shared" si="55"/>
        <v>Good quality</v>
      </c>
    </row>
    <row r="1352" spans="1:13" ht="15">
      <c r="A1352" s="138" t="s">
        <v>2477</v>
      </c>
      <c r="B1352" s="138" t="s">
        <v>1462</v>
      </c>
      <c r="C1352" s="138" t="s">
        <v>430</v>
      </c>
      <c r="D1352" s="138" t="s">
        <v>595</v>
      </c>
      <c r="E1352" s="138" t="s">
        <v>434</v>
      </c>
      <c r="F1352" s="135">
        <v>2</v>
      </c>
      <c r="G1352" s="135">
        <v>3</v>
      </c>
      <c r="H1352" s="135">
        <v>3</v>
      </c>
      <c r="I1352" s="135">
        <v>3</v>
      </c>
      <c r="J1352" s="135">
        <v>4</v>
      </c>
      <c r="K1352" s="135">
        <v>1</v>
      </c>
      <c r="L1352" s="136">
        <f t="shared" si="54"/>
        <v>2.6666666666666665</v>
      </c>
      <c r="M1352" s="137" t="str">
        <f t="shared" si="55"/>
        <v>Good quality</v>
      </c>
    </row>
    <row r="1353" spans="1:13" ht="15">
      <c r="A1353" s="138" t="s">
        <v>2477</v>
      </c>
      <c r="B1353" s="138" t="s">
        <v>1463</v>
      </c>
      <c r="C1353" s="138" t="s">
        <v>430</v>
      </c>
      <c r="D1353" s="138" t="s">
        <v>595</v>
      </c>
      <c r="E1353" s="138" t="s">
        <v>434</v>
      </c>
      <c r="F1353" s="135">
        <v>2</v>
      </c>
      <c r="G1353" s="135">
        <v>3</v>
      </c>
      <c r="H1353" s="135">
        <v>3</v>
      </c>
      <c r="I1353" s="135">
        <v>3</v>
      </c>
      <c r="J1353" s="135">
        <v>4</v>
      </c>
      <c r="K1353" s="135">
        <v>1</v>
      </c>
      <c r="L1353" s="136">
        <f t="shared" si="54"/>
        <v>2.6666666666666665</v>
      </c>
      <c r="M1353" s="137" t="str">
        <f t="shared" si="55"/>
        <v>Good quality</v>
      </c>
    </row>
    <row r="1354" spans="1:13" ht="15">
      <c r="A1354" s="138" t="s">
        <v>2477</v>
      </c>
      <c r="B1354" s="138" t="s">
        <v>1464</v>
      </c>
      <c r="C1354" s="138" t="s">
        <v>430</v>
      </c>
      <c r="D1354" s="138" t="s">
        <v>595</v>
      </c>
      <c r="E1354" s="138" t="s">
        <v>434</v>
      </c>
      <c r="F1354" s="135">
        <v>2</v>
      </c>
      <c r="G1354" s="135">
        <v>3</v>
      </c>
      <c r="H1354" s="135">
        <v>3</v>
      </c>
      <c r="I1354" s="135">
        <v>3</v>
      </c>
      <c r="J1354" s="135">
        <v>4</v>
      </c>
      <c r="K1354" s="135">
        <v>1</v>
      </c>
      <c r="L1354" s="136">
        <f t="shared" si="54"/>
        <v>2.6666666666666665</v>
      </c>
      <c r="M1354" s="137" t="str">
        <f t="shared" si="55"/>
        <v>Good quality</v>
      </c>
    </row>
    <row r="1355" spans="1:13" ht="15">
      <c r="A1355" s="138" t="s">
        <v>2477</v>
      </c>
      <c r="B1355" s="138" t="s">
        <v>1465</v>
      </c>
      <c r="C1355" s="138" t="s">
        <v>430</v>
      </c>
      <c r="D1355" s="138" t="s">
        <v>595</v>
      </c>
      <c r="E1355" s="138" t="s">
        <v>434</v>
      </c>
      <c r="F1355" s="135">
        <v>2</v>
      </c>
      <c r="G1355" s="135">
        <v>3</v>
      </c>
      <c r="H1355" s="135">
        <v>3</v>
      </c>
      <c r="I1355" s="135">
        <v>3</v>
      </c>
      <c r="J1355" s="135">
        <v>4</v>
      </c>
      <c r="K1355" s="135">
        <v>1</v>
      </c>
      <c r="L1355" s="136">
        <f t="shared" si="54"/>
        <v>2.6666666666666665</v>
      </c>
      <c r="M1355" s="137" t="str">
        <f t="shared" si="55"/>
        <v>Good quality</v>
      </c>
    </row>
    <row r="1356" spans="1:13" ht="15">
      <c r="A1356" s="138" t="s">
        <v>2477</v>
      </c>
      <c r="B1356" s="138" t="s">
        <v>3058</v>
      </c>
      <c r="C1356" s="138" t="s">
        <v>430</v>
      </c>
      <c r="D1356" s="138" t="s">
        <v>595</v>
      </c>
      <c r="E1356" s="138" t="s">
        <v>434</v>
      </c>
      <c r="F1356" s="135">
        <v>2</v>
      </c>
      <c r="G1356" s="135">
        <v>3</v>
      </c>
      <c r="H1356" s="135">
        <v>3</v>
      </c>
      <c r="I1356" s="135">
        <v>3</v>
      </c>
      <c r="J1356" s="135">
        <v>4</v>
      </c>
      <c r="K1356" s="135">
        <v>1</v>
      </c>
      <c r="L1356" s="136">
        <f t="shared" si="54"/>
        <v>2.6666666666666665</v>
      </c>
      <c r="M1356" s="137" t="str">
        <f t="shared" si="55"/>
        <v>Good quality</v>
      </c>
    </row>
    <row r="1357" spans="1:13" ht="15">
      <c r="A1357" s="138" t="s">
        <v>2477</v>
      </c>
      <c r="B1357" s="138" t="s">
        <v>1466</v>
      </c>
      <c r="C1357" s="138" t="s">
        <v>430</v>
      </c>
      <c r="D1357" s="138" t="s">
        <v>595</v>
      </c>
      <c r="E1357" s="138" t="s">
        <v>434</v>
      </c>
      <c r="F1357" s="135">
        <v>2</v>
      </c>
      <c r="G1357" s="135">
        <v>3</v>
      </c>
      <c r="H1357" s="135">
        <v>3</v>
      </c>
      <c r="I1357" s="135">
        <v>3</v>
      </c>
      <c r="J1357" s="135">
        <v>4</v>
      </c>
      <c r="K1357" s="135">
        <v>1</v>
      </c>
      <c r="L1357" s="136">
        <f t="shared" si="54"/>
        <v>2.6666666666666665</v>
      </c>
      <c r="M1357" s="137" t="str">
        <f t="shared" si="55"/>
        <v>Good quality</v>
      </c>
    </row>
    <row r="1358" spans="1:13" ht="15">
      <c r="A1358" s="138" t="s">
        <v>2477</v>
      </c>
      <c r="B1358" s="138" t="s">
        <v>1467</v>
      </c>
      <c r="C1358" s="138" t="s">
        <v>430</v>
      </c>
      <c r="D1358" s="138" t="s">
        <v>595</v>
      </c>
      <c r="E1358" s="138" t="s">
        <v>434</v>
      </c>
      <c r="F1358" s="135">
        <v>2</v>
      </c>
      <c r="G1358" s="135">
        <v>3</v>
      </c>
      <c r="H1358" s="135">
        <v>3</v>
      </c>
      <c r="I1358" s="135">
        <v>3</v>
      </c>
      <c r="J1358" s="135">
        <v>4</v>
      </c>
      <c r="K1358" s="135">
        <v>1</v>
      </c>
      <c r="L1358" s="136">
        <f t="shared" si="54"/>
        <v>2.6666666666666665</v>
      </c>
      <c r="M1358" s="137" t="str">
        <f t="shared" si="55"/>
        <v>Good quality</v>
      </c>
    </row>
    <row r="1359" spans="1:13" ht="15">
      <c r="A1359" s="138" t="s">
        <v>2477</v>
      </c>
      <c r="B1359" s="138" t="s">
        <v>1468</v>
      </c>
      <c r="C1359" s="138" t="s">
        <v>430</v>
      </c>
      <c r="D1359" s="138" t="s">
        <v>595</v>
      </c>
      <c r="E1359" s="138" t="s">
        <v>434</v>
      </c>
      <c r="F1359" s="135">
        <v>2</v>
      </c>
      <c r="G1359" s="135">
        <v>3</v>
      </c>
      <c r="H1359" s="135">
        <v>3</v>
      </c>
      <c r="I1359" s="135">
        <v>3</v>
      </c>
      <c r="J1359" s="135">
        <v>4</v>
      </c>
      <c r="K1359" s="135">
        <v>1</v>
      </c>
      <c r="L1359" s="136">
        <f t="shared" si="54"/>
        <v>2.6666666666666665</v>
      </c>
      <c r="M1359" s="137" t="str">
        <f t="shared" si="55"/>
        <v>Good quality</v>
      </c>
    </row>
    <row r="1360" spans="1:13" ht="15">
      <c r="A1360" s="138" t="s">
        <v>2477</v>
      </c>
      <c r="B1360" s="138" t="s">
        <v>1469</v>
      </c>
      <c r="C1360" s="138" t="s">
        <v>430</v>
      </c>
      <c r="D1360" s="138" t="s">
        <v>595</v>
      </c>
      <c r="E1360" s="138" t="s">
        <v>434</v>
      </c>
      <c r="F1360" s="135">
        <v>2</v>
      </c>
      <c r="G1360" s="135">
        <v>3</v>
      </c>
      <c r="H1360" s="135">
        <v>3</v>
      </c>
      <c r="I1360" s="135">
        <v>3</v>
      </c>
      <c r="J1360" s="135">
        <v>4</v>
      </c>
      <c r="K1360" s="135">
        <v>1</v>
      </c>
      <c r="L1360" s="136">
        <f t="shared" si="54"/>
        <v>2.6666666666666665</v>
      </c>
      <c r="M1360" s="137" t="str">
        <f t="shared" si="55"/>
        <v>Good quality</v>
      </c>
    </row>
    <row r="1361" spans="1:13" ht="15">
      <c r="A1361" s="138" t="s">
        <v>2477</v>
      </c>
      <c r="B1361" s="138" t="s">
        <v>1470</v>
      </c>
      <c r="C1361" s="138" t="s">
        <v>430</v>
      </c>
      <c r="D1361" s="138" t="s">
        <v>595</v>
      </c>
      <c r="E1361" s="138" t="s">
        <v>434</v>
      </c>
      <c r="F1361" s="135">
        <v>2</v>
      </c>
      <c r="G1361" s="135">
        <v>3</v>
      </c>
      <c r="H1361" s="135">
        <v>3</v>
      </c>
      <c r="I1361" s="135">
        <v>3</v>
      </c>
      <c r="J1361" s="135">
        <v>4</v>
      </c>
      <c r="K1361" s="135">
        <v>1</v>
      </c>
      <c r="L1361" s="136">
        <f t="shared" si="54"/>
        <v>2.6666666666666665</v>
      </c>
      <c r="M1361" s="137" t="str">
        <f t="shared" si="55"/>
        <v>Good quality</v>
      </c>
    </row>
    <row r="1362" spans="1:13" ht="15">
      <c r="A1362" s="138" t="s">
        <v>2477</v>
      </c>
      <c r="B1362" s="138" t="s">
        <v>1471</v>
      </c>
      <c r="C1362" s="138" t="s">
        <v>430</v>
      </c>
      <c r="D1362" s="138" t="s">
        <v>595</v>
      </c>
      <c r="E1362" s="138" t="s">
        <v>434</v>
      </c>
      <c r="F1362" s="135">
        <v>2</v>
      </c>
      <c r="G1362" s="135">
        <v>3</v>
      </c>
      <c r="H1362" s="135">
        <v>3</v>
      </c>
      <c r="I1362" s="135">
        <v>3</v>
      </c>
      <c r="J1362" s="135">
        <v>4</v>
      </c>
      <c r="K1362" s="135">
        <v>1</v>
      </c>
      <c r="L1362" s="136">
        <f t="shared" si="54"/>
        <v>2.6666666666666665</v>
      </c>
      <c r="M1362" s="137" t="str">
        <f t="shared" si="55"/>
        <v>Good quality</v>
      </c>
    </row>
    <row r="1363" spans="1:13" ht="15">
      <c r="A1363" s="138" t="s">
        <v>2477</v>
      </c>
      <c r="B1363" s="138" t="s">
        <v>1472</v>
      </c>
      <c r="C1363" s="138" t="s">
        <v>430</v>
      </c>
      <c r="D1363" s="138" t="s">
        <v>595</v>
      </c>
      <c r="E1363" s="138" t="s">
        <v>434</v>
      </c>
      <c r="F1363" s="135">
        <v>2</v>
      </c>
      <c r="G1363" s="135">
        <v>3</v>
      </c>
      <c r="H1363" s="135">
        <v>3</v>
      </c>
      <c r="I1363" s="135">
        <v>3</v>
      </c>
      <c r="J1363" s="135">
        <v>4</v>
      </c>
      <c r="K1363" s="135">
        <v>1</v>
      </c>
      <c r="L1363" s="136">
        <f t="shared" si="54"/>
        <v>2.6666666666666665</v>
      </c>
      <c r="M1363" s="137" t="str">
        <f t="shared" si="55"/>
        <v>Good quality</v>
      </c>
    </row>
    <row r="1364" spans="1:13" ht="15">
      <c r="A1364" s="138" t="s">
        <v>2477</v>
      </c>
      <c r="B1364" s="138" t="s">
        <v>1473</v>
      </c>
      <c r="C1364" s="138" t="s">
        <v>430</v>
      </c>
      <c r="D1364" s="138" t="s">
        <v>595</v>
      </c>
      <c r="E1364" s="138" t="s">
        <v>434</v>
      </c>
      <c r="F1364" s="135">
        <v>2</v>
      </c>
      <c r="G1364" s="135">
        <v>3</v>
      </c>
      <c r="H1364" s="135">
        <v>3</v>
      </c>
      <c r="I1364" s="135">
        <v>3</v>
      </c>
      <c r="J1364" s="135">
        <v>4</v>
      </c>
      <c r="K1364" s="135">
        <v>1</v>
      </c>
      <c r="L1364" s="136">
        <f t="shared" si="54"/>
        <v>2.6666666666666665</v>
      </c>
      <c r="M1364" s="137" t="str">
        <f t="shared" si="55"/>
        <v>Good quality</v>
      </c>
    </row>
    <row r="1365" spans="1:13" ht="15">
      <c r="A1365" s="138" t="s">
        <v>2477</v>
      </c>
      <c r="B1365" s="138" t="s">
        <v>1474</v>
      </c>
      <c r="C1365" s="138" t="s">
        <v>430</v>
      </c>
      <c r="D1365" s="138" t="s">
        <v>595</v>
      </c>
      <c r="E1365" s="138" t="s">
        <v>434</v>
      </c>
      <c r="F1365" s="135">
        <v>2</v>
      </c>
      <c r="G1365" s="135">
        <v>3</v>
      </c>
      <c r="H1365" s="135">
        <v>3</v>
      </c>
      <c r="I1365" s="135">
        <v>3</v>
      </c>
      <c r="J1365" s="135">
        <v>4</v>
      </c>
      <c r="K1365" s="135">
        <v>1</v>
      </c>
      <c r="L1365" s="136">
        <f t="shared" si="54"/>
        <v>2.6666666666666665</v>
      </c>
      <c r="M1365" s="137" t="str">
        <f t="shared" si="55"/>
        <v>Good quality</v>
      </c>
    </row>
    <row r="1366" spans="1:13" ht="15">
      <c r="A1366" s="138" t="s">
        <v>2477</v>
      </c>
      <c r="B1366" s="138" t="s">
        <v>1475</v>
      </c>
      <c r="C1366" s="138" t="s">
        <v>430</v>
      </c>
      <c r="D1366" s="138" t="s">
        <v>595</v>
      </c>
      <c r="E1366" s="138" t="s">
        <v>434</v>
      </c>
      <c r="F1366" s="135">
        <v>2</v>
      </c>
      <c r="G1366" s="135">
        <v>3</v>
      </c>
      <c r="H1366" s="135">
        <v>3</v>
      </c>
      <c r="I1366" s="135">
        <v>3</v>
      </c>
      <c r="J1366" s="135">
        <v>4</v>
      </c>
      <c r="K1366" s="135">
        <v>1</v>
      </c>
      <c r="L1366" s="136">
        <f t="shared" si="54"/>
        <v>2.6666666666666665</v>
      </c>
      <c r="M1366" s="137" t="str">
        <f t="shared" si="55"/>
        <v>Good quality</v>
      </c>
    </row>
    <row r="1367" spans="1:13" ht="15">
      <c r="A1367" s="138" t="s">
        <v>2477</v>
      </c>
      <c r="B1367" s="138" t="s">
        <v>1476</v>
      </c>
      <c r="C1367" s="138" t="s">
        <v>430</v>
      </c>
      <c r="D1367" s="138" t="s">
        <v>595</v>
      </c>
      <c r="E1367" s="138" t="s">
        <v>434</v>
      </c>
      <c r="F1367" s="135">
        <v>2</v>
      </c>
      <c r="G1367" s="135">
        <v>3</v>
      </c>
      <c r="H1367" s="135">
        <v>3</v>
      </c>
      <c r="I1367" s="135">
        <v>3</v>
      </c>
      <c r="J1367" s="135">
        <v>4</v>
      </c>
      <c r="K1367" s="135">
        <v>1</v>
      </c>
      <c r="L1367" s="136">
        <f t="shared" si="54"/>
        <v>2.6666666666666665</v>
      </c>
      <c r="M1367" s="137" t="str">
        <f t="shared" si="55"/>
        <v>Good quality</v>
      </c>
    </row>
    <row r="1368" spans="1:13" ht="15">
      <c r="A1368" s="138" t="s">
        <v>2477</v>
      </c>
      <c r="B1368" s="138" t="s">
        <v>1477</v>
      </c>
      <c r="C1368" s="138" t="s">
        <v>430</v>
      </c>
      <c r="D1368" s="138" t="s">
        <v>595</v>
      </c>
      <c r="E1368" s="138" t="s">
        <v>434</v>
      </c>
      <c r="F1368" s="135">
        <v>2</v>
      </c>
      <c r="G1368" s="135">
        <v>3</v>
      </c>
      <c r="H1368" s="135">
        <v>3</v>
      </c>
      <c r="I1368" s="135">
        <v>3</v>
      </c>
      <c r="J1368" s="135">
        <v>4</v>
      </c>
      <c r="K1368" s="135">
        <v>1</v>
      </c>
      <c r="L1368" s="136">
        <f t="shared" si="54"/>
        <v>2.6666666666666665</v>
      </c>
      <c r="M1368" s="137" t="str">
        <f t="shared" si="55"/>
        <v>Good quality</v>
      </c>
    </row>
    <row r="1369" spans="1:13" ht="15">
      <c r="A1369" s="138" t="s">
        <v>2477</v>
      </c>
      <c r="B1369" s="138" t="s">
        <v>1478</v>
      </c>
      <c r="C1369" s="138" t="s">
        <v>430</v>
      </c>
      <c r="D1369" s="138" t="s">
        <v>595</v>
      </c>
      <c r="E1369" s="138" t="s">
        <v>434</v>
      </c>
      <c r="F1369" s="135">
        <v>2</v>
      </c>
      <c r="G1369" s="135">
        <v>3</v>
      </c>
      <c r="H1369" s="135">
        <v>3</v>
      </c>
      <c r="I1369" s="135">
        <v>3</v>
      </c>
      <c r="J1369" s="135">
        <v>4</v>
      </c>
      <c r="K1369" s="135">
        <v>1</v>
      </c>
      <c r="L1369" s="136">
        <f t="shared" si="54"/>
        <v>2.6666666666666665</v>
      </c>
      <c r="M1369" s="137" t="str">
        <f t="shared" si="55"/>
        <v>Good quality</v>
      </c>
    </row>
    <row r="1370" spans="1:13" ht="15">
      <c r="A1370" s="138" t="s">
        <v>2453</v>
      </c>
      <c r="B1370" s="138" t="s">
        <v>1481</v>
      </c>
      <c r="C1370" s="138" t="s">
        <v>455</v>
      </c>
      <c r="D1370" s="138" t="s">
        <v>594</v>
      </c>
      <c r="E1370" s="138" t="s">
        <v>434</v>
      </c>
      <c r="F1370" s="135"/>
      <c r="G1370" s="135"/>
      <c r="H1370" s="135"/>
      <c r="I1370" s="135"/>
      <c r="J1370" s="135"/>
      <c r="K1370" s="135"/>
      <c r="L1370" s="135"/>
      <c r="M1370" s="137"/>
    </row>
    <row r="1371" spans="1:13" ht="15">
      <c r="A1371" s="138" t="s">
        <v>2428</v>
      </c>
      <c r="B1371" s="138" t="s">
        <v>1498</v>
      </c>
      <c r="C1371" s="138" t="s">
        <v>463</v>
      </c>
      <c r="D1371" s="138" t="s">
        <v>594</v>
      </c>
      <c r="E1371" s="138" t="s">
        <v>434</v>
      </c>
      <c r="F1371" s="135"/>
      <c r="G1371" s="135"/>
      <c r="H1371" s="135"/>
      <c r="I1371" s="135"/>
      <c r="J1371" s="135"/>
      <c r="K1371" s="135"/>
      <c r="L1371" s="135"/>
      <c r="M1371" s="137"/>
    </row>
    <row r="1372" spans="1:13" ht="15">
      <c r="A1372" s="138" t="s">
        <v>2464</v>
      </c>
      <c r="B1372" s="138" t="s">
        <v>1499</v>
      </c>
      <c r="C1372" s="138" t="s">
        <v>430</v>
      </c>
      <c r="D1372" s="138" t="s">
        <v>594</v>
      </c>
      <c r="E1372" s="138" t="s">
        <v>434</v>
      </c>
      <c r="F1372" s="135"/>
      <c r="G1372" s="135"/>
      <c r="H1372" s="135"/>
      <c r="I1372" s="135"/>
      <c r="J1372" s="135"/>
      <c r="K1372" s="135"/>
      <c r="L1372" s="135"/>
      <c r="M1372" s="137"/>
    </row>
    <row r="1373" spans="1:13" ht="15">
      <c r="A1373" s="138" t="s">
        <v>2428</v>
      </c>
      <c r="B1373" s="138" t="s">
        <v>1500</v>
      </c>
      <c r="C1373" s="138" t="s">
        <v>463</v>
      </c>
      <c r="D1373" s="138" t="s">
        <v>594</v>
      </c>
      <c r="E1373" s="138" t="s">
        <v>434</v>
      </c>
      <c r="F1373" s="135"/>
      <c r="G1373" s="135"/>
      <c r="H1373" s="135"/>
      <c r="I1373" s="135"/>
      <c r="J1373" s="135"/>
      <c r="K1373" s="135"/>
      <c r="L1373" s="135"/>
      <c r="M1373" s="137"/>
    </row>
    <row r="1374" spans="1:13" ht="15">
      <c r="A1374" s="138" t="s">
        <v>2428</v>
      </c>
      <c r="B1374" s="138" t="s">
        <v>1501</v>
      </c>
      <c r="C1374" s="138" t="s">
        <v>463</v>
      </c>
      <c r="D1374" s="138" t="s">
        <v>594</v>
      </c>
      <c r="E1374" s="138" t="s">
        <v>434</v>
      </c>
      <c r="F1374" s="135"/>
      <c r="G1374" s="135"/>
      <c r="H1374" s="135"/>
      <c r="I1374" s="135"/>
      <c r="J1374" s="135"/>
      <c r="K1374" s="135"/>
      <c r="L1374" s="135"/>
      <c r="M1374" s="137"/>
    </row>
    <row r="1375" spans="1:13" ht="15">
      <c r="A1375" s="138" t="s">
        <v>2453</v>
      </c>
      <c r="B1375" s="138" t="s">
        <v>1503</v>
      </c>
      <c r="C1375" s="138" t="s">
        <v>444</v>
      </c>
      <c r="D1375" s="138" t="s">
        <v>594</v>
      </c>
      <c r="E1375" s="138" t="s">
        <v>434</v>
      </c>
      <c r="F1375" s="135">
        <v>1</v>
      </c>
      <c r="G1375" s="135">
        <v>2</v>
      </c>
      <c r="H1375" s="135">
        <v>3</v>
      </c>
      <c r="I1375" s="135">
        <v>1</v>
      </c>
      <c r="J1375" s="135">
        <v>1</v>
      </c>
      <c r="K1375" s="135">
        <v>5</v>
      </c>
      <c r="L1375" s="136">
        <f t="shared" si="54"/>
        <v>2.1666666666666665</v>
      </c>
      <c r="M1375" s="137" t="str">
        <f t="shared" si="55"/>
        <v>Good quality</v>
      </c>
    </row>
    <row r="1376" spans="1:13" ht="15">
      <c r="A1376" s="138" t="s">
        <v>2453</v>
      </c>
      <c r="B1376" s="138" t="s">
        <v>1504</v>
      </c>
      <c r="C1376" s="138" t="s">
        <v>444</v>
      </c>
      <c r="D1376" s="138" t="s">
        <v>594</v>
      </c>
      <c r="E1376" s="138" t="s">
        <v>434</v>
      </c>
      <c r="F1376" s="135"/>
      <c r="G1376" s="135"/>
      <c r="H1376" s="135"/>
      <c r="I1376" s="135"/>
      <c r="J1376" s="135"/>
      <c r="K1376" s="135"/>
      <c r="L1376" s="135"/>
      <c r="M1376" s="137"/>
    </row>
    <row r="1377" spans="1:13" ht="15">
      <c r="A1377" s="138" t="s">
        <v>2486</v>
      </c>
      <c r="B1377" s="138" t="s">
        <v>1508</v>
      </c>
      <c r="C1377" s="138" t="s">
        <v>430</v>
      </c>
      <c r="D1377" s="138" t="s">
        <v>595</v>
      </c>
      <c r="E1377" s="138" t="s">
        <v>434</v>
      </c>
      <c r="F1377" s="135">
        <v>2</v>
      </c>
      <c r="G1377" s="135">
        <v>2</v>
      </c>
      <c r="H1377" s="135">
        <v>3</v>
      </c>
      <c r="I1377" s="135">
        <v>3</v>
      </c>
      <c r="J1377" s="135">
        <v>3</v>
      </c>
      <c r="K1377" s="135">
        <v>2</v>
      </c>
      <c r="L1377" s="136">
        <f t="shared" si="54"/>
        <v>2.5</v>
      </c>
      <c r="M1377" s="137" t="str">
        <f t="shared" si="55"/>
        <v>Good quality</v>
      </c>
    </row>
    <row r="1378" spans="1:13" ht="15">
      <c r="A1378" s="138" t="s">
        <v>2486</v>
      </c>
      <c r="B1378" s="138" t="s">
        <v>1509</v>
      </c>
      <c r="C1378" s="138" t="s">
        <v>430</v>
      </c>
      <c r="D1378" s="138" t="s">
        <v>595</v>
      </c>
      <c r="E1378" s="138" t="s">
        <v>434</v>
      </c>
      <c r="F1378" s="135">
        <v>2</v>
      </c>
      <c r="G1378" s="135">
        <v>2</v>
      </c>
      <c r="H1378" s="135">
        <v>3</v>
      </c>
      <c r="I1378" s="135">
        <v>3</v>
      </c>
      <c r="J1378" s="135">
        <v>3</v>
      </c>
      <c r="K1378" s="135">
        <v>2</v>
      </c>
      <c r="L1378" s="136">
        <f t="shared" si="54"/>
        <v>2.5</v>
      </c>
      <c r="M1378" s="137" t="str">
        <f t="shared" si="55"/>
        <v>Good quality</v>
      </c>
    </row>
    <row r="1379" spans="1:13" ht="15">
      <c r="A1379" s="138" t="s">
        <v>2486</v>
      </c>
      <c r="B1379" s="138" t="s">
        <v>1510</v>
      </c>
      <c r="C1379" s="138" t="s">
        <v>430</v>
      </c>
      <c r="D1379" s="138" t="s">
        <v>595</v>
      </c>
      <c r="E1379" s="138" t="s">
        <v>434</v>
      </c>
      <c r="F1379" s="135">
        <v>2</v>
      </c>
      <c r="G1379" s="135">
        <v>2</v>
      </c>
      <c r="H1379" s="135">
        <v>3</v>
      </c>
      <c r="I1379" s="135">
        <v>3</v>
      </c>
      <c r="J1379" s="135">
        <v>3</v>
      </c>
      <c r="K1379" s="135">
        <v>2</v>
      </c>
      <c r="L1379" s="136">
        <f t="shared" si="54"/>
        <v>2.5</v>
      </c>
      <c r="M1379" s="137" t="str">
        <f t="shared" si="55"/>
        <v>Good quality</v>
      </c>
    </row>
    <row r="1380" spans="1:13" ht="15">
      <c r="A1380" s="138" t="s">
        <v>2486</v>
      </c>
      <c r="B1380" s="138" t="s">
        <v>1511</v>
      </c>
      <c r="C1380" s="138" t="s">
        <v>430</v>
      </c>
      <c r="D1380" s="138" t="s">
        <v>595</v>
      </c>
      <c r="E1380" s="138" t="s">
        <v>434</v>
      </c>
      <c r="F1380" s="135">
        <v>2</v>
      </c>
      <c r="G1380" s="135">
        <v>2</v>
      </c>
      <c r="H1380" s="135">
        <v>3</v>
      </c>
      <c r="I1380" s="135">
        <v>3</v>
      </c>
      <c r="J1380" s="135">
        <v>3</v>
      </c>
      <c r="K1380" s="135">
        <v>2</v>
      </c>
      <c r="L1380" s="136">
        <f t="shared" si="54"/>
        <v>2.5</v>
      </c>
      <c r="M1380" s="137" t="str">
        <f t="shared" si="55"/>
        <v>Good quality</v>
      </c>
    </row>
    <row r="1381" spans="1:13" ht="15">
      <c r="A1381" s="138" t="s">
        <v>2486</v>
      </c>
      <c r="B1381" s="138" t="s">
        <v>1512</v>
      </c>
      <c r="C1381" s="138" t="s">
        <v>430</v>
      </c>
      <c r="D1381" s="138" t="s">
        <v>595</v>
      </c>
      <c r="E1381" s="138" t="s">
        <v>434</v>
      </c>
      <c r="F1381" s="135">
        <v>2</v>
      </c>
      <c r="G1381" s="135">
        <v>2</v>
      </c>
      <c r="H1381" s="135">
        <v>3</v>
      </c>
      <c r="I1381" s="135">
        <v>3</v>
      </c>
      <c r="J1381" s="135">
        <v>3</v>
      </c>
      <c r="K1381" s="135">
        <v>2</v>
      </c>
      <c r="L1381" s="136">
        <f t="shared" si="54"/>
        <v>2.5</v>
      </c>
      <c r="M1381" s="137" t="str">
        <f t="shared" si="55"/>
        <v>Good quality</v>
      </c>
    </row>
    <row r="1382" spans="1:13" ht="15">
      <c r="A1382" s="138" t="s">
        <v>2486</v>
      </c>
      <c r="B1382" s="138" t="s">
        <v>1513</v>
      </c>
      <c r="C1382" s="138" t="s">
        <v>430</v>
      </c>
      <c r="D1382" s="138" t="s">
        <v>595</v>
      </c>
      <c r="E1382" s="138" t="s">
        <v>434</v>
      </c>
      <c r="F1382" s="135">
        <v>2</v>
      </c>
      <c r="G1382" s="135">
        <v>2</v>
      </c>
      <c r="H1382" s="135">
        <v>3</v>
      </c>
      <c r="I1382" s="135">
        <v>3</v>
      </c>
      <c r="J1382" s="135">
        <v>3</v>
      </c>
      <c r="K1382" s="135">
        <v>2</v>
      </c>
      <c r="L1382" s="136">
        <f t="shared" si="54"/>
        <v>2.5</v>
      </c>
      <c r="M1382" s="137" t="str">
        <f t="shared" si="55"/>
        <v>Good quality</v>
      </c>
    </row>
    <row r="1383" spans="1:13" ht="15">
      <c r="A1383" s="138" t="s">
        <v>2486</v>
      </c>
      <c r="B1383" s="138" t="s">
        <v>1514</v>
      </c>
      <c r="C1383" s="138" t="s">
        <v>430</v>
      </c>
      <c r="D1383" s="138" t="s">
        <v>595</v>
      </c>
      <c r="E1383" s="138" t="s">
        <v>434</v>
      </c>
      <c r="F1383" s="135">
        <v>2</v>
      </c>
      <c r="G1383" s="135">
        <v>2</v>
      </c>
      <c r="H1383" s="135">
        <v>3</v>
      </c>
      <c r="I1383" s="135">
        <v>3</v>
      </c>
      <c r="J1383" s="135">
        <v>3</v>
      </c>
      <c r="K1383" s="135">
        <v>2</v>
      </c>
      <c r="L1383" s="136">
        <f t="shared" si="54"/>
        <v>2.5</v>
      </c>
      <c r="M1383" s="137" t="str">
        <f t="shared" si="55"/>
        <v>Good quality</v>
      </c>
    </row>
    <row r="1384" spans="1:13" ht="15">
      <c r="A1384" s="138" t="s">
        <v>2486</v>
      </c>
      <c r="B1384" s="138" t="s">
        <v>1515</v>
      </c>
      <c r="C1384" s="138" t="s">
        <v>430</v>
      </c>
      <c r="D1384" s="138" t="s">
        <v>595</v>
      </c>
      <c r="E1384" s="138" t="s">
        <v>434</v>
      </c>
      <c r="F1384" s="135">
        <v>2</v>
      </c>
      <c r="G1384" s="135">
        <v>2</v>
      </c>
      <c r="H1384" s="135">
        <v>3</v>
      </c>
      <c r="I1384" s="135">
        <v>3</v>
      </c>
      <c r="J1384" s="135">
        <v>3</v>
      </c>
      <c r="K1384" s="135">
        <v>2</v>
      </c>
      <c r="L1384" s="136">
        <f t="shared" si="54"/>
        <v>2.5</v>
      </c>
      <c r="M1384" s="137" t="str">
        <f t="shared" si="55"/>
        <v>Good quality</v>
      </c>
    </row>
    <row r="1385" spans="1:13" ht="15">
      <c r="A1385" s="138" t="s">
        <v>2486</v>
      </c>
      <c r="B1385" s="138" t="s">
        <v>1516</v>
      </c>
      <c r="C1385" s="138" t="s">
        <v>430</v>
      </c>
      <c r="D1385" s="138" t="s">
        <v>595</v>
      </c>
      <c r="E1385" s="138" t="s">
        <v>434</v>
      </c>
      <c r="F1385" s="135">
        <v>2</v>
      </c>
      <c r="G1385" s="135">
        <v>2</v>
      </c>
      <c r="H1385" s="135">
        <v>3</v>
      </c>
      <c r="I1385" s="135">
        <v>3</v>
      </c>
      <c r="J1385" s="135">
        <v>3</v>
      </c>
      <c r="K1385" s="135">
        <v>2</v>
      </c>
      <c r="L1385" s="136">
        <f t="shared" si="54"/>
        <v>2.5</v>
      </c>
      <c r="M1385" s="137" t="str">
        <f t="shared" si="55"/>
        <v>Good quality</v>
      </c>
    </row>
    <row r="1386" spans="1:13" ht="15">
      <c r="A1386" s="138" t="s">
        <v>2486</v>
      </c>
      <c r="B1386" s="138" t="s">
        <v>1517</v>
      </c>
      <c r="C1386" s="138" t="s">
        <v>430</v>
      </c>
      <c r="D1386" s="138" t="s">
        <v>595</v>
      </c>
      <c r="E1386" s="138" t="s">
        <v>434</v>
      </c>
      <c r="F1386" s="135">
        <v>2</v>
      </c>
      <c r="G1386" s="135">
        <v>2</v>
      </c>
      <c r="H1386" s="135">
        <v>3</v>
      </c>
      <c r="I1386" s="135">
        <v>3</v>
      </c>
      <c r="J1386" s="135">
        <v>3</v>
      </c>
      <c r="K1386" s="135">
        <v>2</v>
      </c>
      <c r="L1386" s="136">
        <f t="shared" si="54"/>
        <v>2.5</v>
      </c>
      <c r="M1386" s="137" t="str">
        <f t="shared" si="55"/>
        <v>Good quality</v>
      </c>
    </row>
    <row r="1387" spans="1:13" ht="15">
      <c r="A1387" s="138" t="s">
        <v>2486</v>
      </c>
      <c r="B1387" s="138" t="s">
        <v>1518</v>
      </c>
      <c r="C1387" s="138" t="s">
        <v>430</v>
      </c>
      <c r="D1387" s="138" t="s">
        <v>595</v>
      </c>
      <c r="E1387" s="138" t="s">
        <v>434</v>
      </c>
      <c r="F1387" s="135">
        <v>2</v>
      </c>
      <c r="G1387" s="135">
        <v>2</v>
      </c>
      <c r="H1387" s="135">
        <v>3</v>
      </c>
      <c r="I1387" s="135">
        <v>3</v>
      </c>
      <c r="J1387" s="135">
        <v>3</v>
      </c>
      <c r="K1387" s="135">
        <v>2</v>
      </c>
      <c r="L1387" s="136">
        <f t="shared" si="54"/>
        <v>2.5</v>
      </c>
      <c r="M1387" s="137" t="str">
        <f t="shared" si="55"/>
        <v>Good quality</v>
      </c>
    </row>
    <row r="1388" spans="1:13" ht="15">
      <c r="A1388" s="138" t="s">
        <v>2486</v>
      </c>
      <c r="B1388" s="138" t="s">
        <v>1519</v>
      </c>
      <c r="C1388" s="138" t="s">
        <v>430</v>
      </c>
      <c r="D1388" s="138" t="s">
        <v>595</v>
      </c>
      <c r="E1388" s="138" t="s">
        <v>434</v>
      </c>
      <c r="F1388" s="135">
        <v>2</v>
      </c>
      <c r="G1388" s="135">
        <v>2</v>
      </c>
      <c r="H1388" s="135">
        <v>3</v>
      </c>
      <c r="I1388" s="135">
        <v>3</v>
      </c>
      <c r="J1388" s="135">
        <v>3</v>
      </c>
      <c r="K1388" s="135">
        <v>2</v>
      </c>
      <c r="L1388" s="136">
        <f t="shared" ref="L1388:L1451" si="56">AVERAGE(F1388:K1388)</f>
        <v>2.5</v>
      </c>
      <c r="M1388" s="137" t="str">
        <f t="shared" ref="M1388:M1451" si="57">IF(L1388&lt;=1.6,"Excellent quality",IF(AND(L1388&gt;1.6,L1388&lt;=2),"Very good quality",IF(AND(L1388&gt;2,L1388&lt;=3),"Good quality",IF(AND(L1388&gt;3,L1388&lt;=4),"Fair quality","Poor quality"))))</f>
        <v>Good quality</v>
      </c>
    </row>
    <row r="1389" spans="1:13" ht="15">
      <c r="A1389" s="138" t="s">
        <v>2486</v>
      </c>
      <c r="B1389" s="138" t="s">
        <v>1520</v>
      </c>
      <c r="C1389" s="138" t="s">
        <v>430</v>
      </c>
      <c r="D1389" s="138" t="s">
        <v>595</v>
      </c>
      <c r="E1389" s="138" t="s">
        <v>434</v>
      </c>
      <c r="F1389" s="135">
        <v>2</v>
      </c>
      <c r="G1389" s="135">
        <v>2</v>
      </c>
      <c r="H1389" s="135">
        <v>3</v>
      </c>
      <c r="I1389" s="135">
        <v>3</v>
      </c>
      <c r="J1389" s="135">
        <v>3</v>
      </c>
      <c r="K1389" s="135">
        <v>2</v>
      </c>
      <c r="L1389" s="136">
        <f t="shared" si="56"/>
        <v>2.5</v>
      </c>
      <c r="M1389" s="137" t="str">
        <f t="shared" si="57"/>
        <v>Good quality</v>
      </c>
    </row>
    <row r="1390" spans="1:13" ht="15">
      <c r="A1390" s="138" t="s">
        <v>2486</v>
      </c>
      <c r="B1390" s="138" t="s">
        <v>1521</v>
      </c>
      <c r="C1390" s="138" t="s">
        <v>430</v>
      </c>
      <c r="D1390" s="138" t="s">
        <v>595</v>
      </c>
      <c r="E1390" s="138" t="s">
        <v>434</v>
      </c>
      <c r="F1390" s="135">
        <v>2</v>
      </c>
      <c r="G1390" s="135">
        <v>2</v>
      </c>
      <c r="H1390" s="135">
        <v>3</v>
      </c>
      <c r="I1390" s="135">
        <v>3</v>
      </c>
      <c r="J1390" s="135">
        <v>3</v>
      </c>
      <c r="K1390" s="135">
        <v>2</v>
      </c>
      <c r="L1390" s="136">
        <f t="shared" si="56"/>
        <v>2.5</v>
      </c>
      <c r="M1390" s="137" t="str">
        <f t="shared" si="57"/>
        <v>Good quality</v>
      </c>
    </row>
    <row r="1391" spans="1:13" ht="15">
      <c r="A1391" s="138" t="s">
        <v>2486</v>
      </c>
      <c r="B1391" s="138" t="s">
        <v>1522</v>
      </c>
      <c r="C1391" s="138" t="s">
        <v>430</v>
      </c>
      <c r="D1391" s="138" t="s">
        <v>595</v>
      </c>
      <c r="E1391" s="138" t="s">
        <v>434</v>
      </c>
      <c r="F1391" s="135">
        <v>2</v>
      </c>
      <c r="G1391" s="135">
        <v>2</v>
      </c>
      <c r="H1391" s="135">
        <v>3</v>
      </c>
      <c r="I1391" s="135">
        <v>3</v>
      </c>
      <c r="J1391" s="135">
        <v>3</v>
      </c>
      <c r="K1391" s="135">
        <v>2</v>
      </c>
      <c r="L1391" s="136">
        <f t="shared" si="56"/>
        <v>2.5</v>
      </c>
      <c r="M1391" s="137" t="str">
        <f t="shared" si="57"/>
        <v>Good quality</v>
      </c>
    </row>
    <row r="1392" spans="1:13" ht="15">
      <c r="A1392" s="138" t="s">
        <v>2486</v>
      </c>
      <c r="B1392" s="138" t="s">
        <v>1523</v>
      </c>
      <c r="C1392" s="138" t="s">
        <v>430</v>
      </c>
      <c r="D1392" s="138" t="s">
        <v>595</v>
      </c>
      <c r="E1392" s="138" t="s">
        <v>434</v>
      </c>
      <c r="F1392" s="135">
        <v>2</v>
      </c>
      <c r="G1392" s="135">
        <v>2</v>
      </c>
      <c r="H1392" s="135">
        <v>3</v>
      </c>
      <c r="I1392" s="135">
        <v>3</v>
      </c>
      <c r="J1392" s="135">
        <v>3</v>
      </c>
      <c r="K1392" s="135">
        <v>2</v>
      </c>
      <c r="L1392" s="136">
        <f t="shared" si="56"/>
        <v>2.5</v>
      </c>
      <c r="M1392" s="137" t="str">
        <f t="shared" si="57"/>
        <v>Good quality</v>
      </c>
    </row>
    <row r="1393" spans="1:13" ht="15">
      <c r="A1393" s="138" t="s">
        <v>2486</v>
      </c>
      <c r="B1393" s="138" t="s">
        <v>1524</v>
      </c>
      <c r="C1393" s="138" t="s">
        <v>430</v>
      </c>
      <c r="D1393" s="138" t="s">
        <v>595</v>
      </c>
      <c r="E1393" s="138" t="s">
        <v>434</v>
      </c>
      <c r="F1393" s="135">
        <v>2</v>
      </c>
      <c r="G1393" s="135">
        <v>2</v>
      </c>
      <c r="H1393" s="135">
        <v>3</v>
      </c>
      <c r="I1393" s="135">
        <v>3</v>
      </c>
      <c r="J1393" s="135">
        <v>3</v>
      </c>
      <c r="K1393" s="135">
        <v>2</v>
      </c>
      <c r="L1393" s="136">
        <f t="shared" si="56"/>
        <v>2.5</v>
      </c>
      <c r="M1393" s="137" t="str">
        <f t="shared" si="57"/>
        <v>Good quality</v>
      </c>
    </row>
    <row r="1394" spans="1:13" ht="15">
      <c r="A1394" s="138" t="s">
        <v>2486</v>
      </c>
      <c r="B1394" s="138" t="s">
        <v>1525</v>
      </c>
      <c r="C1394" s="138" t="s">
        <v>430</v>
      </c>
      <c r="D1394" s="138" t="s">
        <v>595</v>
      </c>
      <c r="E1394" s="138" t="s">
        <v>434</v>
      </c>
      <c r="F1394" s="135">
        <v>2</v>
      </c>
      <c r="G1394" s="135">
        <v>2</v>
      </c>
      <c r="H1394" s="135">
        <v>3</v>
      </c>
      <c r="I1394" s="135">
        <v>3</v>
      </c>
      <c r="J1394" s="135">
        <v>3</v>
      </c>
      <c r="K1394" s="135">
        <v>2</v>
      </c>
      <c r="L1394" s="136">
        <f t="shared" si="56"/>
        <v>2.5</v>
      </c>
      <c r="M1394" s="137" t="str">
        <f t="shared" si="57"/>
        <v>Good quality</v>
      </c>
    </row>
    <row r="1395" spans="1:13" ht="15">
      <c r="A1395" s="138" t="s">
        <v>2486</v>
      </c>
      <c r="B1395" s="138" t="s">
        <v>1526</v>
      </c>
      <c r="C1395" s="138" t="s">
        <v>430</v>
      </c>
      <c r="D1395" s="138" t="s">
        <v>595</v>
      </c>
      <c r="E1395" s="138" t="s">
        <v>434</v>
      </c>
      <c r="F1395" s="135">
        <v>2</v>
      </c>
      <c r="G1395" s="135">
        <v>2</v>
      </c>
      <c r="H1395" s="135">
        <v>3</v>
      </c>
      <c r="I1395" s="135">
        <v>3</v>
      </c>
      <c r="J1395" s="135">
        <v>3</v>
      </c>
      <c r="K1395" s="135">
        <v>2</v>
      </c>
      <c r="L1395" s="136">
        <f t="shared" si="56"/>
        <v>2.5</v>
      </c>
      <c r="M1395" s="137" t="str">
        <f t="shared" si="57"/>
        <v>Good quality</v>
      </c>
    </row>
    <row r="1396" spans="1:13" ht="15">
      <c r="A1396" s="138" t="s">
        <v>2486</v>
      </c>
      <c r="B1396" s="138" t="s">
        <v>1527</v>
      </c>
      <c r="C1396" s="138" t="s">
        <v>430</v>
      </c>
      <c r="D1396" s="138" t="s">
        <v>595</v>
      </c>
      <c r="E1396" s="138" t="s">
        <v>434</v>
      </c>
      <c r="F1396" s="135">
        <v>2</v>
      </c>
      <c r="G1396" s="135">
        <v>2</v>
      </c>
      <c r="H1396" s="135">
        <v>3</v>
      </c>
      <c r="I1396" s="135">
        <v>3</v>
      </c>
      <c r="J1396" s="135">
        <v>3</v>
      </c>
      <c r="K1396" s="135">
        <v>2</v>
      </c>
      <c r="L1396" s="136">
        <f t="shared" si="56"/>
        <v>2.5</v>
      </c>
      <c r="M1396" s="137" t="str">
        <f t="shared" si="57"/>
        <v>Good quality</v>
      </c>
    </row>
    <row r="1397" spans="1:13" ht="15">
      <c r="A1397" s="138" t="s">
        <v>2486</v>
      </c>
      <c r="B1397" s="138" t="s">
        <v>1528</v>
      </c>
      <c r="C1397" s="138" t="s">
        <v>430</v>
      </c>
      <c r="D1397" s="138" t="s">
        <v>595</v>
      </c>
      <c r="E1397" s="138" t="s">
        <v>434</v>
      </c>
      <c r="F1397" s="135">
        <v>2</v>
      </c>
      <c r="G1397" s="135">
        <v>2</v>
      </c>
      <c r="H1397" s="135">
        <v>3</v>
      </c>
      <c r="I1397" s="135">
        <v>3</v>
      </c>
      <c r="J1397" s="135">
        <v>3</v>
      </c>
      <c r="K1397" s="135">
        <v>2</v>
      </c>
      <c r="L1397" s="136">
        <f t="shared" si="56"/>
        <v>2.5</v>
      </c>
      <c r="M1397" s="137" t="str">
        <f t="shared" si="57"/>
        <v>Good quality</v>
      </c>
    </row>
    <row r="1398" spans="1:13" ht="15">
      <c r="A1398" s="138" t="s">
        <v>2486</v>
      </c>
      <c r="B1398" s="138" t="s">
        <v>1529</v>
      </c>
      <c r="C1398" s="138" t="s">
        <v>430</v>
      </c>
      <c r="D1398" s="138" t="s">
        <v>595</v>
      </c>
      <c r="E1398" s="138" t="s">
        <v>434</v>
      </c>
      <c r="F1398" s="135">
        <v>2</v>
      </c>
      <c r="G1398" s="135">
        <v>2</v>
      </c>
      <c r="H1398" s="135">
        <v>3</v>
      </c>
      <c r="I1398" s="135">
        <v>3</v>
      </c>
      <c r="J1398" s="135">
        <v>3</v>
      </c>
      <c r="K1398" s="135">
        <v>2</v>
      </c>
      <c r="L1398" s="136">
        <f t="shared" si="56"/>
        <v>2.5</v>
      </c>
      <c r="M1398" s="137" t="str">
        <f t="shared" si="57"/>
        <v>Good quality</v>
      </c>
    </row>
    <row r="1399" spans="1:13" ht="15">
      <c r="A1399" s="138" t="s">
        <v>2486</v>
      </c>
      <c r="B1399" s="138" t="s">
        <v>1530</v>
      </c>
      <c r="C1399" s="138" t="s">
        <v>430</v>
      </c>
      <c r="D1399" s="138" t="s">
        <v>595</v>
      </c>
      <c r="E1399" s="138" t="s">
        <v>434</v>
      </c>
      <c r="F1399" s="135">
        <v>2</v>
      </c>
      <c r="G1399" s="135">
        <v>2</v>
      </c>
      <c r="H1399" s="135">
        <v>3</v>
      </c>
      <c r="I1399" s="135">
        <v>3</v>
      </c>
      <c r="J1399" s="135">
        <v>3</v>
      </c>
      <c r="K1399" s="135">
        <v>2</v>
      </c>
      <c r="L1399" s="136">
        <f t="shared" si="56"/>
        <v>2.5</v>
      </c>
      <c r="M1399" s="137" t="str">
        <f t="shared" si="57"/>
        <v>Good quality</v>
      </c>
    </row>
    <row r="1400" spans="1:13" ht="15">
      <c r="A1400" s="138" t="s">
        <v>2486</v>
      </c>
      <c r="B1400" s="138" t="s">
        <v>1531</v>
      </c>
      <c r="C1400" s="138" t="s">
        <v>430</v>
      </c>
      <c r="D1400" s="138" t="s">
        <v>595</v>
      </c>
      <c r="E1400" s="138" t="s">
        <v>434</v>
      </c>
      <c r="F1400" s="135">
        <v>2</v>
      </c>
      <c r="G1400" s="135">
        <v>2</v>
      </c>
      <c r="H1400" s="135">
        <v>3</v>
      </c>
      <c r="I1400" s="135">
        <v>3</v>
      </c>
      <c r="J1400" s="135">
        <v>3</v>
      </c>
      <c r="K1400" s="135">
        <v>2</v>
      </c>
      <c r="L1400" s="136">
        <f t="shared" si="56"/>
        <v>2.5</v>
      </c>
      <c r="M1400" s="137" t="str">
        <f t="shared" si="57"/>
        <v>Good quality</v>
      </c>
    </row>
    <row r="1401" spans="1:13" ht="15">
      <c r="A1401" s="138" t="s">
        <v>2486</v>
      </c>
      <c r="B1401" s="138" t="s">
        <v>1532</v>
      </c>
      <c r="C1401" s="138" t="s">
        <v>430</v>
      </c>
      <c r="D1401" s="138" t="s">
        <v>595</v>
      </c>
      <c r="E1401" s="138" t="s">
        <v>434</v>
      </c>
      <c r="F1401" s="135">
        <v>2</v>
      </c>
      <c r="G1401" s="135">
        <v>2</v>
      </c>
      <c r="H1401" s="135">
        <v>3</v>
      </c>
      <c r="I1401" s="135">
        <v>3</v>
      </c>
      <c r="J1401" s="135">
        <v>3</v>
      </c>
      <c r="K1401" s="135">
        <v>2</v>
      </c>
      <c r="L1401" s="136">
        <f t="shared" si="56"/>
        <v>2.5</v>
      </c>
      <c r="M1401" s="137" t="str">
        <f t="shared" si="57"/>
        <v>Good quality</v>
      </c>
    </row>
    <row r="1402" spans="1:13" ht="15">
      <c r="A1402" s="138" t="s">
        <v>2486</v>
      </c>
      <c r="B1402" s="138" t="s">
        <v>1533</v>
      </c>
      <c r="C1402" s="138" t="s">
        <v>430</v>
      </c>
      <c r="D1402" s="138" t="s">
        <v>595</v>
      </c>
      <c r="E1402" s="138" t="s">
        <v>434</v>
      </c>
      <c r="F1402" s="135">
        <v>2</v>
      </c>
      <c r="G1402" s="135">
        <v>2</v>
      </c>
      <c r="H1402" s="135">
        <v>3</v>
      </c>
      <c r="I1402" s="135">
        <v>3</v>
      </c>
      <c r="J1402" s="135">
        <v>3</v>
      </c>
      <c r="K1402" s="135">
        <v>2</v>
      </c>
      <c r="L1402" s="136">
        <f t="shared" si="56"/>
        <v>2.5</v>
      </c>
      <c r="M1402" s="137" t="str">
        <f t="shared" si="57"/>
        <v>Good quality</v>
      </c>
    </row>
    <row r="1403" spans="1:13" ht="15">
      <c r="A1403" s="138" t="s">
        <v>2486</v>
      </c>
      <c r="B1403" s="138" t="s">
        <v>1534</v>
      </c>
      <c r="C1403" s="138" t="s">
        <v>430</v>
      </c>
      <c r="D1403" s="138" t="s">
        <v>595</v>
      </c>
      <c r="E1403" s="138" t="s">
        <v>434</v>
      </c>
      <c r="F1403" s="135">
        <v>2</v>
      </c>
      <c r="G1403" s="135">
        <v>2</v>
      </c>
      <c r="H1403" s="135">
        <v>3</v>
      </c>
      <c r="I1403" s="135">
        <v>3</v>
      </c>
      <c r="J1403" s="135">
        <v>3</v>
      </c>
      <c r="K1403" s="135">
        <v>2</v>
      </c>
      <c r="L1403" s="136">
        <f t="shared" si="56"/>
        <v>2.5</v>
      </c>
      <c r="M1403" s="137" t="str">
        <f t="shared" si="57"/>
        <v>Good quality</v>
      </c>
    </row>
    <row r="1404" spans="1:13" ht="15">
      <c r="A1404" s="138" t="s">
        <v>2486</v>
      </c>
      <c r="B1404" s="138" t="s">
        <v>1535</v>
      </c>
      <c r="C1404" s="138" t="s">
        <v>430</v>
      </c>
      <c r="D1404" s="138" t="s">
        <v>595</v>
      </c>
      <c r="E1404" s="138" t="s">
        <v>434</v>
      </c>
      <c r="F1404" s="135">
        <v>2</v>
      </c>
      <c r="G1404" s="135">
        <v>2</v>
      </c>
      <c r="H1404" s="135">
        <v>3</v>
      </c>
      <c r="I1404" s="135">
        <v>3</v>
      </c>
      <c r="J1404" s="135">
        <v>3</v>
      </c>
      <c r="K1404" s="135">
        <v>2</v>
      </c>
      <c r="L1404" s="136">
        <f t="shared" si="56"/>
        <v>2.5</v>
      </c>
      <c r="M1404" s="137" t="str">
        <f t="shared" si="57"/>
        <v>Good quality</v>
      </c>
    </row>
    <row r="1405" spans="1:13" ht="15">
      <c r="A1405" s="138" t="s">
        <v>2486</v>
      </c>
      <c r="B1405" s="138" t="s">
        <v>1536</v>
      </c>
      <c r="C1405" s="138" t="s">
        <v>430</v>
      </c>
      <c r="D1405" s="138" t="s">
        <v>595</v>
      </c>
      <c r="E1405" s="138" t="s">
        <v>434</v>
      </c>
      <c r="F1405" s="135">
        <v>2</v>
      </c>
      <c r="G1405" s="135">
        <v>2</v>
      </c>
      <c r="H1405" s="135">
        <v>3</v>
      </c>
      <c r="I1405" s="135">
        <v>3</v>
      </c>
      <c r="J1405" s="135">
        <v>3</v>
      </c>
      <c r="K1405" s="135">
        <v>2</v>
      </c>
      <c r="L1405" s="136">
        <f t="shared" si="56"/>
        <v>2.5</v>
      </c>
      <c r="M1405" s="137" t="str">
        <f t="shared" si="57"/>
        <v>Good quality</v>
      </c>
    </row>
    <row r="1406" spans="1:13" ht="15">
      <c r="A1406" s="138" t="s">
        <v>2486</v>
      </c>
      <c r="B1406" s="138" t="s">
        <v>1537</v>
      </c>
      <c r="C1406" s="138" t="s">
        <v>430</v>
      </c>
      <c r="D1406" s="138" t="s">
        <v>595</v>
      </c>
      <c r="E1406" s="138" t="s">
        <v>434</v>
      </c>
      <c r="F1406" s="135">
        <v>2</v>
      </c>
      <c r="G1406" s="135">
        <v>2</v>
      </c>
      <c r="H1406" s="135">
        <v>3</v>
      </c>
      <c r="I1406" s="135">
        <v>3</v>
      </c>
      <c r="J1406" s="135">
        <v>3</v>
      </c>
      <c r="K1406" s="135">
        <v>2</v>
      </c>
      <c r="L1406" s="136">
        <f t="shared" si="56"/>
        <v>2.5</v>
      </c>
      <c r="M1406" s="137" t="str">
        <f t="shared" si="57"/>
        <v>Good quality</v>
      </c>
    </row>
    <row r="1407" spans="1:13" ht="15">
      <c r="A1407" s="138" t="s">
        <v>2486</v>
      </c>
      <c r="B1407" s="138" t="s">
        <v>1538</v>
      </c>
      <c r="C1407" s="138" t="s">
        <v>430</v>
      </c>
      <c r="D1407" s="138" t="s">
        <v>595</v>
      </c>
      <c r="E1407" s="138" t="s">
        <v>434</v>
      </c>
      <c r="F1407" s="135">
        <v>2</v>
      </c>
      <c r="G1407" s="135">
        <v>2</v>
      </c>
      <c r="H1407" s="135">
        <v>3</v>
      </c>
      <c r="I1407" s="135">
        <v>3</v>
      </c>
      <c r="J1407" s="135">
        <v>3</v>
      </c>
      <c r="K1407" s="135">
        <v>2</v>
      </c>
      <c r="L1407" s="136">
        <f t="shared" si="56"/>
        <v>2.5</v>
      </c>
      <c r="M1407" s="137" t="str">
        <f t="shared" si="57"/>
        <v>Good quality</v>
      </c>
    </row>
    <row r="1408" spans="1:13" ht="15">
      <c r="A1408" s="138" t="s">
        <v>2486</v>
      </c>
      <c r="B1408" s="138" t="s">
        <v>1539</v>
      </c>
      <c r="C1408" s="138" t="s">
        <v>430</v>
      </c>
      <c r="D1408" s="138" t="s">
        <v>595</v>
      </c>
      <c r="E1408" s="138" t="s">
        <v>434</v>
      </c>
      <c r="F1408" s="135">
        <v>2</v>
      </c>
      <c r="G1408" s="135">
        <v>2</v>
      </c>
      <c r="H1408" s="135">
        <v>3</v>
      </c>
      <c r="I1408" s="135">
        <v>3</v>
      </c>
      <c r="J1408" s="135">
        <v>3</v>
      </c>
      <c r="K1408" s="135">
        <v>2</v>
      </c>
      <c r="L1408" s="136">
        <f t="shared" si="56"/>
        <v>2.5</v>
      </c>
      <c r="M1408" s="137" t="str">
        <f t="shared" si="57"/>
        <v>Good quality</v>
      </c>
    </row>
    <row r="1409" spans="1:13" ht="15">
      <c r="A1409" s="138" t="s">
        <v>2486</v>
      </c>
      <c r="B1409" s="138" t="s">
        <v>1540</v>
      </c>
      <c r="C1409" s="138" t="s">
        <v>430</v>
      </c>
      <c r="D1409" s="138" t="s">
        <v>595</v>
      </c>
      <c r="E1409" s="138" t="s">
        <v>434</v>
      </c>
      <c r="F1409" s="135">
        <v>2</v>
      </c>
      <c r="G1409" s="135">
        <v>2</v>
      </c>
      <c r="H1409" s="135">
        <v>3</v>
      </c>
      <c r="I1409" s="135">
        <v>3</v>
      </c>
      <c r="J1409" s="135">
        <v>3</v>
      </c>
      <c r="K1409" s="135">
        <v>2</v>
      </c>
      <c r="L1409" s="136">
        <f t="shared" si="56"/>
        <v>2.5</v>
      </c>
      <c r="M1409" s="137" t="str">
        <f t="shared" si="57"/>
        <v>Good quality</v>
      </c>
    </row>
    <row r="1410" spans="1:13" ht="15">
      <c r="A1410" s="138" t="s">
        <v>2486</v>
      </c>
      <c r="B1410" s="138" t="s">
        <v>1541</v>
      </c>
      <c r="C1410" s="138" t="s">
        <v>430</v>
      </c>
      <c r="D1410" s="138" t="s">
        <v>595</v>
      </c>
      <c r="E1410" s="138" t="s">
        <v>434</v>
      </c>
      <c r="F1410" s="135">
        <v>2</v>
      </c>
      <c r="G1410" s="135">
        <v>2</v>
      </c>
      <c r="H1410" s="135">
        <v>3</v>
      </c>
      <c r="I1410" s="135">
        <v>3</v>
      </c>
      <c r="J1410" s="135">
        <v>3</v>
      </c>
      <c r="K1410" s="135">
        <v>2</v>
      </c>
      <c r="L1410" s="136">
        <f t="shared" si="56"/>
        <v>2.5</v>
      </c>
      <c r="M1410" s="137" t="str">
        <f t="shared" si="57"/>
        <v>Good quality</v>
      </c>
    </row>
    <row r="1411" spans="1:13" ht="15">
      <c r="A1411" s="138" t="s">
        <v>2486</v>
      </c>
      <c r="B1411" s="138" t="s">
        <v>1542</v>
      </c>
      <c r="C1411" s="138" t="s">
        <v>430</v>
      </c>
      <c r="D1411" s="138" t="s">
        <v>595</v>
      </c>
      <c r="E1411" s="138" t="s">
        <v>434</v>
      </c>
      <c r="F1411" s="135">
        <v>2</v>
      </c>
      <c r="G1411" s="135">
        <v>2</v>
      </c>
      <c r="H1411" s="135">
        <v>3</v>
      </c>
      <c r="I1411" s="135">
        <v>3</v>
      </c>
      <c r="J1411" s="135">
        <v>3</v>
      </c>
      <c r="K1411" s="135">
        <v>2</v>
      </c>
      <c r="L1411" s="136">
        <f t="shared" si="56"/>
        <v>2.5</v>
      </c>
      <c r="M1411" s="137" t="str">
        <f t="shared" si="57"/>
        <v>Good quality</v>
      </c>
    </row>
    <row r="1412" spans="1:13" ht="15">
      <c r="A1412" s="138" t="s">
        <v>2486</v>
      </c>
      <c r="B1412" s="138" t="s">
        <v>1543</v>
      </c>
      <c r="C1412" s="138" t="s">
        <v>430</v>
      </c>
      <c r="D1412" s="138" t="s">
        <v>595</v>
      </c>
      <c r="E1412" s="138" t="s">
        <v>434</v>
      </c>
      <c r="F1412" s="135">
        <v>2</v>
      </c>
      <c r="G1412" s="135">
        <v>2</v>
      </c>
      <c r="H1412" s="135">
        <v>3</v>
      </c>
      <c r="I1412" s="135">
        <v>3</v>
      </c>
      <c r="J1412" s="135">
        <v>3</v>
      </c>
      <c r="K1412" s="135">
        <v>2</v>
      </c>
      <c r="L1412" s="136">
        <f t="shared" si="56"/>
        <v>2.5</v>
      </c>
      <c r="M1412" s="137" t="str">
        <f t="shared" si="57"/>
        <v>Good quality</v>
      </c>
    </row>
    <row r="1413" spans="1:13" ht="15">
      <c r="A1413" s="138" t="s">
        <v>2486</v>
      </c>
      <c r="B1413" s="138" t="s">
        <v>1544</v>
      </c>
      <c r="C1413" s="138" t="s">
        <v>430</v>
      </c>
      <c r="D1413" s="138" t="s">
        <v>595</v>
      </c>
      <c r="E1413" s="138" t="s">
        <v>434</v>
      </c>
      <c r="F1413" s="135">
        <v>2</v>
      </c>
      <c r="G1413" s="135">
        <v>2</v>
      </c>
      <c r="H1413" s="135">
        <v>3</v>
      </c>
      <c r="I1413" s="135">
        <v>3</v>
      </c>
      <c r="J1413" s="135">
        <v>3</v>
      </c>
      <c r="K1413" s="135">
        <v>2</v>
      </c>
      <c r="L1413" s="136">
        <f t="shared" si="56"/>
        <v>2.5</v>
      </c>
      <c r="M1413" s="137" t="str">
        <f t="shared" si="57"/>
        <v>Good quality</v>
      </c>
    </row>
    <row r="1414" spans="1:13" ht="15">
      <c r="A1414" s="138" t="s">
        <v>2486</v>
      </c>
      <c r="B1414" s="138" t="s">
        <v>1545</v>
      </c>
      <c r="C1414" s="138" t="s">
        <v>430</v>
      </c>
      <c r="D1414" s="138" t="s">
        <v>595</v>
      </c>
      <c r="E1414" s="138" t="s">
        <v>434</v>
      </c>
      <c r="F1414" s="135">
        <v>2</v>
      </c>
      <c r="G1414" s="135">
        <v>2</v>
      </c>
      <c r="H1414" s="135">
        <v>3</v>
      </c>
      <c r="I1414" s="135">
        <v>3</v>
      </c>
      <c r="J1414" s="135">
        <v>3</v>
      </c>
      <c r="K1414" s="135">
        <v>2</v>
      </c>
      <c r="L1414" s="136">
        <f t="shared" si="56"/>
        <v>2.5</v>
      </c>
      <c r="M1414" s="137" t="str">
        <f t="shared" si="57"/>
        <v>Good quality</v>
      </c>
    </row>
    <row r="1415" spans="1:13" ht="15">
      <c r="A1415" s="138" t="s">
        <v>2486</v>
      </c>
      <c r="B1415" s="138" t="s">
        <v>1546</v>
      </c>
      <c r="C1415" s="138" t="s">
        <v>430</v>
      </c>
      <c r="D1415" s="138" t="s">
        <v>595</v>
      </c>
      <c r="E1415" s="138" t="s">
        <v>434</v>
      </c>
      <c r="F1415" s="135">
        <v>2</v>
      </c>
      <c r="G1415" s="135">
        <v>2</v>
      </c>
      <c r="H1415" s="135">
        <v>3</v>
      </c>
      <c r="I1415" s="135">
        <v>3</v>
      </c>
      <c r="J1415" s="135">
        <v>3</v>
      </c>
      <c r="K1415" s="135">
        <v>2</v>
      </c>
      <c r="L1415" s="136">
        <f t="shared" si="56"/>
        <v>2.5</v>
      </c>
      <c r="M1415" s="137" t="str">
        <f t="shared" si="57"/>
        <v>Good quality</v>
      </c>
    </row>
    <row r="1416" spans="1:13" ht="15">
      <c r="A1416" s="138" t="s">
        <v>2486</v>
      </c>
      <c r="B1416" s="138" t="s">
        <v>1547</v>
      </c>
      <c r="C1416" s="138" t="s">
        <v>430</v>
      </c>
      <c r="D1416" s="138" t="s">
        <v>595</v>
      </c>
      <c r="E1416" s="138" t="s">
        <v>434</v>
      </c>
      <c r="F1416" s="135">
        <v>2</v>
      </c>
      <c r="G1416" s="135">
        <v>2</v>
      </c>
      <c r="H1416" s="135">
        <v>3</v>
      </c>
      <c r="I1416" s="135">
        <v>3</v>
      </c>
      <c r="J1416" s="135">
        <v>3</v>
      </c>
      <c r="K1416" s="135">
        <v>2</v>
      </c>
      <c r="L1416" s="136">
        <f t="shared" si="56"/>
        <v>2.5</v>
      </c>
      <c r="M1416" s="137" t="str">
        <f t="shared" si="57"/>
        <v>Good quality</v>
      </c>
    </row>
    <row r="1417" spans="1:13" ht="15">
      <c r="A1417" s="138" t="s">
        <v>2486</v>
      </c>
      <c r="B1417" s="138" t="s">
        <v>1548</v>
      </c>
      <c r="C1417" s="138" t="s">
        <v>430</v>
      </c>
      <c r="D1417" s="138" t="s">
        <v>595</v>
      </c>
      <c r="E1417" s="138" t="s">
        <v>434</v>
      </c>
      <c r="F1417" s="135">
        <v>2</v>
      </c>
      <c r="G1417" s="135">
        <v>2</v>
      </c>
      <c r="H1417" s="135">
        <v>3</v>
      </c>
      <c r="I1417" s="135">
        <v>3</v>
      </c>
      <c r="J1417" s="135">
        <v>3</v>
      </c>
      <c r="K1417" s="135">
        <v>2</v>
      </c>
      <c r="L1417" s="136">
        <f t="shared" si="56"/>
        <v>2.5</v>
      </c>
      <c r="M1417" s="137" t="str">
        <f t="shared" si="57"/>
        <v>Good quality</v>
      </c>
    </row>
    <row r="1418" spans="1:13" ht="15">
      <c r="A1418" s="138" t="s">
        <v>2486</v>
      </c>
      <c r="B1418" s="138" t="s">
        <v>1549</v>
      </c>
      <c r="C1418" s="138" t="s">
        <v>430</v>
      </c>
      <c r="D1418" s="138" t="s">
        <v>595</v>
      </c>
      <c r="E1418" s="138" t="s">
        <v>434</v>
      </c>
      <c r="F1418" s="135">
        <v>2</v>
      </c>
      <c r="G1418" s="135">
        <v>2</v>
      </c>
      <c r="H1418" s="135">
        <v>3</v>
      </c>
      <c r="I1418" s="135">
        <v>3</v>
      </c>
      <c r="J1418" s="135">
        <v>3</v>
      </c>
      <c r="K1418" s="135">
        <v>2</v>
      </c>
      <c r="L1418" s="136">
        <f t="shared" si="56"/>
        <v>2.5</v>
      </c>
      <c r="M1418" s="137" t="str">
        <f t="shared" si="57"/>
        <v>Good quality</v>
      </c>
    </row>
    <row r="1419" spans="1:13" ht="15">
      <c r="A1419" s="138" t="s">
        <v>2486</v>
      </c>
      <c r="B1419" s="138" t="s">
        <v>1550</v>
      </c>
      <c r="C1419" s="138" t="s">
        <v>430</v>
      </c>
      <c r="D1419" s="138" t="s">
        <v>595</v>
      </c>
      <c r="E1419" s="138" t="s">
        <v>434</v>
      </c>
      <c r="F1419" s="135">
        <v>2</v>
      </c>
      <c r="G1419" s="135">
        <v>2</v>
      </c>
      <c r="H1419" s="135">
        <v>3</v>
      </c>
      <c r="I1419" s="135">
        <v>3</v>
      </c>
      <c r="J1419" s="135">
        <v>3</v>
      </c>
      <c r="K1419" s="135">
        <v>2</v>
      </c>
      <c r="L1419" s="136">
        <f t="shared" si="56"/>
        <v>2.5</v>
      </c>
      <c r="M1419" s="137" t="str">
        <f t="shared" si="57"/>
        <v>Good quality</v>
      </c>
    </row>
    <row r="1420" spans="1:13" ht="15">
      <c r="A1420" s="138" t="s">
        <v>2486</v>
      </c>
      <c r="B1420" s="138" t="s">
        <v>1551</v>
      </c>
      <c r="C1420" s="138" t="s">
        <v>430</v>
      </c>
      <c r="D1420" s="138" t="s">
        <v>595</v>
      </c>
      <c r="E1420" s="138" t="s">
        <v>434</v>
      </c>
      <c r="F1420" s="135">
        <v>2</v>
      </c>
      <c r="G1420" s="135">
        <v>2</v>
      </c>
      <c r="H1420" s="135">
        <v>3</v>
      </c>
      <c r="I1420" s="135">
        <v>3</v>
      </c>
      <c r="J1420" s="135">
        <v>3</v>
      </c>
      <c r="K1420" s="135">
        <v>2</v>
      </c>
      <c r="L1420" s="136">
        <f t="shared" si="56"/>
        <v>2.5</v>
      </c>
      <c r="M1420" s="137" t="str">
        <f t="shared" si="57"/>
        <v>Good quality</v>
      </c>
    </row>
    <row r="1421" spans="1:13" ht="15">
      <c r="A1421" s="138" t="s">
        <v>2486</v>
      </c>
      <c r="B1421" s="138" t="s">
        <v>1552</v>
      </c>
      <c r="C1421" s="138" t="s">
        <v>430</v>
      </c>
      <c r="D1421" s="138" t="s">
        <v>595</v>
      </c>
      <c r="E1421" s="138" t="s">
        <v>434</v>
      </c>
      <c r="F1421" s="135">
        <v>2</v>
      </c>
      <c r="G1421" s="135">
        <v>2</v>
      </c>
      <c r="H1421" s="135">
        <v>3</v>
      </c>
      <c r="I1421" s="135">
        <v>3</v>
      </c>
      <c r="J1421" s="135">
        <v>3</v>
      </c>
      <c r="K1421" s="135">
        <v>2</v>
      </c>
      <c r="L1421" s="136">
        <f t="shared" si="56"/>
        <v>2.5</v>
      </c>
      <c r="M1421" s="137" t="str">
        <f t="shared" si="57"/>
        <v>Good quality</v>
      </c>
    </row>
    <row r="1422" spans="1:13" ht="15">
      <c r="A1422" s="138" t="s">
        <v>2486</v>
      </c>
      <c r="B1422" s="138" t="s">
        <v>1553</v>
      </c>
      <c r="C1422" s="138" t="s">
        <v>430</v>
      </c>
      <c r="D1422" s="138" t="s">
        <v>595</v>
      </c>
      <c r="E1422" s="138" t="s">
        <v>434</v>
      </c>
      <c r="F1422" s="135">
        <v>2</v>
      </c>
      <c r="G1422" s="135">
        <v>2</v>
      </c>
      <c r="H1422" s="135">
        <v>3</v>
      </c>
      <c r="I1422" s="135">
        <v>3</v>
      </c>
      <c r="J1422" s="135">
        <v>3</v>
      </c>
      <c r="K1422" s="135">
        <v>2</v>
      </c>
      <c r="L1422" s="136">
        <f t="shared" si="56"/>
        <v>2.5</v>
      </c>
      <c r="M1422" s="137" t="str">
        <f t="shared" si="57"/>
        <v>Good quality</v>
      </c>
    </row>
    <row r="1423" spans="1:13" ht="15">
      <c r="A1423" s="138" t="s">
        <v>2486</v>
      </c>
      <c r="B1423" s="138" t="s">
        <v>1554</v>
      </c>
      <c r="C1423" s="138" t="s">
        <v>430</v>
      </c>
      <c r="D1423" s="138" t="s">
        <v>595</v>
      </c>
      <c r="E1423" s="138" t="s">
        <v>434</v>
      </c>
      <c r="F1423" s="135">
        <v>2</v>
      </c>
      <c r="G1423" s="135">
        <v>2</v>
      </c>
      <c r="H1423" s="135">
        <v>3</v>
      </c>
      <c r="I1423" s="135">
        <v>3</v>
      </c>
      <c r="J1423" s="135">
        <v>3</v>
      </c>
      <c r="K1423" s="135">
        <v>2</v>
      </c>
      <c r="L1423" s="136">
        <f t="shared" si="56"/>
        <v>2.5</v>
      </c>
      <c r="M1423" s="137" t="str">
        <f t="shared" si="57"/>
        <v>Good quality</v>
      </c>
    </row>
    <row r="1424" spans="1:13" ht="15">
      <c r="A1424" s="138" t="s">
        <v>2486</v>
      </c>
      <c r="B1424" s="138" t="s">
        <v>1555</v>
      </c>
      <c r="C1424" s="138" t="s">
        <v>430</v>
      </c>
      <c r="D1424" s="138" t="s">
        <v>595</v>
      </c>
      <c r="E1424" s="138" t="s">
        <v>434</v>
      </c>
      <c r="F1424" s="135">
        <v>2</v>
      </c>
      <c r="G1424" s="135">
        <v>2</v>
      </c>
      <c r="H1424" s="135">
        <v>3</v>
      </c>
      <c r="I1424" s="135">
        <v>3</v>
      </c>
      <c r="J1424" s="135">
        <v>3</v>
      </c>
      <c r="K1424" s="135">
        <v>2</v>
      </c>
      <c r="L1424" s="136">
        <f t="shared" si="56"/>
        <v>2.5</v>
      </c>
      <c r="M1424" s="137" t="str">
        <f t="shared" si="57"/>
        <v>Good quality</v>
      </c>
    </row>
    <row r="1425" spans="1:13" ht="15">
      <c r="A1425" s="138" t="s">
        <v>2486</v>
      </c>
      <c r="B1425" s="138" t="s">
        <v>1556</v>
      </c>
      <c r="C1425" s="138" t="s">
        <v>430</v>
      </c>
      <c r="D1425" s="138" t="s">
        <v>595</v>
      </c>
      <c r="E1425" s="138" t="s">
        <v>434</v>
      </c>
      <c r="F1425" s="135">
        <v>2</v>
      </c>
      <c r="G1425" s="135">
        <v>2</v>
      </c>
      <c r="H1425" s="135">
        <v>3</v>
      </c>
      <c r="I1425" s="135">
        <v>3</v>
      </c>
      <c r="J1425" s="135">
        <v>3</v>
      </c>
      <c r="K1425" s="135">
        <v>2</v>
      </c>
      <c r="L1425" s="136">
        <f t="shared" si="56"/>
        <v>2.5</v>
      </c>
      <c r="M1425" s="137" t="str">
        <f t="shared" si="57"/>
        <v>Good quality</v>
      </c>
    </row>
    <row r="1426" spans="1:13" ht="15">
      <c r="A1426" s="138" t="s">
        <v>2486</v>
      </c>
      <c r="B1426" s="138" t="s">
        <v>1557</v>
      </c>
      <c r="C1426" s="138" t="s">
        <v>430</v>
      </c>
      <c r="D1426" s="138" t="s">
        <v>595</v>
      </c>
      <c r="E1426" s="138" t="s">
        <v>434</v>
      </c>
      <c r="F1426" s="135">
        <v>2</v>
      </c>
      <c r="G1426" s="135">
        <v>2</v>
      </c>
      <c r="H1426" s="135">
        <v>3</v>
      </c>
      <c r="I1426" s="135">
        <v>3</v>
      </c>
      <c r="J1426" s="135">
        <v>3</v>
      </c>
      <c r="K1426" s="135">
        <v>2</v>
      </c>
      <c r="L1426" s="136">
        <f t="shared" si="56"/>
        <v>2.5</v>
      </c>
      <c r="M1426" s="137" t="str">
        <f t="shared" si="57"/>
        <v>Good quality</v>
      </c>
    </row>
    <row r="1427" spans="1:13" ht="15">
      <c r="A1427" s="138" t="s">
        <v>2486</v>
      </c>
      <c r="B1427" s="138" t="s">
        <v>1558</v>
      </c>
      <c r="C1427" s="138" t="s">
        <v>430</v>
      </c>
      <c r="D1427" s="138" t="s">
        <v>595</v>
      </c>
      <c r="E1427" s="138" t="s">
        <v>434</v>
      </c>
      <c r="F1427" s="135">
        <v>2</v>
      </c>
      <c r="G1427" s="135">
        <v>2</v>
      </c>
      <c r="H1427" s="135">
        <v>3</v>
      </c>
      <c r="I1427" s="135">
        <v>3</v>
      </c>
      <c r="J1427" s="135">
        <v>3</v>
      </c>
      <c r="K1427" s="135">
        <v>2</v>
      </c>
      <c r="L1427" s="136">
        <f t="shared" si="56"/>
        <v>2.5</v>
      </c>
      <c r="M1427" s="137" t="str">
        <f t="shared" si="57"/>
        <v>Good quality</v>
      </c>
    </row>
    <row r="1428" spans="1:13" ht="15">
      <c r="A1428" s="138" t="s">
        <v>2486</v>
      </c>
      <c r="B1428" s="138" t="s">
        <v>1559</v>
      </c>
      <c r="C1428" s="138" t="s">
        <v>430</v>
      </c>
      <c r="D1428" s="138" t="s">
        <v>595</v>
      </c>
      <c r="E1428" s="138" t="s">
        <v>434</v>
      </c>
      <c r="F1428" s="135">
        <v>2</v>
      </c>
      <c r="G1428" s="135">
        <v>2</v>
      </c>
      <c r="H1428" s="135">
        <v>3</v>
      </c>
      <c r="I1428" s="135">
        <v>3</v>
      </c>
      <c r="J1428" s="135">
        <v>3</v>
      </c>
      <c r="K1428" s="135">
        <v>2</v>
      </c>
      <c r="L1428" s="136">
        <f t="shared" si="56"/>
        <v>2.5</v>
      </c>
      <c r="M1428" s="137" t="str">
        <f t="shared" si="57"/>
        <v>Good quality</v>
      </c>
    </row>
    <row r="1429" spans="1:13" ht="15">
      <c r="A1429" s="138" t="s">
        <v>2486</v>
      </c>
      <c r="B1429" s="138" t="s">
        <v>1560</v>
      </c>
      <c r="C1429" s="138" t="s">
        <v>430</v>
      </c>
      <c r="D1429" s="138" t="s">
        <v>595</v>
      </c>
      <c r="E1429" s="138" t="s">
        <v>434</v>
      </c>
      <c r="F1429" s="135">
        <v>2</v>
      </c>
      <c r="G1429" s="135">
        <v>2</v>
      </c>
      <c r="H1429" s="135">
        <v>3</v>
      </c>
      <c r="I1429" s="135">
        <v>3</v>
      </c>
      <c r="J1429" s="135">
        <v>3</v>
      </c>
      <c r="K1429" s="135">
        <v>2</v>
      </c>
      <c r="L1429" s="136">
        <f t="shared" si="56"/>
        <v>2.5</v>
      </c>
      <c r="M1429" s="137" t="str">
        <f t="shared" si="57"/>
        <v>Good quality</v>
      </c>
    </row>
    <row r="1430" spans="1:13" ht="15">
      <c r="A1430" s="138" t="s">
        <v>2486</v>
      </c>
      <c r="B1430" s="138" t="s">
        <v>1561</v>
      </c>
      <c r="C1430" s="138" t="s">
        <v>430</v>
      </c>
      <c r="D1430" s="138" t="s">
        <v>595</v>
      </c>
      <c r="E1430" s="138" t="s">
        <v>434</v>
      </c>
      <c r="F1430" s="135">
        <v>2</v>
      </c>
      <c r="G1430" s="135">
        <v>2</v>
      </c>
      <c r="H1430" s="135">
        <v>3</v>
      </c>
      <c r="I1430" s="135">
        <v>3</v>
      </c>
      <c r="J1430" s="135">
        <v>3</v>
      </c>
      <c r="K1430" s="135">
        <v>2</v>
      </c>
      <c r="L1430" s="136">
        <f t="shared" si="56"/>
        <v>2.5</v>
      </c>
      <c r="M1430" s="137" t="str">
        <f t="shared" si="57"/>
        <v>Good quality</v>
      </c>
    </row>
    <row r="1431" spans="1:13" ht="15">
      <c r="A1431" s="138" t="s">
        <v>2486</v>
      </c>
      <c r="B1431" s="138" t="s">
        <v>1562</v>
      </c>
      <c r="C1431" s="138" t="s">
        <v>430</v>
      </c>
      <c r="D1431" s="138" t="s">
        <v>595</v>
      </c>
      <c r="E1431" s="138" t="s">
        <v>434</v>
      </c>
      <c r="F1431" s="135">
        <v>2</v>
      </c>
      <c r="G1431" s="135">
        <v>2</v>
      </c>
      <c r="H1431" s="135">
        <v>3</v>
      </c>
      <c r="I1431" s="135">
        <v>3</v>
      </c>
      <c r="J1431" s="135">
        <v>3</v>
      </c>
      <c r="K1431" s="135">
        <v>2</v>
      </c>
      <c r="L1431" s="136">
        <f t="shared" si="56"/>
        <v>2.5</v>
      </c>
      <c r="M1431" s="137" t="str">
        <f t="shared" si="57"/>
        <v>Good quality</v>
      </c>
    </row>
    <row r="1432" spans="1:13" ht="15">
      <c r="A1432" s="138" t="s">
        <v>2486</v>
      </c>
      <c r="B1432" s="138" t="s">
        <v>1563</v>
      </c>
      <c r="C1432" s="138" t="s">
        <v>430</v>
      </c>
      <c r="D1432" s="138" t="s">
        <v>595</v>
      </c>
      <c r="E1432" s="138" t="s">
        <v>434</v>
      </c>
      <c r="F1432" s="135">
        <v>2</v>
      </c>
      <c r="G1432" s="135">
        <v>2</v>
      </c>
      <c r="H1432" s="135">
        <v>3</v>
      </c>
      <c r="I1432" s="135">
        <v>3</v>
      </c>
      <c r="J1432" s="135">
        <v>3</v>
      </c>
      <c r="K1432" s="135">
        <v>2</v>
      </c>
      <c r="L1432" s="136">
        <f t="shared" si="56"/>
        <v>2.5</v>
      </c>
      <c r="M1432" s="137" t="str">
        <f t="shared" si="57"/>
        <v>Good quality</v>
      </c>
    </row>
    <row r="1433" spans="1:13" ht="15">
      <c r="A1433" s="138" t="s">
        <v>2486</v>
      </c>
      <c r="B1433" s="138" t="s">
        <v>1564</v>
      </c>
      <c r="C1433" s="138" t="s">
        <v>430</v>
      </c>
      <c r="D1433" s="138" t="s">
        <v>595</v>
      </c>
      <c r="E1433" s="138" t="s">
        <v>434</v>
      </c>
      <c r="F1433" s="135">
        <v>2</v>
      </c>
      <c r="G1433" s="135">
        <v>2</v>
      </c>
      <c r="H1433" s="135">
        <v>3</v>
      </c>
      <c r="I1433" s="135">
        <v>3</v>
      </c>
      <c r="J1433" s="135">
        <v>3</v>
      </c>
      <c r="K1433" s="135">
        <v>2</v>
      </c>
      <c r="L1433" s="136">
        <f t="shared" si="56"/>
        <v>2.5</v>
      </c>
      <c r="M1433" s="137" t="str">
        <f t="shared" si="57"/>
        <v>Good quality</v>
      </c>
    </row>
    <row r="1434" spans="1:13" ht="15">
      <c r="A1434" s="138" t="s">
        <v>2486</v>
      </c>
      <c r="B1434" s="138" t="s">
        <v>1565</v>
      </c>
      <c r="C1434" s="138" t="s">
        <v>430</v>
      </c>
      <c r="D1434" s="138" t="s">
        <v>595</v>
      </c>
      <c r="E1434" s="138" t="s">
        <v>434</v>
      </c>
      <c r="F1434" s="135">
        <v>2</v>
      </c>
      <c r="G1434" s="135">
        <v>2</v>
      </c>
      <c r="H1434" s="135">
        <v>3</v>
      </c>
      <c r="I1434" s="135">
        <v>3</v>
      </c>
      <c r="J1434" s="135">
        <v>3</v>
      </c>
      <c r="K1434" s="135">
        <v>2</v>
      </c>
      <c r="L1434" s="136">
        <f t="shared" si="56"/>
        <v>2.5</v>
      </c>
      <c r="M1434" s="137" t="str">
        <f t="shared" si="57"/>
        <v>Good quality</v>
      </c>
    </row>
    <row r="1435" spans="1:13" ht="15">
      <c r="A1435" s="138" t="s">
        <v>2487</v>
      </c>
      <c r="B1435" s="138" t="s">
        <v>1566</v>
      </c>
      <c r="C1435" s="138" t="s">
        <v>430</v>
      </c>
      <c r="D1435" s="138" t="s">
        <v>595</v>
      </c>
      <c r="E1435" s="138" t="s">
        <v>434</v>
      </c>
      <c r="F1435" s="135">
        <v>2</v>
      </c>
      <c r="G1435" s="135">
        <v>2</v>
      </c>
      <c r="H1435" s="135">
        <v>3</v>
      </c>
      <c r="I1435" s="135">
        <v>3</v>
      </c>
      <c r="J1435" s="135">
        <v>3</v>
      </c>
      <c r="K1435" s="135">
        <v>2</v>
      </c>
      <c r="L1435" s="136">
        <f t="shared" si="56"/>
        <v>2.5</v>
      </c>
      <c r="M1435" s="137" t="str">
        <f t="shared" si="57"/>
        <v>Good quality</v>
      </c>
    </row>
    <row r="1436" spans="1:13" ht="15">
      <c r="A1436" s="138" t="s">
        <v>2487</v>
      </c>
      <c r="B1436" s="138" t="s">
        <v>1567</v>
      </c>
      <c r="C1436" s="138" t="s">
        <v>430</v>
      </c>
      <c r="D1436" s="138" t="s">
        <v>595</v>
      </c>
      <c r="E1436" s="138" t="s">
        <v>434</v>
      </c>
      <c r="F1436" s="135">
        <v>2</v>
      </c>
      <c r="G1436" s="135">
        <v>2</v>
      </c>
      <c r="H1436" s="135">
        <v>3</v>
      </c>
      <c r="I1436" s="135">
        <v>3</v>
      </c>
      <c r="J1436" s="135">
        <v>3</v>
      </c>
      <c r="K1436" s="135">
        <v>2</v>
      </c>
      <c r="L1436" s="136">
        <f t="shared" si="56"/>
        <v>2.5</v>
      </c>
      <c r="M1436" s="137" t="str">
        <f t="shared" si="57"/>
        <v>Good quality</v>
      </c>
    </row>
    <row r="1437" spans="1:13" ht="15">
      <c r="A1437" s="138" t="s">
        <v>2487</v>
      </c>
      <c r="B1437" s="138" t="s">
        <v>1568</v>
      </c>
      <c r="C1437" s="138" t="s">
        <v>430</v>
      </c>
      <c r="D1437" s="138" t="s">
        <v>595</v>
      </c>
      <c r="E1437" s="138" t="s">
        <v>434</v>
      </c>
      <c r="F1437" s="135">
        <v>2</v>
      </c>
      <c r="G1437" s="135">
        <v>2</v>
      </c>
      <c r="H1437" s="135">
        <v>3</v>
      </c>
      <c r="I1437" s="135">
        <v>3</v>
      </c>
      <c r="J1437" s="135">
        <v>3</v>
      </c>
      <c r="K1437" s="135">
        <v>2</v>
      </c>
      <c r="L1437" s="136">
        <f t="shared" si="56"/>
        <v>2.5</v>
      </c>
      <c r="M1437" s="137" t="str">
        <f t="shared" si="57"/>
        <v>Good quality</v>
      </c>
    </row>
    <row r="1438" spans="1:13" ht="15">
      <c r="A1438" s="138" t="s">
        <v>2487</v>
      </c>
      <c r="B1438" s="138" t="s">
        <v>1569</v>
      </c>
      <c r="C1438" s="138" t="s">
        <v>430</v>
      </c>
      <c r="D1438" s="138" t="s">
        <v>595</v>
      </c>
      <c r="E1438" s="138" t="s">
        <v>434</v>
      </c>
      <c r="F1438" s="135">
        <v>2</v>
      </c>
      <c r="G1438" s="135">
        <v>2</v>
      </c>
      <c r="H1438" s="135">
        <v>3</v>
      </c>
      <c r="I1438" s="135">
        <v>3</v>
      </c>
      <c r="J1438" s="135">
        <v>3</v>
      </c>
      <c r="K1438" s="135">
        <v>2</v>
      </c>
      <c r="L1438" s="136">
        <f t="shared" si="56"/>
        <v>2.5</v>
      </c>
      <c r="M1438" s="137" t="str">
        <f t="shared" si="57"/>
        <v>Good quality</v>
      </c>
    </row>
    <row r="1439" spans="1:13" ht="15">
      <c r="A1439" s="138" t="s">
        <v>2487</v>
      </c>
      <c r="B1439" s="138" t="s">
        <v>1570</v>
      </c>
      <c r="C1439" s="138" t="s">
        <v>430</v>
      </c>
      <c r="D1439" s="138" t="s">
        <v>595</v>
      </c>
      <c r="E1439" s="138" t="s">
        <v>434</v>
      </c>
      <c r="F1439" s="135">
        <v>2</v>
      </c>
      <c r="G1439" s="135">
        <v>2</v>
      </c>
      <c r="H1439" s="135">
        <v>3</v>
      </c>
      <c r="I1439" s="135">
        <v>3</v>
      </c>
      <c r="J1439" s="135">
        <v>3</v>
      </c>
      <c r="K1439" s="135">
        <v>2</v>
      </c>
      <c r="L1439" s="136">
        <f t="shared" si="56"/>
        <v>2.5</v>
      </c>
      <c r="M1439" s="137" t="str">
        <f t="shared" si="57"/>
        <v>Good quality</v>
      </c>
    </row>
    <row r="1440" spans="1:13" ht="15">
      <c r="A1440" s="138" t="s">
        <v>2487</v>
      </c>
      <c r="B1440" s="138" t="s">
        <v>1571</v>
      </c>
      <c r="C1440" s="138" t="s">
        <v>430</v>
      </c>
      <c r="D1440" s="138" t="s">
        <v>595</v>
      </c>
      <c r="E1440" s="138" t="s">
        <v>434</v>
      </c>
      <c r="F1440" s="135">
        <v>2</v>
      </c>
      <c r="G1440" s="135">
        <v>2</v>
      </c>
      <c r="H1440" s="135">
        <v>3</v>
      </c>
      <c r="I1440" s="135">
        <v>3</v>
      </c>
      <c r="J1440" s="135">
        <v>3</v>
      </c>
      <c r="K1440" s="135">
        <v>2</v>
      </c>
      <c r="L1440" s="136">
        <f t="shared" si="56"/>
        <v>2.5</v>
      </c>
      <c r="M1440" s="137" t="str">
        <f t="shared" si="57"/>
        <v>Good quality</v>
      </c>
    </row>
    <row r="1441" spans="1:13" ht="15">
      <c r="A1441" s="138" t="s">
        <v>2487</v>
      </c>
      <c r="B1441" s="138" t="s">
        <v>1572</v>
      </c>
      <c r="C1441" s="138" t="s">
        <v>430</v>
      </c>
      <c r="D1441" s="138" t="s">
        <v>595</v>
      </c>
      <c r="E1441" s="138" t="s">
        <v>434</v>
      </c>
      <c r="F1441" s="135">
        <v>2</v>
      </c>
      <c r="G1441" s="135">
        <v>2</v>
      </c>
      <c r="H1441" s="135">
        <v>3</v>
      </c>
      <c r="I1441" s="135">
        <v>3</v>
      </c>
      <c r="J1441" s="135">
        <v>3</v>
      </c>
      <c r="K1441" s="135">
        <v>2</v>
      </c>
      <c r="L1441" s="136">
        <f t="shared" si="56"/>
        <v>2.5</v>
      </c>
      <c r="M1441" s="137" t="str">
        <f t="shared" si="57"/>
        <v>Good quality</v>
      </c>
    </row>
    <row r="1442" spans="1:13" ht="15">
      <c r="A1442" s="138" t="s">
        <v>2487</v>
      </c>
      <c r="B1442" s="138" t="s">
        <v>1573</v>
      </c>
      <c r="C1442" s="138" t="s">
        <v>430</v>
      </c>
      <c r="D1442" s="138" t="s">
        <v>595</v>
      </c>
      <c r="E1442" s="138" t="s">
        <v>434</v>
      </c>
      <c r="F1442" s="135">
        <v>2</v>
      </c>
      <c r="G1442" s="135">
        <v>2</v>
      </c>
      <c r="H1442" s="135">
        <v>3</v>
      </c>
      <c r="I1442" s="135">
        <v>3</v>
      </c>
      <c r="J1442" s="135">
        <v>3</v>
      </c>
      <c r="K1442" s="135">
        <v>2</v>
      </c>
      <c r="L1442" s="136">
        <f t="shared" si="56"/>
        <v>2.5</v>
      </c>
      <c r="M1442" s="137" t="str">
        <f t="shared" si="57"/>
        <v>Good quality</v>
      </c>
    </row>
    <row r="1443" spans="1:13" ht="15">
      <c r="A1443" s="138" t="s">
        <v>2487</v>
      </c>
      <c r="B1443" s="138" t="s">
        <v>1574</v>
      </c>
      <c r="C1443" s="138" t="s">
        <v>430</v>
      </c>
      <c r="D1443" s="138" t="s">
        <v>595</v>
      </c>
      <c r="E1443" s="138" t="s">
        <v>434</v>
      </c>
      <c r="F1443" s="135">
        <v>2</v>
      </c>
      <c r="G1443" s="135">
        <v>2</v>
      </c>
      <c r="H1443" s="135">
        <v>3</v>
      </c>
      <c r="I1443" s="135">
        <v>3</v>
      </c>
      <c r="J1443" s="135">
        <v>3</v>
      </c>
      <c r="K1443" s="135">
        <v>2</v>
      </c>
      <c r="L1443" s="136">
        <f t="shared" si="56"/>
        <v>2.5</v>
      </c>
      <c r="M1443" s="137" t="str">
        <f t="shared" si="57"/>
        <v>Good quality</v>
      </c>
    </row>
    <row r="1444" spans="1:13" ht="15">
      <c r="A1444" s="138" t="s">
        <v>2487</v>
      </c>
      <c r="B1444" s="138" t="s">
        <v>1575</v>
      </c>
      <c r="C1444" s="138" t="s">
        <v>430</v>
      </c>
      <c r="D1444" s="138" t="s">
        <v>595</v>
      </c>
      <c r="E1444" s="138" t="s">
        <v>434</v>
      </c>
      <c r="F1444" s="135">
        <v>2</v>
      </c>
      <c r="G1444" s="135">
        <v>2</v>
      </c>
      <c r="H1444" s="135">
        <v>3</v>
      </c>
      <c r="I1444" s="135">
        <v>3</v>
      </c>
      <c r="J1444" s="135">
        <v>3</v>
      </c>
      <c r="K1444" s="135">
        <v>2</v>
      </c>
      <c r="L1444" s="136">
        <f t="shared" si="56"/>
        <v>2.5</v>
      </c>
      <c r="M1444" s="137" t="str">
        <f t="shared" si="57"/>
        <v>Good quality</v>
      </c>
    </row>
    <row r="1445" spans="1:13" ht="15">
      <c r="A1445" s="138" t="s">
        <v>2487</v>
      </c>
      <c r="B1445" s="138" t="s">
        <v>1576</v>
      </c>
      <c r="C1445" s="138" t="s">
        <v>430</v>
      </c>
      <c r="D1445" s="138" t="s">
        <v>595</v>
      </c>
      <c r="E1445" s="138" t="s">
        <v>434</v>
      </c>
      <c r="F1445" s="135">
        <v>2</v>
      </c>
      <c r="G1445" s="135">
        <v>2</v>
      </c>
      <c r="H1445" s="135">
        <v>3</v>
      </c>
      <c r="I1445" s="135">
        <v>3</v>
      </c>
      <c r="J1445" s="135">
        <v>3</v>
      </c>
      <c r="K1445" s="135">
        <v>2</v>
      </c>
      <c r="L1445" s="136">
        <f t="shared" si="56"/>
        <v>2.5</v>
      </c>
      <c r="M1445" s="137" t="str">
        <f t="shared" si="57"/>
        <v>Good quality</v>
      </c>
    </row>
    <row r="1446" spans="1:13" ht="15">
      <c r="A1446" s="138" t="s">
        <v>2487</v>
      </c>
      <c r="B1446" s="138" t="s">
        <v>1577</v>
      </c>
      <c r="C1446" s="138" t="s">
        <v>430</v>
      </c>
      <c r="D1446" s="138" t="s">
        <v>595</v>
      </c>
      <c r="E1446" s="138" t="s">
        <v>434</v>
      </c>
      <c r="F1446" s="135">
        <v>2</v>
      </c>
      <c r="G1446" s="135">
        <v>2</v>
      </c>
      <c r="H1446" s="135">
        <v>3</v>
      </c>
      <c r="I1446" s="135">
        <v>3</v>
      </c>
      <c r="J1446" s="135">
        <v>3</v>
      </c>
      <c r="K1446" s="135">
        <v>2</v>
      </c>
      <c r="L1446" s="136">
        <f t="shared" si="56"/>
        <v>2.5</v>
      </c>
      <c r="M1446" s="137" t="str">
        <f t="shared" si="57"/>
        <v>Good quality</v>
      </c>
    </row>
    <row r="1447" spans="1:13" ht="15">
      <c r="A1447" s="138" t="s">
        <v>2487</v>
      </c>
      <c r="B1447" s="138" t="s">
        <v>1578</v>
      </c>
      <c r="C1447" s="138" t="s">
        <v>430</v>
      </c>
      <c r="D1447" s="138" t="s">
        <v>595</v>
      </c>
      <c r="E1447" s="138" t="s">
        <v>434</v>
      </c>
      <c r="F1447" s="135">
        <v>2</v>
      </c>
      <c r="G1447" s="135">
        <v>2</v>
      </c>
      <c r="H1447" s="135">
        <v>3</v>
      </c>
      <c r="I1447" s="135">
        <v>3</v>
      </c>
      <c r="J1447" s="135">
        <v>3</v>
      </c>
      <c r="K1447" s="135">
        <v>2</v>
      </c>
      <c r="L1447" s="136">
        <f t="shared" si="56"/>
        <v>2.5</v>
      </c>
      <c r="M1447" s="137" t="str">
        <f t="shared" si="57"/>
        <v>Good quality</v>
      </c>
    </row>
    <row r="1448" spans="1:13" ht="15">
      <c r="A1448" s="138" t="s">
        <v>2487</v>
      </c>
      <c r="B1448" s="138" t="s">
        <v>1579</v>
      </c>
      <c r="C1448" s="138" t="s">
        <v>430</v>
      </c>
      <c r="D1448" s="138" t="s">
        <v>595</v>
      </c>
      <c r="E1448" s="138" t="s">
        <v>434</v>
      </c>
      <c r="F1448" s="135">
        <v>2</v>
      </c>
      <c r="G1448" s="135">
        <v>2</v>
      </c>
      <c r="H1448" s="135">
        <v>3</v>
      </c>
      <c r="I1448" s="135">
        <v>3</v>
      </c>
      <c r="J1448" s="135">
        <v>3</v>
      </c>
      <c r="K1448" s="135">
        <v>2</v>
      </c>
      <c r="L1448" s="136">
        <f t="shared" si="56"/>
        <v>2.5</v>
      </c>
      <c r="M1448" s="137" t="str">
        <f t="shared" si="57"/>
        <v>Good quality</v>
      </c>
    </row>
    <row r="1449" spans="1:13" ht="15">
      <c r="A1449" s="138" t="s">
        <v>2487</v>
      </c>
      <c r="B1449" s="138" t="s">
        <v>1580</v>
      </c>
      <c r="C1449" s="138" t="s">
        <v>430</v>
      </c>
      <c r="D1449" s="138" t="s">
        <v>595</v>
      </c>
      <c r="E1449" s="138" t="s">
        <v>434</v>
      </c>
      <c r="F1449" s="135">
        <v>2</v>
      </c>
      <c r="G1449" s="135">
        <v>2</v>
      </c>
      <c r="H1449" s="135">
        <v>3</v>
      </c>
      <c r="I1449" s="135">
        <v>3</v>
      </c>
      <c r="J1449" s="135">
        <v>3</v>
      </c>
      <c r="K1449" s="135">
        <v>2</v>
      </c>
      <c r="L1449" s="136">
        <f t="shared" si="56"/>
        <v>2.5</v>
      </c>
      <c r="M1449" s="137" t="str">
        <f t="shared" si="57"/>
        <v>Good quality</v>
      </c>
    </row>
    <row r="1450" spans="1:13" ht="15">
      <c r="A1450" s="138" t="s">
        <v>2487</v>
      </c>
      <c r="B1450" s="138" t="s">
        <v>1581</v>
      </c>
      <c r="C1450" s="138" t="s">
        <v>430</v>
      </c>
      <c r="D1450" s="138" t="s">
        <v>595</v>
      </c>
      <c r="E1450" s="138" t="s">
        <v>434</v>
      </c>
      <c r="F1450" s="135">
        <v>2</v>
      </c>
      <c r="G1450" s="135">
        <v>2</v>
      </c>
      <c r="H1450" s="135">
        <v>3</v>
      </c>
      <c r="I1450" s="135">
        <v>3</v>
      </c>
      <c r="J1450" s="135">
        <v>3</v>
      </c>
      <c r="K1450" s="135">
        <v>2</v>
      </c>
      <c r="L1450" s="136">
        <f t="shared" si="56"/>
        <v>2.5</v>
      </c>
      <c r="M1450" s="137" t="str">
        <f t="shared" si="57"/>
        <v>Good quality</v>
      </c>
    </row>
    <row r="1451" spans="1:13" ht="15">
      <c r="A1451" s="138" t="s">
        <v>2487</v>
      </c>
      <c r="B1451" s="138" t="s">
        <v>1582</v>
      </c>
      <c r="C1451" s="138" t="s">
        <v>430</v>
      </c>
      <c r="D1451" s="138" t="s">
        <v>595</v>
      </c>
      <c r="E1451" s="138" t="s">
        <v>434</v>
      </c>
      <c r="F1451" s="135">
        <v>2</v>
      </c>
      <c r="G1451" s="135">
        <v>2</v>
      </c>
      <c r="H1451" s="135">
        <v>3</v>
      </c>
      <c r="I1451" s="135">
        <v>3</v>
      </c>
      <c r="J1451" s="135">
        <v>3</v>
      </c>
      <c r="K1451" s="135">
        <v>2</v>
      </c>
      <c r="L1451" s="136">
        <f t="shared" si="56"/>
        <v>2.5</v>
      </c>
      <c r="M1451" s="137" t="str">
        <f t="shared" si="57"/>
        <v>Good quality</v>
      </c>
    </row>
    <row r="1452" spans="1:13" ht="15">
      <c r="A1452" s="138" t="s">
        <v>2487</v>
      </c>
      <c r="B1452" s="138" t="s">
        <v>1583</v>
      </c>
      <c r="C1452" s="138" t="s">
        <v>430</v>
      </c>
      <c r="D1452" s="138" t="s">
        <v>595</v>
      </c>
      <c r="E1452" s="138" t="s">
        <v>434</v>
      </c>
      <c r="F1452" s="135">
        <v>2</v>
      </c>
      <c r="G1452" s="135">
        <v>2</v>
      </c>
      <c r="H1452" s="135">
        <v>3</v>
      </c>
      <c r="I1452" s="135">
        <v>3</v>
      </c>
      <c r="J1452" s="135">
        <v>3</v>
      </c>
      <c r="K1452" s="135">
        <v>2</v>
      </c>
      <c r="L1452" s="136">
        <f t="shared" ref="L1452:L1511" si="58">AVERAGE(F1452:K1452)</f>
        <v>2.5</v>
      </c>
      <c r="M1452" s="137" t="str">
        <f t="shared" ref="M1452:M1511" si="59">IF(L1452&lt;=1.6,"Excellent quality",IF(AND(L1452&gt;1.6,L1452&lt;=2),"Very good quality",IF(AND(L1452&gt;2,L1452&lt;=3),"Good quality",IF(AND(L1452&gt;3,L1452&lt;=4),"Fair quality","Poor quality"))))</f>
        <v>Good quality</v>
      </c>
    </row>
    <row r="1453" spans="1:13" ht="15">
      <c r="A1453" s="138" t="s">
        <v>2487</v>
      </c>
      <c r="B1453" s="138" t="s">
        <v>1584</v>
      </c>
      <c r="C1453" s="138" t="s">
        <v>430</v>
      </c>
      <c r="D1453" s="138" t="s">
        <v>595</v>
      </c>
      <c r="E1453" s="138" t="s">
        <v>434</v>
      </c>
      <c r="F1453" s="135">
        <v>2</v>
      </c>
      <c r="G1453" s="135">
        <v>2</v>
      </c>
      <c r="H1453" s="135">
        <v>3</v>
      </c>
      <c r="I1453" s="135">
        <v>3</v>
      </c>
      <c r="J1453" s="135">
        <v>3</v>
      </c>
      <c r="K1453" s="135">
        <v>2</v>
      </c>
      <c r="L1453" s="136">
        <f t="shared" si="58"/>
        <v>2.5</v>
      </c>
      <c r="M1453" s="137" t="str">
        <f t="shared" si="59"/>
        <v>Good quality</v>
      </c>
    </row>
    <row r="1454" spans="1:13" ht="15">
      <c r="A1454" s="138" t="s">
        <v>2487</v>
      </c>
      <c r="B1454" s="138" t="s">
        <v>1585</v>
      </c>
      <c r="C1454" s="138" t="s">
        <v>430</v>
      </c>
      <c r="D1454" s="138" t="s">
        <v>595</v>
      </c>
      <c r="E1454" s="138" t="s">
        <v>434</v>
      </c>
      <c r="F1454" s="135">
        <v>2</v>
      </c>
      <c r="G1454" s="135">
        <v>2</v>
      </c>
      <c r="H1454" s="135">
        <v>3</v>
      </c>
      <c r="I1454" s="135">
        <v>3</v>
      </c>
      <c r="J1454" s="135">
        <v>3</v>
      </c>
      <c r="K1454" s="135">
        <v>2</v>
      </c>
      <c r="L1454" s="136">
        <f t="shared" si="58"/>
        <v>2.5</v>
      </c>
      <c r="M1454" s="137" t="str">
        <f t="shared" si="59"/>
        <v>Good quality</v>
      </c>
    </row>
    <row r="1455" spans="1:13" ht="15">
      <c r="A1455" s="138" t="s">
        <v>2487</v>
      </c>
      <c r="B1455" s="138" t="s">
        <v>1586</v>
      </c>
      <c r="C1455" s="138" t="s">
        <v>430</v>
      </c>
      <c r="D1455" s="138" t="s">
        <v>595</v>
      </c>
      <c r="E1455" s="138" t="s">
        <v>434</v>
      </c>
      <c r="F1455" s="135">
        <v>2</v>
      </c>
      <c r="G1455" s="135">
        <v>2</v>
      </c>
      <c r="H1455" s="135">
        <v>3</v>
      </c>
      <c r="I1455" s="135">
        <v>3</v>
      </c>
      <c r="J1455" s="135">
        <v>3</v>
      </c>
      <c r="K1455" s="135">
        <v>2</v>
      </c>
      <c r="L1455" s="136">
        <f t="shared" si="58"/>
        <v>2.5</v>
      </c>
      <c r="M1455" s="137" t="str">
        <f t="shared" si="59"/>
        <v>Good quality</v>
      </c>
    </row>
    <row r="1456" spans="1:13" ht="15">
      <c r="A1456" s="138" t="s">
        <v>2487</v>
      </c>
      <c r="B1456" s="138" t="s">
        <v>1587</v>
      </c>
      <c r="C1456" s="138" t="s">
        <v>430</v>
      </c>
      <c r="D1456" s="138" t="s">
        <v>595</v>
      </c>
      <c r="E1456" s="138" t="s">
        <v>434</v>
      </c>
      <c r="F1456" s="135">
        <v>2</v>
      </c>
      <c r="G1456" s="135">
        <v>2</v>
      </c>
      <c r="H1456" s="135">
        <v>3</v>
      </c>
      <c r="I1456" s="135">
        <v>3</v>
      </c>
      <c r="J1456" s="135">
        <v>3</v>
      </c>
      <c r="K1456" s="135">
        <v>2</v>
      </c>
      <c r="L1456" s="136">
        <f t="shared" si="58"/>
        <v>2.5</v>
      </c>
      <c r="M1456" s="137" t="str">
        <f t="shared" si="59"/>
        <v>Good quality</v>
      </c>
    </row>
    <row r="1457" spans="1:13" ht="15">
      <c r="A1457" s="138" t="s">
        <v>2487</v>
      </c>
      <c r="B1457" s="138" t="s">
        <v>1588</v>
      </c>
      <c r="C1457" s="138" t="s">
        <v>430</v>
      </c>
      <c r="D1457" s="138" t="s">
        <v>595</v>
      </c>
      <c r="E1457" s="138" t="s">
        <v>434</v>
      </c>
      <c r="F1457" s="135">
        <v>2</v>
      </c>
      <c r="G1457" s="135">
        <v>2</v>
      </c>
      <c r="H1457" s="135">
        <v>3</v>
      </c>
      <c r="I1457" s="135">
        <v>3</v>
      </c>
      <c r="J1457" s="135">
        <v>3</v>
      </c>
      <c r="K1457" s="135">
        <v>2</v>
      </c>
      <c r="L1457" s="136">
        <f t="shared" si="58"/>
        <v>2.5</v>
      </c>
      <c r="M1457" s="137" t="str">
        <f t="shared" si="59"/>
        <v>Good quality</v>
      </c>
    </row>
    <row r="1458" spans="1:13" ht="15">
      <c r="A1458" s="138" t="s">
        <v>2487</v>
      </c>
      <c r="B1458" s="138" t="s">
        <v>1589</v>
      </c>
      <c r="C1458" s="138" t="s">
        <v>430</v>
      </c>
      <c r="D1458" s="138" t="s">
        <v>595</v>
      </c>
      <c r="E1458" s="138" t="s">
        <v>434</v>
      </c>
      <c r="F1458" s="135">
        <v>2</v>
      </c>
      <c r="G1458" s="135">
        <v>2</v>
      </c>
      <c r="H1458" s="135">
        <v>3</v>
      </c>
      <c r="I1458" s="135">
        <v>3</v>
      </c>
      <c r="J1458" s="135">
        <v>3</v>
      </c>
      <c r="K1458" s="135">
        <v>2</v>
      </c>
      <c r="L1458" s="136">
        <f t="shared" si="58"/>
        <v>2.5</v>
      </c>
      <c r="M1458" s="137" t="str">
        <f t="shared" si="59"/>
        <v>Good quality</v>
      </c>
    </row>
    <row r="1459" spans="1:13" ht="15">
      <c r="A1459" s="138" t="s">
        <v>2487</v>
      </c>
      <c r="B1459" s="138" t="s">
        <v>1590</v>
      </c>
      <c r="C1459" s="138" t="s">
        <v>430</v>
      </c>
      <c r="D1459" s="138" t="s">
        <v>595</v>
      </c>
      <c r="E1459" s="138" t="s">
        <v>434</v>
      </c>
      <c r="F1459" s="135">
        <v>2</v>
      </c>
      <c r="G1459" s="135">
        <v>2</v>
      </c>
      <c r="H1459" s="135">
        <v>3</v>
      </c>
      <c r="I1459" s="135">
        <v>3</v>
      </c>
      <c r="J1459" s="135">
        <v>3</v>
      </c>
      <c r="K1459" s="135">
        <v>2</v>
      </c>
      <c r="L1459" s="136">
        <f t="shared" si="58"/>
        <v>2.5</v>
      </c>
      <c r="M1459" s="137" t="str">
        <f t="shared" si="59"/>
        <v>Good quality</v>
      </c>
    </row>
    <row r="1460" spans="1:13" ht="15">
      <c r="A1460" s="138" t="s">
        <v>2487</v>
      </c>
      <c r="B1460" s="138" t="s">
        <v>1591</v>
      </c>
      <c r="C1460" s="138" t="s">
        <v>430</v>
      </c>
      <c r="D1460" s="138" t="s">
        <v>595</v>
      </c>
      <c r="E1460" s="138" t="s">
        <v>434</v>
      </c>
      <c r="F1460" s="135">
        <v>2</v>
      </c>
      <c r="G1460" s="135">
        <v>2</v>
      </c>
      <c r="H1460" s="135">
        <v>3</v>
      </c>
      <c r="I1460" s="135">
        <v>3</v>
      </c>
      <c r="J1460" s="135">
        <v>3</v>
      </c>
      <c r="K1460" s="135">
        <v>2</v>
      </c>
      <c r="L1460" s="136">
        <f t="shared" si="58"/>
        <v>2.5</v>
      </c>
      <c r="M1460" s="137" t="str">
        <f t="shared" si="59"/>
        <v>Good quality</v>
      </c>
    </row>
    <row r="1461" spans="1:13" ht="15">
      <c r="A1461" s="138" t="s">
        <v>2487</v>
      </c>
      <c r="B1461" s="138" t="s">
        <v>1592</v>
      </c>
      <c r="C1461" s="138" t="s">
        <v>430</v>
      </c>
      <c r="D1461" s="138" t="s">
        <v>595</v>
      </c>
      <c r="E1461" s="138" t="s">
        <v>434</v>
      </c>
      <c r="F1461" s="135">
        <v>2</v>
      </c>
      <c r="G1461" s="135">
        <v>2</v>
      </c>
      <c r="H1461" s="135">
        <v>3</v>
      </c>
      <c r="I1461" s="135">
        <v>3</v>
      </c>
      <c r="J1461" s="135">
        <v>3</v>
      </c>
      <c r="K1461" s="135">
        <v>2</v>
      </c>
      <c r="L1461" s="136">
        <f t="shared" si="58"/>
        <v>2.5</v>
      </c>
      <c r="M1461" s="137" t="str">
        <f t="shared" si="59"/>
        <v>Good quality</v>
      </c>
    </row>
    <row r="1462" spans="1:13" ht="15">
      <c r="A1462" s="138" t="s">
        <v>2487</v>
      </c>
      <c r="B1462" s="138" t="s">
        <v>1593</v>
      </c>
      <c r="C1462" s="138" t="s">
        <v>430</v>
      </c>
      <c r="D1462" s="138" t="s">
        <v>595</v>
      </c>
      <c r="E1462" s="138" t="s">
        <v>434</v>
      </c>
      <c r="F1462" s="135">
        <v>2</v>
      </c>
      <c r="G1462" s="135">
        <v>2</v>
      </c>
      <c r="H1462" s="135">
        <v>3</v>
      </c>
      <c r="I1462" s="135">
        <v>3</v>
      </c>
      <c r="J1462" s="135">
        <v>3</v>
      </c>
      <c r="K1462" s="135">
        <v>2</v>
      </c>
      <c r="L1462" s="136">
        <f t="shared" si="58"/>
        <v>2.5</v>
      </c>
      <c r="M1462" s="137" t="str">
        <f t="shared" si="59"/>
        <v>Good quality</v>
      </c>
    </row>
    <row r="1463" spans="1:13" ht="15">
      <c r="A1463" s="138" t="s">
        <v>2487</v>
      </c>
      <c r="B1463" s="138" t="s">
        <v>1594</v>
      </c>
      <c r="C1463" s="138" t="s">
        <v>430</v>
      </c>
      <c r="D1463" s="138" t="s">
        <v>595</v>
      </c>
      <c r="E1463" s="138" t="s">
        <v>434</v>
      </c>
      <c r="F1463" s="135">
        <v>2</v>
      </c>
      <c r="G1463" s="135">
        <v>2</v>
      </c>
      <c r="H1463" s="135">
        <v>3</v>
      </c>
      <c r="I1463" s="135">
        <v>3</v>
      </c>
      <c r="J1463" s="135">
        <v>3</v>
      </c>
      <c r="K1463" s="135">
        <v>2</v>
      </c>
      <c r="L1463" s="136">
        <f t="shared" si="58"/>
        <v>2.5</v>
      </c>
      <c r="M1463" s="137" t="str">
        <f t="shared" si="59"/>
        <v>Good quality</v>
      </c>
    </row>
    <row r="1464" spans="1:13" ht="15">
      <c r="A1464" s="138" t="s">
        <v>2487</v>
      </c>
      <c r="B1464" s="138" t="s">
        <v>1595</v>
      </c>
      <c r="C1464" s="138" t="s">
        <v>430</v>
      </c>
      <c r="D1464" s="138" t="s">
        <v>595</v>
      </c>
      <c r="E1464" s="138" t="s">
        <v>434</v>
      </c>
      <c r="F1464" s="135">
        <v>2</v>
      </c>
      <c r="G1464" s="135">
        <v>2</v>
      </c>
      <c r="H1464" s="135">
        <v>3</v>
      </c>
      <c r="I1464" s="135">
        <v>3</v>
      </c>
      <c r="J1464" s="135">
        <v>3</v>
      </c>
      <c r="K1464" s="135">
        <v>2</v>
      </c>
      <c r="L1464" s="136">
        <f t="shared" si="58"/>
        <v>2.5</v>
      </c>
      <c r="M1464" s="137" t="str">
        <f t="shared" si="59"/>
        <v>Good quality</v>
      </c>
    </row>
    <row r="1465" spans="1:13" ht="15">
      <c r="A1465" s="138" t="s">
        <v>2487</v>
      </c>
      <c r="B1465" s="138" t="s">
        <v>1596</v>
      </c>
      <c r="C1465" s="138" t="s">
        <v>430</v>
      </c>
      <c r="D1465" s="138" t="s">
        <v>595</v>
      </c>
      <c r="E1465" s="138" t="s">
        <v>434</v>
      </c>
      <c r="F1465" s="135">
        <v>2</v>
      </c>
      <c r="G1465" s="135">
        <v>2</v>
      </c>
      <c r="H1465" s="135">
        <v>3</v>
      </c>
      <c r="I1465" s="135">
        <v>3</v>
      </c>
      <c r="J1465" s="135">
        <v>3</v>
      </c>
      <c r="K1465" s="135">
        <v>2</v>
      </c>
      <c r="L1465" s="136">
        <f t="shared" si="58"/>
        <v>2.5</v>
      </c>
      <c r="M1465" s="137" t="str">
        <f t="shared" si="59"/>
        <v>Good quality</v>
      </c>
    </row>
    <row r="1466" spans="1:13" ht="15">
      <c r="A1466" s="138" t="s">
        <v>2487</v>
      </c>
      <c r="B1466" s="138" t="s">
        <v>1597</v>
      </c>
      <c r="C1466" s="138" t="s">
        <v>430</v>
      </c>
      <c r="D1466" s="138" t="s">
        <v>595</v>
      </c>
      <c r="E1466" s="138" t="s">
        <v>434</v>
      </c>
      <c r="F1466" s="135">
        <v>2</v>
      </c>
      <c r="G1466" s="135">
        <v>2</v>
      </c>
      <c r="H1466" s="135">
        <v>3</v>
      </c>
      <c r="I1466" s="135">
        <v>3</v>
      </c>
      <c r="J1466" s="135">
        <v>3</v>
      </c>
      <c r="K1466" s="135">
        <v>2</v>
      </c>
      <c r="L1466" s="136">
        <f t="shared" si="58"/>
        <v>2.5</v>
      </c>
      <c r="M1466" s="137" t="str">
        <f t="shared" si="59"/>
        <v>Good quality</v>
      </c>
    </row>
    <row r="1467" spans="1:13" ht="15">
      <c r="A1467" s="138" t="s">
        <v>2487</v>
      </c>
      <c r="B1467" s="138" t="s">
        <v>1598</v>
      </c>
      <c r="C1467" s="138" t="s">
        <v>430</v>
      </c>
      <c r="D1467" s="138" t="s">
        <v>595</v>
      </c>
      <c r="E1467" s="138" t="s">
        <v>434</v>
      </c>
      <c r="F1467" s="135">
        <v>2</v>
      </c>
      <c r="G1467" s="135">
        <v>2</v>
      </c>
      <c r="H1467" s="135">
        <v>3</v>
      </c>
      <c r="I1467" s="135">
        <v>3</v>
      </c>
      <c r="J1467" s="135">
        <v>3</v>
      </c>
      <c r="K1467" s="135">
        <v>2</v>
      </c>
      <c r="L1467" s="136">
        <f t="shared" si="58"/>
        <v>2.5</v>
      </c>
      <c r="M1467" s="137" t="str">
        <f t="shared" si="59"/>
        <v>Good quality</v>
      </c>
    </row>
    <row r="1468" spans="1:13" ht="15">
      <c r="A1468" s="138" t="s">
        <v>2487</v>
      </c>
      <c r="B1468" s="138" t="s">
        <v>1599</v>
      </c>
      <c r="C1468" s="138" t="s">
        <v>430</v>
      </c>
      <c r="D1468" s="138" t="s">
        <v>595</v>
      </c>
      <c r="E1468" s="138" t="s">
        <v>434</v>
      </c>
      <c r="F1468" s="135">
        <v>2</v>
      </c>
      <c r="G1468" s="135">
        <v>2</v>
      </c>
      <c r="H1468" s="135">
        <v>3</v>
      </c>
      <c r="I1468" s="135">
        <v>3</v>
      </c>
      <c r="J1468" s="135">
        <v>3</v>
      </c>
      <c r="K1468" s="135">
        <v>2</v>
      </c>
      <c r="L1468" s="136">
        <f t="shared" si="58"/>
        <v>2.5</v>
      </c>
      <c r="M1468" s="137" t="str">
        <f t="shared" si="59"/>
        <v>Good quality</v>
      </c>
    </row>
    <row r="1469" spans="1:13" ht="15">
      <c r="A1469" s="138" t="s">
        <v>2487</v>
      </c>
      <c r="B1469" s="138" t="s">
        <v>1600</v>
      </c>
      <c r="C1469" s="138" t="s">
        <v>430</v>
      </c>
      <c r="D1469" s="138" t="s">
        <v>595</v>
      </c>
      <c r="E1469" s="138" t="s">
        <v>434</v>
      </c>
      <c r="F1469" s="135">
        <v>2</v>
      </c>
      <c r="G1469" s="135">
        <v>2</v>
      </c>
      <c r="H1469" s="135">
        <v>3</v>
      </c>
      <c r="I1469" s="135">
        <v>3</v>
      </c>
      <c r="J1469" s="135">
        <v>3</v>
      </c>
      <c r="K1469" s="135">
        <v>2</v>
      </c>
      <c r="L1469" s="136">
        <f t="shared" si="58"/>
        <v>2.5</v>
      </c>
      <c r="M1469" s="137" t="str">
        <f t="shared" si="59"/>
        <v>Good quality</v>
      </c>
    </row>
    <row r="1470" spans="1:13" ht="15">
      <c r="A1470" s="138" t="s">
        <v>2487</v>
      </c>
      <c r="B1470" s="138" t="s">
        <v>1601</v>
      </c>
      <c r="C1470" s="138" t="s">
        <v>430</v>
      </c>
      <c r="D1470" s="138" t="s">
        <v>595</v>
      </c>
      <c r="E1470" s="138" t="s">
        <v>434</v>
      </c>
      <c r="F1470" s="135">
        <v>2</v>
      </c>
      <c r="G1470" s="135">
        <v>2</v>
      </c>
      <c r="H1470" s="135">
        <v>3</v>
      </c>
      <c r="I1470" s="135">
        <v>3</v>
      </c>
      <c r="J1470" s="135">
        <v>3</v>
      </c>
      <c r="K1470" s="135">
        <v>2</v>
      </c>
      <c r="L1470" s="136">
        <f t="shared" si="58"/>
        <v>2.5</v>
      </c>
      <c r="M1470" s="137" t="str">
        <f t="shared" si="59"/>
        <v>Good quality</v>
      </c>
    </row>
    <row r="1471" spans="1:13" ht="15">
      <c r="A1471" s="138" t="s">
        <v>3060</v>
      </c>
      <c r="B1471" s="138" t="s">
        <v>1602</v>
      </c>
      <c r="C1471" s="138" t="s">
        <v>430</v>
      </c>
      <c r="D1471" s="138" t="s">
        <v>595</v>
      </c>
      <c r="E1471" s="138" t="s">
        <v>434</v>
      </c>
      <c r="F1471" s="135">
        <v>1</v>
      </c>
      <c r="G1471" s="135">
        <v>1</v>
      </c>
      <c r="H1471" s="135">
        <v>1</v>
      </c>
      <c r="I1471" s="135">
        <v>1</v>
      </c>
      <c r="J1471" s="135">
        <v>1</v>
      </c>
      <c r="K1471" s="135">
        <v>1</v>
      </c>
      <c r="L1471" s="136">
        <f t="shared" si="58"/>
        <v>1</v>
      </c>
      <c r="M1471" s="137" t="str">
        <f t="shared" si="59"/>
        <v>Excellent quality</v>
      </c>
    </row>
    <row r="1472" spans="1:13" ht="15">
      <c r="A1472" s="138" t="s">
        <v>3060</v>
      </c>
      <c r="B1472" s="138" t="s">
        <v>1603</v>
      </c>
      <c r="C1472" s="138" t="s">
        <v>430</v>
      </c>
      <c r="D1472" s="138" t="s">
        <v>595</v>
      </c>
      <c r="E1472" s="138" t="s">
        <v>434</v>
      </c>
      <c r="F1472" s="135">
        <v>1</v>
      </c>
      <c r="G1472" s="135">
        <v>1</v>
      </c>
      <c r="H1472" s="135">
        <v>1</v>
      </c>
      <c r="I1472" s="135">
        <v>1</v>
      </c>
      <c r="J1472" s="135">
        <v>1</v>
      </c>
      <c r="K1472" s="135">
        <v>1</v>
      </c>
      <c r="L1472" s="136">
        <f t="shared" si="58"/>
        <v>1</v>
      </c>
      <c r="M1472" s="137" t="str">
        <f t="shared" si="59"/>
        <v>Excellent quality</v>
      </c>
    </row>
    <row r="1473" spans="1:15" ht="15">
      <c r="A1473" s="138" t="s">
        <v>3060</v>
      </c>
      <c r="B1473" s="138" t="s">
        <v>3061</v>
      </c>
      <c r="C1473" s="138" t="s">
        <v>430</v>
      </c>
      <c r="D1473" s="138" t="s">
        <v>595</v>
      </c>
      <c r="E1473" s="138" t="s">
        <v>434</v>
      </c>
      <c r="F1473" s="135">
        <v>1</v>
      </c>
      <c r="G1473" s="135">
        <v>1</v>
      </c>
      <c r="H1473" s="135">
        <v>1</v>
      </c>
      <c r="I1473" s="135">
        <v>1</v>
      </c>
      <c r="J1473" s="135">
        <v>1</v>
      </c>
      <c r="K1473" s="135">
        <v>1</v>
      </c>
      <c r="L1473" s="136">
        <f t="shared" si="58"/>
        <v>1</v>
      </c>
      <c r="M1473" s="137" t="str">
        <f t="shared" si="59"/>
        <v>Excellent quality</v>
      </c>
    </row>
    <row r="1474" spans="1:15" ht="15">
      <c r="A1474" s="138" t="s">
        <v>2488</v>
      </c>
      <c r="B1474" s="138" t="s">
        <v>1604</v>
      </c>
      <c r="C1474" s="138" t="s">
        <v>430</v>
      </c>
      <c r="D1474" s="138" t="s">
        <v>595</v>
      </c>
      <c r="E1474" s="138" t="s">
        <v>434</v>
      </c>
      <c r="F1474" s="135">
        <v>4</v>
      </c>
      <c r="G1474" s="135">
        <v>3</v>
      </c>
      <c r="H1474" s="135">
        <v>3</v>
      </c>
      <c r="I1474" s="135">
        <v>3</v>
      </c>
      <c r="J1474" s="135">
        <v>4</v>
      </c>
      <c r="K1474" s="135">
        <v>1</v>
      </c>
      <c r="L1474" s="136">
        <f t="shared" si="58"/>
        <v>3</v>
      </c>
      <c r="M1474" s="137" t="str">
        <f t="shared" si="59"/>
        <v>Good quality</v>
      </c>
      <c r="O1474" s="141"/>
    </row>
    <row r="1475" spans="1:15" ht="15">
      <c r="A1475" s="138" t="s">
        <v>2488</v>
      </c>
      <c r="B1475" s="138" t="s">
        <v>1605</v>
      </c>
      <c r="C1475" s="138" t="s">
        <v>430</v>
      </c>
      <c r="D1475" s="138" t="s">
        <v>595</v>
      </c>
      <c r="E1475" s="138" t="s">
        <v>434</v>
      </c>
      <c r="F1475" s="135">
        <v>4</v>
      </c>
      <c r="G1475" s="135">
        <v>3</v>
      </c>
      <c r="H1475" s="135">
        <v>3</v>
      </c>
      <c r="I1475" s="135">
        <v>3</v>
      </c>
      <c r="J1475" s="135">
        <v>4</v>
      </c>
      <c r="K1475" s="135">
        <v>1</v>
      </c>
      <c r="L1475" s="136">
        <f t="shared" si="58"/>
        <v>3</v>
      </c>
      <c r="M1475" s="137" t="str">
        <f t="shared" si="59"/>
        <v>Good quality</v>
      </c>
      <c r="O1475" s="141"/>
    </row>
    <row r="1476" spans="1:15" ht="15">
      <c r="A1476" s="138" t="s">
        <v>2453</v>
      </c>
      <c r="B1476" s="138" t="s">
        <v>1612</v>
      </c>
      <c r="C1476" s="138" t="s">
        <v>455</v>
      </c>
      <c r="D1476" s="138" t="s">
        <v>594</v>
      </c>
      <c r="E1476" s="138" t="s">
        <v>434</v>
      </c>
      <c r="F1476" s="135"/>
      <c r="G1476" s="135"/>
      <c r="H1476" s="135"/>
      <c r="I1476" s="135"/>
      <c r="J1476" s="135"/>
      <c r="K1476" s="135"/>
      <c r="L1476" s="135"/>
      <c r="M1476" s="137"/>
      <c r="O1476" s="141"/>
    </row>
    <row r="1477" spans="1:15" ht="15">
      <c r="A1477" s="138" t="s">
        <v>2440</v>
      </c>
      <c r="B1477" s="138" t="s">
        <v>1613</v>
      </c>
      <c r="C1477" s="138" t="s">
        <v>430</v>
      </c>
      <c r="D1477" s="138" t="s">
        <v>594</v>
      </c>
      <c r="E1477" s="138" t="s">
        <v>434</v>
      </c>
      <c r="F1477" s="135"/>
      <c r="G1477" s="135"/>
      <c r="H1477" s="135"/>
      <c r="I1477" s="135"/>
      <c r="J1477" s="135"/>
      <c r="K1477" s="135"/>
      <c r="L1477" s="135"/>
      <c r="M1477" s="137"/>
      <c r="O1477" s="141"/>
    </row>
    <row r="1478" spans="1:15" ht="15">
      <c r="A1478" s="138" t="s">
        <v>2453</v>
      </c>
      <c r="B1478" s="138" t="s">
        <v>1614</v>
      </c>
      <c r="C1478" s="138" t="s">
        <v>444</v>
      </c>
      <c r="D1478" s="138" t="s">
        <v>594</v>
      </c>
      <c r="E1478" s="138" t="s">
        <v>434</v>
      </c>
      <c r="F1478" s="135">
        <v>1</v>
      </c>
      <c r="G1478" s="135">
        <v>2</v>
      </c>
      <c r="H1478" s="135">
        <v>3</v>
      </c>
      <c r="I1478" s="135">
        <v>1</v>
      </c>
      <c r="J1478" s="135">
        <v>1</v>
      </c>
      <c r="K1478" s="135">
        <v>5</v>
      </c>
      <c r="L1478" s="136">
        <f t="shared" si="58"/>
        <v>2.1666666666666665</v>
      </c>
      <c r="M1478" s="137" t="str">
        <f t="shared" si="59"/>
        <v>Good quality</v>
      </c>
      <c r="O1478" s="141"/>
    </row>
    <row r="1479" spans="1:15" ht="15">
      <c r="A1479" s="138" t="s">
        <v>2453</v>
      </c>
      <c r="B1479" s="138" t="s">
        <v>1615</v>
      </c>
      <c r="C1479" s="138" t="s">
        <v>436</v>
      </c>
      <c r="D1479" s="138" t="s">
        <v>594</v>
      </c>
      <c r="E1479" s="138" t="s">
        <v>434</v>
      </c>
      <c r="F1479" s="135">
        <v>1</v>
      </c>
      <c r="G1479" s="135">
        <v>2</v>
      </c>
      <c r="H1479" s="135">
        <v>3</v>
      </c>
      <c r="I1479" s="135">
        <v>1</v>
      </c>
      <c r="J1479" s="135">
        <v>1</v>
      </c>
      <c r="K1479" s="135">
        <v>5</v>
      </c>
      <c r="L1479" s="136">
        <f t="shared" si="58"/>
        <v>2.1666666666666665</v>
      </c>
      <c r="M1479" s="137" t="str">
        <f t="shared" si="59"/>
        <v>Good quality</v>
      </c>
      <c r="O1479" s="141"/>
    </row>
    <row r="1480" spans="1:15" ht="15">
      <c r="A1480" s="138" t="s">
        <v>3214</v>
      </c>
      <c r="B1480" s="138" t="s">
        <v>2490</v>
      </c>
      <c r="C1480" s="138" t="s">
        <v>430</v>
      </c>
      <c r="D1480" s="138" t="s">
        <v>595</v>
      </c>
      <c r="E1480" s="138" t="s">
        <v>434</v>
      </c>
      <c r="F1480" s="135">
        <v>4</v>
      </c>
      <c r="G1480" s="135">
        <v>2</v>
      </c>
      <c r="H1480" s="135">
        <v>1</v>
      </c>
      <c r="I1480" s="135">
        <v>1</v>
      </c>
      <c r="J1480" s="135">
        <v>3</v>
      </c>
      <c r="K1480" s="135">
        <v>1</v>
      </c>
      <c r="L1480" s="136">
        <f t="shared" si="58"/>
        <v>2</v>
      </c>
      <c r="M1480" s="137" t="str">
        <f t="shared" si="59"/>
        <v>Very good quality</v>
      </c>
      <c r="O1480" s="141"/>
    </row>
    <row r="1481" spans="1:15" ht="15">
      <c r="A1481" s="138" t="s">
        <v>3072</v>
      </c>
      <c r="B1481" s="138" t="s">
        <v>3527</v>
      </c>
      <c r="C1481" s="138" t="s">
        <v>430</v>
      </c>
      <c r="D1481" s="138" t="s">
        <v>595</v>
      </c>
      <c r="E1481" s="138" t="s">
        <v>434</v>
      </c>
      <c r="F1481" s="135">
        <v>2</v>
      </c>
      <c r="G1481" s="135">
        <v>2</v>
      </c>
      <c r="H1481" s="135">
        <v>1</v>
      </c>
      <c r="I1481" s="135">
        <v>2</v>
      </c>
      <c r="J1481" s="135">
        <v>2</v>
      </c>
      <c r="K1481" s="135">
        <v>1</v>
      </c>
      <c r="L1481" s="136">
        <f t="shared" si="58"/>
        <v>1.6666666666666667</v>
      </c>
      <c r="M1481" s="137" t="str">
        <f t="shared" si="59"/>
        <v>Very good quality</v>
      </c>
      <c r="O1481" s="141"/>
    </row>
    <row r="1482" spans="1:15" ht="15">
      <c r="A1482" s="138" t="s">
        <v>3072</v>
      </c>
      <c r="B1482" s="138" t="s">
        <v>3528</v>
      </c>
      <c r="C1482" s="138" t="s">
        <v>430</v>
      </c>
      <c r="D1482" s="138" t="s">
        <v>595</v>
      </c>
      <c r="E1482" s="138" t="s">
        <v>434</v>
      </c>
      <c r="F1482" s="135">
        <v>2</v>
      </c>
      <c r="G1482" s="135">
        <v>2</v>
      </c>
      <c r="H1482" s="135">
        <v>1</v>
      </c>
      <c r="I1482" s="135">
        <v>2</v>
      </c>
      <c r="J1482" s="135">
        <v>2</v>
      </c>
      <c r="K1482" s="135">
        <v>1</v>
      </c>
      <c r="L1482" s="136">
        <f t="shared" si="58"/>
        <v>1.6666666666666667</v>
      </c>
      <c r="M1482" s="137" t="str">
        <f t="shared" si="59"/>
        <v>Very good quality</v>
      </c>
      <c r="O1482" s="141"/>
    </row>
    <row r="1483" spans="1:15" ht="15">
      <c r="A1483" s="138" t="s">
        <v>3072</v>
      </c>
      <c r="B1483" s="138" t="s">
        <v>3529</v>
      </c>
      <c r="C1483" s="138" t="s">
        <v>430</v>
      </c>
      <c r="D1483" s="138" t="s">
        <v>595</v>
      </c>
      <c r="E1483" s="138" t="s">
        <v>434</v>
      </c>
      <c r="F1483" s="135">
        <v>2</v>
      </c>
      <c r="G1483" s="135">
        <v>2</v>
      </c>
      <c r="H1483" s="135">
        <v>1</v>
      </c>
      <c r="I1483" s="135">
        <v>2</v>
      </c>
      <c r="J1483" s="135">
        <v>2</v>
      </c>
      <c r="K1483" s="135">
        <v>1</v>
      </c>
      <c r="L1483" s="136">
        <f t="shared" si="58"/>
        <v>1.6666666666666667</v>
      </c>
      <c r="M1483" s="137" t="str">
        <f t="shared" si="59"/>
        <v>Very good quality</v>
      </c>
      <c r="O1483" s="141"/>
    </row>
    <row r="1484" spans="1:15" ht="15">
      <c r="A1484" s="138" t="s">
        <v>3072</v>
      </c>
      <c r="B1484" s="138" t="s">
        <v>3530</v>
      </c>
      <c r="C1484" s="138" t="s">
        <v>430</v>
      </c>
      <c r="D1484" s="138" t="s">
        <v>595</v>
      </c>
      <c r="E1484" s="138" t="s">
        <v>434</v>
      </c>
      <c r="F1484" s="135">
        <v>2</v>
      </c>
      <c r="G1484" s="135">
        <v>2</v>
      </c>
      <c r="H1484" s="135">
        <v>1</v>
      </c>
      <c r="I1484" s="135">
        <v>2</v>
      </c>
      <c r="J1484" s="135">
        <v>2</v>
      </c>
      <c r="K1484" s="135">
        <v>1</v>
      </c>
      <c r="L1484" s="136">
        <f t="shared" si="58"/>
        <v>1.6666666666666667</v>
      </c>
      <c r="M1484" s="137" t="str">
        <f t="shared" si="59"/>
        <v>Very good quality</v>
      </c>
      <c r="O1484" s="141"/>
    </row>
    <row r="1485" spans="1:15" ht="15">
      <c r="A1485" s="138" t="s">
        <v>3072</v>
      </c>
      <c r="B1485" s="138" t="s">
        <v>3531</v>
      </c>
      <c r="C1485" s="138" t="s">
        <v>430</v>
      </c>
      <c r="D1485" s="138" t="s">
        <v>595</v>
      </c>
      <c r="E1485" s="138" t="s">
        <v>434</v>
      </c>
      <c r="F1485" s="135">
        <v>2</v>
      </c>
      <c r="G1485" s="135">
        <v>2</v>
      </c>
      <c r="H1485" s="135">
        <v>1</v>
      </c>
      <c r="I1485" s="135">
        <v>2</v>
      </c>
      <c r="J1485" s="135">
        <v>2</v>
      </c>
      <c r="K1485" s="135">
        <v>1</v>
      </c>
      <c r="L1485" s="136">
        <f t="shared" si="58"/>
        <v>1.6666666666666667</v>
      </c>
      <c r="M1485" s="137" t="str">
        <f t="shared" si="59"/>
        <v>Very good quality</v>
      </c>
      <c r="O1485" s="141"/>
    </row>
    <row r="1486" spans="1:15" ht="15">
      <c r="A1486" s="138" t="s">
        <v>3072</v>
      </c>
      <c r="B1486" s="138" t="s">
        <v>3062</v>
      </c>
      <c r="C1486" s="138" t="s">
        <v>430</v>
      </c>
      <c r="D1486" s="138" t="s">
        <v>595</v>
      </c>
      <c r="E1486" s="138" t="s">
        <v>434</v>
      </c>
      <c r="F1486" s="135">
        <v>4</v>
      </c>
      <c r="G1486" s="135">
        <v>2</v>
      </c>
      <c r="H1486" s="135">
        <v>1</v>
      </c>
      <c r="I1486" s="135">
        <v>2</v>
      </c>
      <c r="J1486" s="135">
        <v>3</v>
      </c>
      <c r="K1486" s="135">
        <v>1</v>
      </c>
      <c r="L1486" s="136">
        <f t="shared" si="58"/>
        <v>2.1666666666666665</v>
      </c>
      <c r="M1486" s="137" t="str">
        <f t="shared" si="59"/>
        <v>Good quality</v>
      </c>
      <c r="O1486" s="141"/>
    </row>
    <row r="1487" spans="1:15" ht="15">
      <c r="A1487" s="138" t="s">
        <v>3072</v>
      </c>
      <c r="B1487" s="138" t="s">
        <v>3063</v>
      </c>
      <c r="C1487" s="138" t="s">
        <v>430</v>
      </c>
      <c r="D1487" s="138" t="s">
        <v>595</v>
      </c>
      <c r="E1487" s="138" t="s">
        <v>434</v>
      </c>
      <c r="F1487" s="135">
        <v>4</v>
      </c>
      <c r="G1487" s="135">
        <v>2</v>
      </c>
      <c r="H1487" s="135">
        <v>1</v>
      </c>
      <c r="I1487" s="135">
        <v>2</v>
      </c>
      <c r="J1487" s="135">
        <v>3</v>
      </c>
      <c r="K1487" s="135">
        <v>1</v>
      </c>
      <c r="L1487" s="136">
        <f t="shared" si="58"/>
        <v>2.1666666666666665</v>
      </c>
      <c r="M1487" s="137" t="str">
        <f t="shared" si="59"/>
        <v>Good quality</v>
      </c>
      <c r="O1487" s="141"/>
    </row>
    <row r="1488" spans="1:15" ht="15">
      <c r="A1488" s="138" t="s">
        <v>3072</v>
      </c>
      <c r="B1488" s="138" t="s">
        <v>3064</v>
      </c>
      <c r="C1488" s="138" t="s">
        <v>430</v>
      </c>
      <c r="D1488" s="138" t="s">
        <v>595</v>
      </c>
      <c r="E1488" s="138" t="s">
        <v>434</v>
      </c>
      <c r="F1488" s="135">
        <v>4</v>
      </c>
      <c r="G1488" s="135">
        <v>2</v>
      </c>
      <c r="H1488" s="135">
        <v>1</v>
      </c>
      <c r="I1488" s="135">
        <v>2</v>
      </c>
      <c r="J1488" s="135">
        <v>3</v>
      </c>
      <c r="K1488" s="135">
        <v>1</v>
      </c>
      <c r="L1488" s="136">
        <f t="shared" si="58"/>
        <v>2.1666666666666665</v>
      </c>
      <c r="M1488" s="137" t="str">
        <f t="shared" si="59"/>
        <v>Good quality</v>
      </c>
      <c r="O1488" s="141"/>
    </row>
    <row r="1489" spans="1:15" ht="15">
      <c r="A1489" s="138" t="s">
        <v>3072</v>
      </c>
      <c r="B1489" s="138" t="s">
        <v>3073</v>
      </c>
      <c r="C1489" s="138" t="s">
        <v>430</v>
      </c>
      <c r="D1489" s="138" t="s">
        <v>595</v>
      </c>
      <c r="E1489" s="138" t="s">
        <v>434</v>
      </c>
      <c r="F1489" s="135">
        <v>4</v>
      </c>
      <c r="G1489" s="135">
        <v>2</v>
      </c>
      <c r="H1489" s="135">
        <v>1</v>
      </c>
      <c r="I1489" s="135">
        <v>2</v>
      </c>
      <c r="J1489" s="135">
        <v>3</v>
      </c>
      <c r="K1489" s="135">
        <v>1</v>
      </c>
      <c r="L1489" s="136">
        <f t="shared" si="58"/>
        <v>2.1666666666666665</v>
      </c>
      <c r="M1489" s="137" t="str">
        <f t="shared" si="59"/>
        <v>Good quality</v>
      </c>
      <c r="O1489" s="141"/>
    </row>
    <row r="1490" spans="1:15" ht="15">
      <c r="A1490" s="138" t="s">
        <v>3072</v>
      </c>
      <c r="B1490" s="138" t="s">
        <v>3065</v>
      </c>
      <c r="C1490" s="138" t="s">
        <v>430</v>
      </c>
      <c r="D1490" s="138" t="s">
        <v>595</v>
      </c>
      <c r="E1490" s="138" t="s">
        <v>434</v>
      </c>
      <c r="F1490" s="135">
        <v>4</v>
      </c>
      <c r="G1490" s="135">
        <v>2</v>
      </c>
      <c r="H1490" s="135">
        <v>1</v>
      </c>
      <c r="I1490" s="135">
        <v>2</v>
      </c>
      <c r="J1490" s="135">
        <v>3</v>
      </c>
      <c r="K1490" s="135">
        <v>1</v>
      </c>
      <c r="L1490" s="136">
        <f t="shared" si="58"/>
        <v>2.1666666666666665</v>
      </c>
      <c r="M1490" s="137" t="str">
        <f t="shared" si="59"/>
        <v>Good quality</v>
      </c>
      <c r="O1490" s="141"/>
    </row>
    <row r="1491" spans="1:15" ht="15">
      <c r="A1491" s="138" t="s">
        <v>3072</v>
      </c>
      <c r="B1491" s="138" t="s">
        <v>3066</v>
      </c>
      <c r="C1491" s="138" t="s">
        <v>430</v>
      </c>
      <c r="D1491" s="138" t="s">
        <v>595</v>
      </c>
      <c r="E1491" s="138" t="s">
        <v>434</v>
      </c>
      <c r="F1491" s="135">
        <v>4</v>
      </c>
      <c r="G1491" s="135">
        <v>2</v>
      </c>
      <c r="H1491" s="135">
        <v>1</v>
      </c>
      <c r="I1491" s="135">
        <v>2</v>
      </c>
      <c r="J1491" s="135">
        <v>3</v>
      </c>
      <c r="K1491" s="135">
        <v>1</v>
      </c>
      <c r="L1491" s="136">
        <f t="shared" si="58"/>
        <v>2.1666666666666665</v>
      </c>
      <c r="M1491" s="137" t="str">
        <f t="shared" si="59"/>
        <v>Good quality</v>
      </c>
    </row>
    <row r="1492" spans="1:15" ht="15">
      <c r="A1492" s="138" t="s">
        <v>3072</v>
      </c>
      <c r="B1492" s="138" t="s">
        <v>3067</v>
      </c>
      <c r="C1492" s="138" t="s">
        <v>430</v>
      </c>
      <c r="D1492" s="138" t="s">
        <v>595</v>
      </c>
      <c r="E1492" s="138" t="s">
        <v>434</v>
      </c>
      <c r="F1492" s="135">
        <v>2</v>
      </c>
      <c r="G1492" s="135">
        <v>2</v>
      </c>
      <c r="H1492" s="135">
        <v>1</v>
      </c>
      <c r="I1492" s="135">
        <v>2</v>
      </c>
      <c r="J1492" s="135">
        <v>2</v>
      </c>
      <c r="K1492" s="135">
        <v>1</v>
      </c>
      <c r="L1492" s="136">
        <f t="shared" si="58"/>
        <v>1.6666666666666667</v>
      </c>
      <c r="M1492" s="137" t="str">
        <f t="shared" si="59"/>
        <v>Very good quality</v>
      </c>
    </row>
    <row r="1493" spans="1:15" ht="15">
      <c r="A1493" s="138" t="s">
        <v>3072</v>
      </c>
      <c r="B1493" s="138" t="s">
        <v>3068</v>
      </c>
      <c r="C1493" s="138" t="s">
        <v>430</v>
      </c>
      <c r="D1493" s="138" t="s">
        <v>595</v>
      </c>
      <c r="E1493" s="138" t="s">
        <v>434</v>
      </c>
      <c r="F1493" s="135">
        <v>2</v>
      </c>
      <c r="G1493" s="135">
        <v>2</v>
      </c>
      <c r="H1493" s="135">
        <v>1</v>
      </c>
      <c r="I1493" s="135">
        <v>2</v>
      </c>
      <c r="J1493" s="135">
        <v>2</v>
      </c>
      <c r="K1493" s="135">
        <v>1</v>
      </c>
      <c r="L1493" s="136">
        <f t="shared" si="58"/>
        <v>1.6666666666666667</v>
      </c>
      <c r="M1493" s="137" t="str">
        <f t="shared" si="59"/>
        <v>Very good quality</v>
      </c>
    </row>
    <row r="1494" spans="1:15" ht="15">
      <c r="A1494" s="138" t="s">
        <v>3072</v>
      </c>
      <c r="B1494" s="138" t="s">
        <v>3069</v>
      </c>
      <c r="C1494" s="138" t="s">
        <v>430</v>
      </c>
      <c r="D1494" s="138" t="s">
        <v>595</v>
      </c>
      <c r="E1494" s="138" t="s">
        <v>434</v>
      </c>
      <c r="F1494" s="135">
        <v>2</v>
      </c>
      <c r="G1494" s="135">
        <v>2</v>
      </c>
      <c r="H1494" s="135">
        <v>1</v>
      </c>
      <c r="I1494" s="135">
        <v>2</v>
      </c>
      <c r="J1494" s="135">
        <v>2</v>
      </c>
      <c r="K1494" s="135">
        <v>1</v>
      </c>
      <c r="L1494" s="136">
        <f t="shared" si="58"/>
        <v>1.6666666666666667</v>
      </c>
      <c r="M1494" s="137" t="str">
        <f t="shared" si="59"/>
        <v>Very good quality</v>
      </c>
    </row>
    <row r="1495" spans="1:15" ht="15">
      <c r="A1495" s="138" t="s">
        <v>3072</v>
      </c>
      <c r="B1495" s="138" t="s">
        <v>3070</v>
      </c>
      <c r="C1495" s="138" t="s">
        <v>430</v>
      </c>
      <c r="D1495" s="138" t="s">
        <v>595</v>
      </c>
      <c r="E1495" s="138" t="s">
        <v>434</v>
      </c>
      <c r="F1495" s="135">
        <v>2</v>
      </c>
      <c r="G1495" s="135">
        <v>2</v>
      </c>
      <c r="H1495" s="135">
        <v>1</v>
      </c>
      <c r="I1495" s="135">
        <v>2</v>
      </c>
      <c r="J1495" s="135">
        <v>2</v>
      </c>
      <c r="K1495" s="135">
        <v>1</v>
      </c>
      <c r="L1495" s="136">
        <f t="shared" si="58"/>
        <v>1.6666666666666667</v>
      </c>
      <c r="M1495" s="137" t="str">
        <f t="shared" si="59"/>
        <v>Very good quality</v>
      </c>
    </row>
    <row r="1496" spans="1:15" ht="15">
      <c r="A1496" s="138" t="s">
        <v>3072</v>
      </c>
      <c r="B1496" s="138" t="s">
        <v>3071</v>
      </c>
      <c r="C1496" s="138" t="s">
        <v>430</v>
      </c>
      <c r="D1496" s="138" t="s">
        <v>595</v>
      </c>
      <c r="E1496" s="138" t="s">
        <v>434</v>
      </c>
      <c r="F1496" s="135">
        <v>2</v>
      </c>
      <c r="G1496" s="135">
        <v>2</v>
      </c>
      <c r="H1496" s="135">
        <v>1</v>
      </c>
      <c r="I1496" s="135">
        <v>2</v>
      </c>
      <c r="J1496" s="135">
        <v>2</v>
      </c>
      <c r="K1496" s="135">
        <v>1</v>
      </c>
      <c r="L1496" s="136">
        <f t="shared" si="58"/>
        <v>1.6666666666666667</v>
      </c>
      <c r="M1496" s="137" t="str">
        <f t="shared" si="59"/>
        <v>Very good quality</v>
      </c>
    </row>
    <row r="1497" spans="1:15" ht="15">
      <c r="A1497" s="138" t="s">
        <v>3072</v>
      </c>
      <c r="B1497" s="138" t="s">
        <v>3074</v>
      </c>
      <c r="C1497" s="138" t="s">
        <v>430</v>
      </c>
      <c r="D1497" s="138" t="s">
        <v>595</v>
      </c>
      <c r="E1497" s="138" t="s">
        <v>434</v>
      </c>
      <c r="F1497" s="135">
        <v>4</v>
      </c>
      <c r="G1497" s="135">
        <v>2</v>
      </c>
      <c r="H1497" s="135">
        <v>1</v>
      </c>
      <c r="I1497" s="135">
        <v>2</v>
      </c>
      <c r="J1497" s="135">
        <v>3</v>
      </c>
      <c r="K1497" s="135">
        <v>1</v>
      </c>
      <c r="L1497" s="136">
        <f t="shared" si="58"/>
        <v>2.1666666666666665</v>
      </c>
      <c r="M1497" s="137" t="str">
        <f t="shared" si="59"/>
        <v>Good quality</v>
      </c>
    </row>
    <row r="1498" spans="1:15" ht="15">
      <c r="A1498" s="138" t="s">
        <v>3072</v>
      </c>
      <c r="B1498" s="138" t="s">
        <v>3075</v>
      </c>
      <c r="C1498" s="138" t="s">
        <v>430</v>
      </c>
      <c r="D1498" s="138" t="s">
        <v>595</v>
      </c>
      <c r="E1498" s="138" t="s">
        <v>434</v>
      </c>
      <c r="F1498" s="135">
        <v>4</v>
      </c>
      <c r="G1498" s="135">
        <v>2</v>
      </c>
      <c r="H1498" s="135">
        <v>1</v>
      </c>
      <c r="I1498" s="135">
        <v>2</v>
      </c>
      <c r="J1498" s="135">
        <v>3</v>
      </c>
      <c r="K1498" s="135">
        <v>1</v>
      </c>
      <c r="L1498" s="136">
        <f t="shared" si="58"/>
        <v>2.1666666666666665</v>
      </c>
      <c r="M1498" s="137" t="str">
        <f t="shared" si="59"/>
        <v>Good quality</v>
      </c>
    </row>
    <row r="1499" spans="1:15" ht="15">
      <c r="A1499" s="138" t="s">
        <v>3072</v>
      </c>
      <c r="B1499" s="138" t="s">
        <v>3076</v>
      </c>
      <c r="C1499" s="138" t="s">
        <v>430</v>
      </c>
      <c r="D1499" s="138" t="s">
        <v>595</v>
      </c>
      <c r="E1499" s="138" t="s">
        <v>434</v>
      </c>
      <c r="F1499" s="135">
        <v>4</v>
      </c>
      <c r="G1499" s="135">
        <v>2</v>
      </c>
      <c r="H1499" s="135">
        <v>1</v>
      </c>
      <c r="I1499" s="135">
        <v>2</v>
      </c>
      <c r="J1499" s="135">
        <v>3</v>
      </c>
      <c r="K1499" s="135">
        <v>1</v>
      </c>
      <c r="L1499" s="136">
        <f t="shared" si="58"/>
        <v>2.1666666666666665</v>
      </c>
      <c r="M1499" s="137" t="str">
        <f t="shared" si="59"/>
        <v>Good quality</v>
      </c>
    </row>
    <row r="1500" spans="1:15" ht="15">
      <c r="A1500" s="138" t="s">
        <v>3072</v>
      </c>
      <c r="B1500" s="138" t="s">
        <v>3077</v>
      </c>
      <c r="C1500" s="138" t="s">
        <v>430</v>
      </c>
      <c r="D1500" s="138" t="s">
        <v>595</v>
      </c>
      <c r="E1500" s="138" t="s">
        <v>434</v>
      </c>
      <c r="F1500" s="135">
        <v>2</v>
      </c>
      <c r="G1500" s="135">
        <v>2</v>
      </c>
      <c r="H1500" s="135">
        <v>1</v>
      </c>
      <c r="I1500" s="135">
        <v>2</v>
      </c>
      <c r="J1500" s="135">
        <v>2</v>
      </c>
      <c r="K1500" s="135">
        <v>1</v>
      </c>
      <c r="L1500" s="136">
        <f t="shared" si="58"/>
        <v>1.6666666666666667</v>
      </c>
      <c r="M1500" s="137" t="str">
        <f t="shared" si="59"/>
        <v>Very good quality</v>
      </c>
    </row>
    <row r="1501" spans="1:15" ht="15">
      <c r="A1501" s="138" t="s">
        <v>3072</v>
      </c>
      <c r="B1501" s="138" t="s">
        <v>3078</v>
      </c>
      <c r="C1501" s="138" t="s">
        <v>430</v>
      </c>
      <c r="D1501" s="138" t="s">
        <v>595</v>
      </c>
      <c r="E1501" s="138" t="s">
        <v>434</v>
      </c>
      <c r="F1501" s="135">
        <v>2</v>
      </c>
      <c r="G1501" s="135">
        <v>2</v>
      </c>
      <c r="H1501" s="135">
        <v>1</v>
      </c>
      <c r="I1501" s="135">
        <v>2</v>
      </c>
      <c r="J1501" s="135">
        <v>2</v>
      </c>
      <c r="K1501" s="135">
        <v>1</v>
      </c>
      <c r="L1501" s="136">
        <f t="shared" si="58"/>
        <v>1.6666666666666667</v>
      </c>
      <c r="M1501" s="137" t="str">
        <f t="shared" si="59"/>
        <v>Very good quality</v>
      </c>
    </row>
    <row r="1502" spans="1:15" ht="15">
      <c r="A1502" s="138" t="s">
        <v>3072</v>
      </c>
      <c r="B1502" s="138" t="s">
        <v>3079</v>
      </c>
      <c r="C1502" s="138" t="s">
        <v>430</v>
      </c>
      <c r="D1502" s="138" t="s">
        <v>595</v>
      </c>
      <c r="E1502" s="138" t="s">
        <v>434</v>
      </c>
      <c r="F1502" s="135">
        <v>2</v>
      </c>
      <c r="G1502" s="135">
        <v>2</v>
      </c>
      <c r="H1502" s="135">
        <v>1</v>
      </c>
      <c r="I1502" s="135">
        <v>2</v>
      </c>
      <c r="J1502" s="135">
        <v>2</v>
      </c>
      <c r="K1502" s="135">
        <v>1</v>
      </c>
      <c r="L1502" s="136">
        <f t="shared" si="58"/>
        <v>1.6666666666666667</v>
      </c>
      <c r="M1502" s="137" t="str">
        <f t="shared" si="59"/>
        <v>Very good quality</v>
      </c>
    </row>
    <row r="1503" spans="1:15" ht="15">
      <c r="A1503" s="138" t="s">
        <v>3072</v>
      </c>
      <c r="B1503" s="138" t="s">
        <v>3406</v>
      </c>
      <c r="C1503" s="138" t="s">
        <v>430</v>
      </c>
      <c r="D1503" s="138" t="s">
        <v>595</v>
      </c>
      <c r="E1503" s="138" t="s">
        <v>3510</v>
      </c>
      <c r="F1503" s="135">
        <v>2</v>
      </c>
      <c r="G1503" s="135">
        <v>2</v>
      </c>
      <c r="H1503" s="135">
        <v>1</v>
      </c>
      <c r="I1503" s="135">
        <v>2</v>
      </c>
      <c r="J1503" s="135">
        <v>2</v>
      </c>
      <c r="K1503" s="135">
        <v>1</v>
      </c>
      <c r="L1503" s="136">
        <f t="shared" si="58"/>
        <v>1.6666666666666667</v>
      </c>
      <c r="M1503" s="137" t="str">
        <f t="shared" si="59"/>
        <v>Very good quality</v>
      </c>
    </row>
    <row r="1504" spans="1:15" ht="15">
      <c r="A1504" s="138" t="s">
        <v>3072</v>
      </c>
      <c r="B1504" s="138" t="s">
        <v>3082</v>
      </c>
      <c r="C1504" s="138" t="s">
        <v>430</v>
      </c>
      <c r="D1504" s="138" t="s">
        <v>595</v>
      </c>
      <c r="E1504" s="138" t="s">
        <v>434</v>
      </c>
      <c r="F1504" s="135">
        <v>2</v>
      </c>
      <c r="G1504" s="135">
        <v>2</v>
      </c>
      <c r="H1504" s="135">
        <v>1</v>
      </c>
      <c r="I1504" s="135">
        <v>2</v>
      </c>
      <c r="J1504" s="135">
        <v>2</v>
      </c>
      <c r="K1504" s="135">
        <v>1</v>
      </c>
      <c r="L1504" s="136">
        <f t="shared" si="58"/>
        <v>1.6666666666666667</v>
      </c>
      <c r="M1504" s="137" t="str">
        <f t="shared" si="59"/>
        <v>Very good quality</v>
      </c>
    </row>
    <row r="1505" spans="1:15" ht="15">
      <c r="A1505" t="s">
        <v>3072</v>
      </c>
      <c r="B1505" s="138" t="s">
        <v>3083</v>
      </c>
      <c r="C1505" s="138" t="s">
        <v>430</v>
      </c>
      <c r="D1505" s="138" t="s">
        <v>595</v>
      </c>
      <c r="E1505" s="138" t="s">
        <v>434</v>
      </c>
      <c r="F1505" s="135">
        <v>2</v>
      </c>
      <c r="G1505" s="135">
        <v>2</v>
      </c>
      <c r="H1505" s="135">
        <v>1</v>
      </c>
      <c r="I1505" s="135">
        <v>2</v>
      </c>
      <c r="J1505" s="135">
        <v>2</v>
      </c>
      <c r="K1505" s="135">
        <v>1</v>
      </c>
      <c r="L1505" s="136">
        <f t="shared" si="58"/>
        <v>1.6666666666666667</v>
      </c>
      <c r="M1505" s="137" t="str">
        <f t="shared" si="59"/>
        <v>Very good quality</v>
      </c>
    </row>
    <row r="1506" spans="1:15" ht="15">
      <c r="A1506" s="138" t="s">
        <v>3072</v>
      </c>
      <c r="B1506" s="138" t="s">
        <v>3084</v>
      </c>
      <c r="C1506" s="138" t="s">
        <v>430</v>
      </c>
      <c r="D1506" s="138" t="s">
        <v>595</v>
      </c>
      <c r="E1506" s="138" t="s">
        <v>434</v>
      </c>
      <c r="F1506" s="135">
        <v>2</v>
      </c>
      <c r="G1506" s="135">
        <v>2</v>
      </c>
      <c r="H1506" s="135">
        <v>1</v>
      </c>
      <c r="I1506" s="135">
        <v>2</v>
      </c>
      <c r="J1506" s="135">
        <v>2</v>
      </c>
      <c r="K1506" s="135">
        <v>1</v>
      </c>
      <c r="L1506" s="136">
        <f t="shared" si="58"/>
        <v>1.6666666666666667</v>
      </c>
      <c r="M1506" s="137" t="str">
        <f t="shared" si="59"/>
        <v>Very good quality</v>
      </c>
    </row>
    <row r="1507" spans="1:15" ht="15">
      <c r="A1507" s="138" t="s">
        <v>3072</v>
      </c>
      <c r="B1507" s="138" t="s">
        <v>3085</v>
      </c>
      <c r="C1507" s="138" t="s">
        <v>430</v>
      </c>
      <c r="D1507" s="138" t="s">
        <v>595</v>
      </c>
      <c r="E1507" s="138" t="s">
        <v>434</v>
      </c>
      <c r="F1507" s="135">
        <v>2</v>
      </c>
      <c r="G1507" s="135">
        <v>2</v>
      </c>
      <c r="H1507" s="135">
        <v>1</v>
      </c>
      <c r="I1507" s="135">
        <v>2</v>
      </c>
      <c r="J1507" s="135">
        <v>2</v>
      </c>
      <c r="K1507" s="135">
        <v>1</v>
      </c>
      <c r="L1507" s="136">
        <f t="shared" si="58"/>
        <v>1.6666666666666667</v>
      </c>
      <c r="M1507" s="137" t="str">
        <f t="shared" si="59"/>
        <v>Very good quality</v>
      </c>
    </row>
    <row r="1508" spans="1:15" ht="15">
      <c r="A1508" s="138" t="s">
        <v>3072</v>
      </c>
      <c r="B1508" s="138" t="s">
        <v>3086</v>
      </c>
      <c r="C1508" s="138" t="s">
        <v>430</v>
      </c>
      <c r="D1508" s="138" t="s">
        <v>595</v>
      </c>
      <c r="E1508" s="138" t="s">
        <v>434</v>
      </c>
      <c r="F1508" s="135">
        <v>2</v>
      </c>
      <c r="G1508" s="135">
        <v>2</v>
      </c>
      <c r="H1508" s="135">
        <v>1</v>
      </c>
      <c r="I1508" s="135">
        <v>2</v>
      </c>
      <c r="J1508" s="135">
        <v>2</v>
      </c>
      <c r="K1508" s="135">
        <v>1</v>
      </c>
      <c r="L1508" s="136">
        <f t="shared" si="58"/>
        <v>1.6666666666666667</v>
      </c>
      <c r="M1508" s="137" t="str">
        <f t="shared" si="59"/>
        <v>Very good quality</v>
      </c>
    </row>
    <row r="1509" spans="1:15" ht="15">
      <c r="A1509" s="138" t="s">
        <v>3072</v>
      </c>
      <c r="B1509" s="138" t="s">
        <v>3087</v>
      </c>
      <c r="C1509" s="138" t="s">
        <v>430</v>
      </c>
      <c r="D1509" s="138" t="s">
        <v>595</v>
      </c>
      <c r="E1509" s="138" t="s">
        <v>434</v>
      </c>
      <c r="F1509" s="135">
        <v>2</v>
      </c>
      <c r="G1509" s="135">
        <v>2</v>
      </c>
      <c r="H1509" s="135">
        <v>1</v>
      </c>
      <c r="I1509" s="135">
        <v>2</v>
      </c>
      <c r="J1509" s="135">
        <v>2</v>
      </c>
      <c r="K1509" s="135">
        <v>1</v>
      </c>
      <c r="L1509" s="136">
        <f t="shared" si="58"/>
        <v>1.6666666666666667</v>
      </c>
      <c r="M1509" s="137" t="str">
        <f t="shared" si="59"/>
        <v>Very good quality</v>
      </c>
    </row>
    <row r="1510" spans="1:15" ht="15">
      <c r="A1510" s="138" t="s">
        <v>3072</v>
      </c>
      <c r="B1510" s="138" t="s">
        <v>3088</v>
      </c>
      <c r="C1510" s="138" t="s">
        <v>430</v>
      </c>
      <c r="D1510" s="138" t="s">
        <v>595</v>
      </c>
      <c r="E1510" s="138" t="s">
        <v>434</v>
      </c>
      <c r="F1510" s="135">
        <v>2</v>
      </c>
      <c r="G1510" s="135">
        <v>2</v>
      </c>
      <c r="H1510" s="135">
        <v>1</v>
      </c>
      <c r="I1510" s="135">
        <v>2</v>
      </c>
      <c r="J1510" s="135">
        <v>2</v>
      </c>
      <c r="K1510" s="135">
        <v>1</v>
      </c>
      <c r="L1510" s="136">
        <f t="shared" si="58"/>
        <v>1.6666666666666667</v>
      </c>
      <c r="M1510" s="137" t="str">
        <f t="shared" si="59"/>
        <v>Very good quality</v>
      </c>
    </row>
    <row r="1511" spans="1:15" ht="15">
      <c r="A1511" s="138" t="s">
        <v>3072</v>
      </c>
      <c r="B1511" s="138" t="s">
        <v>3089</v>
      </c>
      <c r="C1511" s="138" t="s">
        <v>430</v>
      </c>
      <c r="D1511" s="138" t="s">
        <v>595</v>
      </c>
      <c r="E1511" s="138" t="s">
        <v>434</v>
      </c>
      <c r="F1511" s="135">
        <v>2</v>
      </c>
      <c r="G1511" s="135">
        <v>2</v>
      </c>
      <c r="H1511" s="135">
        <v>1</v>
      </c>
      <c r="I1511" s="135">
        <v>2</v>
      </c>
      <c r="J1511" s="135">
        <v>2</v>
      </c>
      <c r="K1511" s="135">
        <v>1</v>
      </c>
      <c r="L1511" s="136">
        <f t="shared" si="58"/>
        <v>1.6666666666666667</v>
      </c>
      <c r="M1511" s="137" t="str">
        <f t="shared" si="59"/>
        <v>Very good quality</v>
      </c>
    </row>
    <row r="1512" spans="1:15" ht="15">
      <c r="A1512" s="138" t="s">
        <v>3072</v>
      </c>
      <c r="B1512" s="138" t="s">
        <v>2491</v>
      </c>
      <c r="C1512" s="138" t="s">
        <v>430</v>
      </c>
      <c r="D1512" s="138" t="s">
        <v>595</v>
      </c>
      <c r="E1512" s="138" t="s">
        <v>434</v>
      </c>
      <c r="F1512" s="135">
        <v>2</v>
      </c>
      <c r="G1512" s="135">
        <v>2</v>
      </c>
      <c r="H1512" s="135">
        <v>1</v>
      </c>
      <c r="I1512" s="135">
        <v>2</v>
      </c>
      <c r="J1512" s="135">
        <v>2</v>
      </c>
      <c r="K1512" s="135">
        <v>1</v>
      </c>
      <c r="L1512" s="136">
        <f t="shared" ref="L1512:L1518" si="60">AVERAGE(F1512:K1512)</f>
        <v>1.6666666666666667</v>
      </c>
      <c r="M1512" s="137" t="str">
        <f t="shared" ref="M1512:M1518" si="61">IF(L1512&lt;=1.6,"Excellent quality",IF(AND(L1512&gt;1.6,L1512&lt;=2),"Very good quality",IF(AND(L1512&gt;2,L1512&lt;=3),"Good quality",IF(AND(L1512&gt;3,L1512&lt;=4),"Fair quality","Poor quality"))))</f>
        <v>Very good quality</v>
      </c>
    </row>
    <row r="1513" spans="1:15" ht="15">
      <c r="A1513" s="138" t="s">
        <v>3072</v>
      </c>
      <c r="B1513" s="138" t="s">
        <v>2492</v>
      </c>
      <c r="C1513" s="138" t="s">
        <v>430</v>
      </c>
      <c r="D1513" s="138" t="s">
        <v>595</v>
      </c>
      <c r="E1513" s="138" t="s">
        <v>434</v>
      </c>
      <c r="F1513" s="135">
        <v>2</v>
      </c>
      <c r="G1513" s="135">
        <v>2</v>
      </c>
      <c r="H1513" s="135">
        <v>1</v>
      </c>
      <c r="I1513" s="135">
        <v>2</v>
      </c>
      <c r="J1513" s="135">
        <v>2</v>
      </c>
      <c r="K1513" s="135">
        <v>1</v>
      </c>
      <c r="L1513" s="136">
        <f t="shared" si="60"/>
        <v>1.6666666666666667</v>
      </c>
      <c r="M1513" s="137" t="str">
        <f t="shared" si="61"/>
        <v>Very good quality</v>
      </c>
    </row>
    <row r="1514" spans="1:15" ht="15">
      <c r="A1514" s="138" t="s">
        <v>3072</v>
      </c>
      <c r="B1514" s="138" t="s">
        <v>2493</v>
      </c>
      <c r="C1514" s="138" t="s">
        <v>430</v>
      </c>
      <c r="D1514" s="138" t="s">
        <v>595</v>
      </c>
      <c r="E1514" s="138" t="s">
        <v>434</v>
      </c>
      <c r="F1514" s="135">
        <v>2</v>
      </c>
      <c r="G1514" s="135">
        <v>2</v>
      </c>
      <c r="H1514" s="135">
        <v>1</v>
      </c>
      <c r="I1514" s="135">
        <v>2</v>
      </c>
      <c r="J1514" s="135">
        <v>2</v>
      </c>
      <c r="K1514" s="135">
        <v>1</v>
      </c>
      <c r="L1514" s="136">
        <f t="shared" si="60"/>
        <v>1.6666666666666667</v>
      </c>
      <c r="M1514" s="137" t="str">
        <f t="shared" si="61"/>
        <v>Very good quality</v>
      </c>
    </row>
    <row r="1515" spans="1:15" ht="15">
      <c r="A1515" s="138" t="s">
        <v>3072</v>
      </c>
      <c r="B1515" s="138" t="s">
        <v>2494</v>
      </c>
      <c r="C1515" s="138" t="s">
        <v>430</v>
      </c>
      <c r="D1515" s="138" t="s">
        <v>595</v>
      </c>
      <c r="E1515" s="138" t="s">
        <v>434</v>
      </c>
      <c r="F1515" s="135">
        <v>2</v>
      </c>
      <c r="G1515" s="135">
        <v>2</v>
      </c>
      <c r="H1515" s="135">
        <v>1</v>
      </c>
      <c r="I1515" s="135">
        <v>2</v>
      </c>
      <c r="J1515" s="135">
        <v>2</v>
      </c>
      <c r="K1515" s="135">
        <v>1</v>
      </c>
      <c r="L1515" s="136">
        <f t="shared" si="60"/>
        <v>1.6666666666666667</v>
      </c>
      <c r="M1515" s="137" t="str">
        <f t="shared" si="61"/>
        <v>Very good quality</v>
      </c>
    </row>
    <row r="1516" spans="1:15" ht="15">
      <c r="A1516" s="138" t="s">
        <v>3072</v>
      </c>
      <c r="B1516" s="138" t="s">
        <v>2495</v>
      </c>
      <c r="C1516" s="138" t="s">
        <v>430</v>
      </c>
      <c r="D1516" s="138" t="s">
        <v>595</v>
      </c>
      <c r="E1516" s="138" t="s">
        <v>434</v>
      </c>
      <c r="F1516" s="135">
        <v>2</v>
      </c>
      <c r="G1516" s="135">
        <v>2</v>
      </c>
      <c r="H1516" s="135">
        <v>1</v>
      </c>
      <c r="I1516" s="135">
        <v>2</v>
      </c>
      <c r="J1516" s="135">
        <v>2</v>
      </c>
      <c r="K1516" s="135">
        <v>1</v>
      </c>
      <c r="L1516" s="136">
        <f t="shared" si="60"/>
        <v>1.6666666666666667</v>
      </c>
      <c r="M1516" s="137" t="str">
        <f t="shared" si="61"/>
        <v>Very good quality</v>
      </c>
    </row>
    <row r="1517" spans="1:15" ht="15">
      <c r="A1517" s="138" t="s">
        <v>3072</v>
      </c>
      <c r="B1517" s="138" t="s">
        <v>3080</v>
      </c>
      <c r="C1517" s="138" t="s">
        <v>430</v>
      </c>
      <c r="D1517" s="138" t="s">
        <v>595</v>
      </c>
      <c r="E1517" s="138" t="s">
        <v>434</v>
      </c>
      <c r="F1517" s="135">
        <v>2</v>
      </c>
      <c r="G1517" s="135">
        <v>2</v>
      </c>
      <c r="H1517" s="135">
        <v>1</v>
      </c>
      <c r="I1517" s="135">
        <v>2</v>
      </c>
      <c r="J1517" s="135">
        <v>2</v>
      </c>
      <c r="K1517" s="135">
        <v>1</v>
      </c>
      <c r="L1517" s="136">
        <f t="shared" si="60"/>
        <v>1.6666666666666667</v>
      </c>
      <c r="M1517" s="137" t="str">
        <f t="shared" si="61"/>
        <v>Very good quality</v>
      </c>
    </row>
    <row r="1518" spans="1:15" ht="15">
      <c r="A1518" s="138" t="s">
        <v>3072</v>
      </c>
      <c r="B1518" s="138" t="s">
        <v>3081</v>
      </c>
      <c r="C1518" s="138" t="s">
        <v>430</v>
      </c>
      <c r="D1518" s="138" t="s">
        <v>595</v>
      </c>
      <c r="E1518" s="138" t="s">
        <v>434</v>
      </c>
      <c r="F1518" s="135">
        <v>2</v>
      </c>
      <c r="G1518" s="135">
        <v>2</v>
      </c>
      <c r="H1518" s="135">
        <v>1</v>
      </c>
      <c r="I1518" s="135">
        <v>2</v>
      </c>
      <c r="J1518" s="135">
        <v>2</v>
      </c>
      <c r="K1518" s="135">
        <v>1</v>
      </c>
      <c r="L1518" s="136">
        <f t="shared" si="60"/>
        <v>1.6666666666666667</v>
      </c>
      <c r="M1518" s="137" t="str">
        <f t="shared" si="61"/>
        <v>Very good quality</v>
      </c>
    </row>
    <row r="1519" spans="1:15" ht="15">
      <c r="A1519" s="138" t="s">
        <v>3090</v>
      </c>
      <c r="B1519" s="138" t="s">
        <v>3091</v>
      </c>
      <c r="C1519" s="138" t="s">
        <v>430</v>
      </c>
      <c r="D1519" s="138" t="s">
        <v>595</v>
      </c>
      <c r="E1519" s="138" t="s">
        <v>434</v>
      </c>
      <c r="F1519" s="135"/>
      <c r="G1519" s="135"/>
      <c r="H1519" s="135"/>
      <c r="I1519" s="135"/>
      <c r="J1519" s="135"/>
      <c r="K1519" s="135"/>
      <c r="L1519" s="135"/>
      <c r="M1519" s="137"/>
    </row>
    <row r="1520" spans="1:15" ht="15">
      <c r="A1520" s="138" t="s">
        <v>2453</v>
      </c>
      <c r="B1520" s="138" t="s">
        <v>1616</v>
      </c>
      <c r="C1520" s="138" t="s">
        <v>444</v>
      </c>
      <c r="D1520" s="138" t="s">
        <v>594</v>
      </c>
      <c r="E1520" s="138" t="s">
        <v>434</v>
      </c>
      <c r="F1520" s="135">
        <v>1</v>
      </c>
      <c r="G1520" s="135">
        <v>2</v>
      </c>
      <c r="H1520" s="135">
        <v>3</v>
      </c>
      <c r="I1520" s="135">
        <v>1</v>
      </c>
      <c r="J1520" s="135">
        <v>1</v>
      </c>
      <c r="K1520" s="135">
        <v>5</v>
      </c>
      <c r="L1520" s="136">
        <f t="shared" ref="L1520:L1575" si="62">AVERAGE(F1520:K1520)</f>
        <v>2.1666666666666665</v>
      </c>
      <c r="M1520" s="137" t="str">
        <f t="shared" ref="M1520:M1575" si="63">IF(L1520&lt;=1.6,"Excellent quality",IF(AND(L1520&gt;1.6,L1520&lt;=2),"Very good quality",IF(AND(L1520&gt;2,L1520&lt;=3),"Good quality",IF(AND(L1520&gt;3,L1520&lt;=4),"Fair quality","Poor quality"))))</f>
        <v>Good quality</v>
      </c>
      <c r="O1520" s="141"/>
    </row>
    <row r="1521" spans="1:13" ht="15">
      <c r="A1521" s="138" t="s">
        <v>3214</v>
      </c>
      <c r="B1521" s="138" t="s">
        <v>2496</v>
      </c>
      <c r="C1521" s="138" t="s">
        <v>430</v>
      </c>
      <c r="D1521" s="138" t="s">
        <v>595</v>
      </c>
      <c r="E1521" s="138" t="s">
        <v>434</v>
      </c>
      <c r="F1521" s="135">
        <v>3</v>
      </c>
      <c r="G1521" s="135">
        <v>3</v>
      </c>
      <c r="H1521" s="135">
        <v>1</v>
      </c>
      <c r="I1521" s="135">
        <v>2</v>
      </c>
      <c r="J1521" s="135">
        <v>2</v>
      </c>
      <c r="K1521" s="135">
        <v>1</v>
      </c>
      <c r="L1521" s="136">
        <f t="shared" si="62"/>
        <v>2</v>
      </c>
      <c r="M1521" s="137" t="str">
        <f t="shared" si="63"/>
        <v>Very good quality</v>
      </c>
    </row>
    <row r="1522" spans="1:13" ht="15">
      <c r="A1522" s="138" t="s">
        <v>2444</v>
      </c>
      <c r="B1522" s="138" t="s">
        <v>1617</v>
      </c>
      <c r="C1522" s="138" t="s">
        <v>436</v>
      </c>
      <c r="D1522" s="138" t="s">
        <v>594</v>
      </c>
      <c r="E1522" s="138" t="s">
        <v>434</v>
      </c>
      <c r="F1522" s="135"/>
      <c r="G1522" s="135"/>
      <c r="H1522" s="135"/>
      <c r="I1522" s="135"/>
      <c r="J1522" s="135"/>
      <c r="K1522" s="135"/>
      <c r="L1522" s="135"/>
      <c r="M1522" s="137"/>
    </row>
    <row r="1523" spans="1:13" ht="15">
      <c r="A1523" s="138" t="s">
        <v>2444</v>
      </c>
      <c r="B1523" s="138" t="s">
        <v>1618</v>
      </c>
      <c r="C1523" s="138" t="s">
        <v>436</v>
      </c>
      <c r="D1523" s="138" t="s">
        <v>594</v>
      </c>
      <c r="E1523" s="138" t="s">
        <v>434</v>
      </c>
      <c r="F1523" s="135"/>
      <c r="G1523" s="135"/>
      <c r="H1523" s="135"/>
      <c r="I1523" s="135"/>
      <c r="J1523" s="135"/>
      <c r="K1523" s="135"/>
      <c r="L1523" s="135"/>
      <c r="M1523" s="137"/>
    </row>
    <row r="1524" spans="1:13" ht="15">
      <c r="A1524" s="138" t="s">
        <v>3214</v>
      </c>
      <c r="B1524" s="138" t="s">
        <v>2497</v>
      </c>
      <c r="C1524" s="138" t="s">
        <v>430</v>
      </c>
      <c r="D1524" s="138" t="s">
        <v>595</v>
      </c>
      <c r="E1524" s="138" t="s">
        <v>434</v>
      </c>
      <c r="F1524" s="135">
        <v>3</v>
      </c>
      <c r="G1524" s="135">
        <v>3</v>
      </c>
      <c r="H1524" s="135">
        <v>2</v>
      </c>
      <c r="I1524" s="135">
        <v>2</v>
      </c>
      <c r="J1524" s="135">
        <v>3</v>
      </c>
      <c r="K1524" s="135">
        <v>1</v>
      </c>
      <c r="L1524" s="136">
        <f t="shared" si="62"/>
        <v>2.3333333333333335</v>
      </c>
      <c r="M1524" s="137" t="str">
        <f t="shared" si="63"/>
        <v>Good quality</v>
      </c>
    </row>
    <row r="1525" spans="1:13" ht="15">
      <c r="A1525" s="138" t="s">
        <v>3214</v>
      </c>
      <c r="B1525" s="138" t="s">
        <v>2498</v>
      </c>
      <c r="C1525" s="138" t="s">
        <v>430</v>
      </c>
      <c r="D1525" s="138" t="s">
        <v>595</v>
      </c>
      <c r="E1525" s="138" t="s">
        <v>434</v>
      </c>
      <c r="F1525" s="135">
        <v>3</v>
      </c>
      <c r="G1525" s="135">
        <v>2</v>
      </c>
      <c r="H1525" s="135">
        <v>2</v>
      </c>
      <c r="I1525" s="135">
        <v>2</v>
      </c>
      <c r="J1525" s="135">
        <v>3</v>
      </c>
      <c r="K1525" s="135">
        <v>1</v>
      </c>
      <c r="L1525" s="136">
        <f t="shared" si="62"/>
        <v>2.1666666666666665</v>
      </c>
      <c r="M1525" s="137" t="str">
        <f t="shared" si="63"/>
        <v>Good quality</v>
      </c>
    </row>
    <row r="1526" spans="1:13" ht="15">
      <c r="A1526" s="138" t="s">
        <v>2499</v>
      </c>
      <c r="B1526" s="138" t="s">
        <v>1619</v>
      </c>
      <c r="C1526" s="138" t="s">
        <v>430</v>
      </c>
      <c r="D1526" s="138" t="s">
        <v>594</v>
      </c>
      <c r="E1526" s="138" t="s">
        <v>434</v>
      </c>
      <c r="F1526" s="135"/>
      <c r="G1526" s="135"/>
      <c r="H1526" s="135"/>
      <c r="I1526" s="135"/>
      <c r="J1526" s="135"/>
      <c r="K1526" s="135"/>
      <c r="L1526" s="135"/>
      <c r="M1526" s="137"/>
    </row>
    <row r="1527" spans="1:13" ht="15">
      <c r="A1527" s="138" t="s">
        <v>2499</v>
      </c>
      <c r="B1527" s="138" t="s">
        <v>1620</v>
      </c>
      <c r="C1527" s="138" t="s">
        <v>430</v>
      </c>
      <c r="D1527" s="138" t="s">
        <v>594</v>
      </c>
      <c r="E1527" s="138" t="s">
        <v>434</v>
      </c>
      <c r="F1527" s="135"/>
      <c r="G1527" s="135"/>
      <c r="H1527" s="135"/>
      <c r="I1527" s="135"/>
      <c r="J1527" s="135"/>
      <c r="K1527" s="135"/>
      <c r="L1527" s="135"/>
      <c r="M1527" s="137"/>
    </row>
    <row r="1528" spans="1:13" ht="15">
      <c r="A1528" s="138" t="s">
        <v>2499</v>
      </c>
      <c r="B1528" s="138" t="s">
        <v>1625</v>
      </c>
      <c r="C1528" s="138" t="s">
        <v>436</v>
      </c>
      <c r="D1528" s="138" t="s">
        <v>594</v>
      </c>
      <c r="E1528" s="138" t="s">
        <v>434</v>
      </c>
      <c r="F1528" s="135"/>
      <c r="G1528" s="135"/>
      <c r="H1528" s="135"/>
      <c r="I1528" s="135"/>
      <c r="J1528" s="135"/>
      <c r="K1528" s="135"/>
      <c r="L1528" s="135"/>
      <c r="M1528" s="137"/>
    </row>
    <row r="1529" spans="1:13" ht="15">
      <c r="A1529" s="138" t="s">
        <v>2453</v>
      </c>
      <c r="B1529" s="138" t="s">
        <v>1629</v>
      </c>
      <c r="C1529" s="138" t="s">
        <v>436</v>
      </c>
      <c r="D1529" s="138" t="s">
        <v>594</v>
      </c>
      <c r="E1529" s="138" t="s">
        <v>434</v>
      </c>
      <c r="F1529" s="135">
        <v>1</v>
      </c>
      <c r="G1529" s="135">
        <v>2</v>
      </c>
      <c r="H1529" s="135">
        <v>3</v>
      </c>
      <c r="I1529" s="135">
        <v>1</v>
      </c>
      <c r="J1529" s="135">
        <v>1</v>
      </c>
      <c r="K1529" s="135">
        <v>5</v>
      </c>
      <c r="L1529" s="136">
        <f t="shared" si="62"/>
        <v>2.1666666666666665</v>
      </c>
      <c r="M1529" s="137" t="str">
        <f t="shared" si="63"/>
        <v>Good quality</v>
      </c>
    </row>
    <row r="1530" spans="1:13" ht="15">
      <c r="A1530" s="138" t="s">
        <v>2453</v>
      </c>
      <c r="B1530" s="138" t="s">
        <v>1630</v>
      </c>
      <c r="C1530" s="138" t="s">
        <v>436</v>
      </c>
      <c r="D1530" s="138" t="s">
        <v>594</v>
      </c>
      <c r="E1530" s="138" t="s">
        <v>434</v>
      </c>
      <c r="F1530" s="135">
        <v>1</v>
      </c>
      <c r="G1530" s="135">
        <v>2</v>
      </c>
      <c r="H1530" s="135">
        <v>3</v>
      </c>
      <c r="I1530" s="135">
        <v>1</v>
      </c>
      <c r="J1530" s="135">
        <v>1</v>
      </c>
      <c r="K1530" s="135">
        <v>5</v>
      </c>
      <c r="L1530" s="136">
        <f t="shared" si="62"/>
        <v>2.1666666666666665</v>
      </c>
      <c r="M1530" s="137" t="str">
        <f t="shared" si="63"/>
        <v>Good quality</v>
      </c>
    </row>
    <row r="1531" spans="1:13" ht="15">
      <c r="A1531" s="138" t="s">
        <v>2501</v>
      </c>
      <c r="B1531" s="138" t="s">
        <v>1631</v>
      </c>
      <c r="C1531" s="138" t="s">
        <v>430</v>
      </c>
      <c r="D1531" s="138" t="s">
        <v>595</v>
      </c>
      <c r="E1531" s="138" t="s">
        <v>434</v>
      </c>
      <c r="F1531" s="135">
        <v>2</v>
      </c>
      <c r="G1531" s="135">
        <v>2</v>
      </c>
      <c r="H1531" s="135">
        <v>3</v>
      </c>
      <c r="I1531" s="135">
        <v>3</v>
      </c>
      <c r="J1531" s="135">
        <v>3</v>
      </c>
      <c r="K1531" s="135">
        <v>2</v>
      </c>
      <c r="L1531" s="136">
        <f t="shared" si="62"/>
        <v>2.5</v>
      </c>
      <c r="M1531" s="137" t="str">
        <f t="shared" si="63"/>
        <v>Good quality</v>
      </c>
    </row>
    <row r="1532" spans="1:13" ht="15">
      <c r="A1532" s="138" t="s">
        <v>2501</v>
      </c>
      <c r="B1532" s="138" t="s">
        <v>1632</v>
      </c>
      <c r="C1532" s="138" t="s">
        <v>430</v>
      </c>
      <c r="D1532" s="138" t="s">
        <v>595</v>
      </c>
      <c r="E1532" s="138" t="s">
        <v>434</v>
      </c>
      <c r="F1532" s="135">
        <v>2</v>
      </c>
      <c r="G1532" s="135">
        <v>2</v>
      </c>
      <c r="H1532" s="135">
        <v>3</v>
      </c>
      <c r="I1532" s="135">
        <v>3</v>
      </c>
      <c r="J1532" s="135">
        <v>3</v>
      </c>
      <c r="K1532" s="135">
        <v>2</v>
      </c>
      <c r="L1532" s="136">
        <f t="shared" si="62"/>
        <v>2.5</v>
      </c>
      <c r="M1532" s="137" t="str">
        <f t="shared" si="63"/>
        <v>Good quality</v>
      </c>
    </row>
    <row r="1533" spans="1:13" ht="15">
      <c r="A1533" s="138" t="s">
        <v>2501</v>
      </c>
      <c r="B1533" s="138" t="s">
        <v>1633</v>
      </c>
      <c r="C1533" s="138" t="s">
        <v>430</v>
      </c>
      <c r="D1533" s="138" t="s">
        <v>595</v>
      </c>
      <c r="E1533" s="138" t="s">
        <v>434</v>
      </c>
      <c r="F1533" s="135">
        <v>2</v>
      </c>
      <c r="G1533" s="135">
        <v>2</v>
      </c>
      <c r="H1533" s="135">
        <v>3</v>
      </c>
      <c r="I1533" s="135">
        <v>3</v>
      </c>
      <c r="J1533" s="135">
        <v>3</v>
      </c>
      <c r="K1533" s="135">
        <v>2</v>
      </c>
      <c r="L1533" s="136">
        <f t="shared" si="62"/>
        <v>2.5</v>
      </c>
      <c r="M1533" s="137" t="str">
        <f t="shared" si="63"/>
        <v>Good quality</v>
      </c>
    </row>
    <row r="1534" spans="1:13" ht="15">
      <c r="A1534" s="138" t="s">
        <v>2501</v>
      </c>
      <c r="B1534" s="138" t="s">
        <v>1634</v>
      </c>
      <c r="C1534" s="138" t="s">
        <v>430</v>
      </c>
      <c r="D1534" s="138" t="s">
        <v>595</v>
      </c>
      <c r="E1534" s="138" t="s">
        <v>434</v>
      </c>
      <c r="F1534" s="135">
        <v>2</v>
      </c>
      <c r="G1534" s="135">
        <v>2</v>
      </c>
      <c r="H1534" s="135">
        <v>3</v>
      </c>
      <c r="I1534" s="135">
        <v>3</v>
      </c>
      <c r="J1534" s="135">
        <v>3</v>
      </c>
      <c r="K1534" s="135">
        <v>2</v>
      </c>
      <c r="L1534" s="136">
        <f t="shared" si="62"/>
        <v>2.5</v>
      </c>
      <c r="M1534" s="137" t="str">
        <f t="shared" si="63"/>
        <v>Good quality</v>
      </c>
    </row>
    <row r="1535" spans="1:13" ht="15">
      <c r="A1535" s="138" t="s">
        <v>2501</v>
      </c>
      <c r="B1535" s="138" t="s">
        <v>1635</v>
      </c>
      <c r="C1535" s="138" t="s">
        <v>430</v>
      </c>
      <c r="D1535" s="138" t="s">
        <v>595</v>
      </c>
      <c r="E1535" s="138" t="s">
        <v>434</v>
      </c>
      <c r="F1535" s="135">
        <v>2</v>
      </c>
      <c r="G1535" s="135">
        <v>2</v>
      </c>
      <c r="H1535" s="135">
        <v>3</v>
      </c>
      <c r="I1535" s="135">
        <v>3</v>
      </c>
      <c r="J1535" s="135">
        <v>3</v>
      </c>
      <c r="K1535" s="135">
        <v>2</v>
      </c>
      <c r="L1535" s="136">
        <f t="shared" si="62"/>
        <v>2.5</v>
      </c>
      <c r="M1535" s="137" t="str">
        <f t="shared" si="63"/>
        <v>Good quality</v>
      </c>
    </row>
    <row r="1536" spans="1:13" ht="15">
      <c r="A1536" s="138" t="s">
        <v>2501</v>
      </c>
      <c r="B1536" s="138" t="s">
        <v>1636</v>
      </c>
      <c r="C1536" s="138" t="s">
        <v>430</v>
      </c>
      <c r="D1536" s="138" t="s">
        <v>595</v>
      </c>
      <c r="E1536" s="138" t="s">
        <v>434</v>
      </c>
      <c r="F1536" s="135">
        <v>2</v>
      </c>
      <c r="G1536" s="135">
        <v>2</v>
      </c>
      <c r="H1536" s="135">
        <v>3</v>
      </c>
      <c r="I1536" s="135">
        <v>3</v>
      </c>
      <c r="J1536" s="135">
        <v>3</v>
      </c>
      <c r="K1536" s="135">
        <v>2</v>
      </c>
      <c r="L1536" s="136">
        <f t="shared" si="62"/>
        <v>2.5</v>
      </c>
      <c r="M1536" s="137" t="str">
        <f t="shared" si="63"/>
        <v>Good quality</v>
      </c>
    </row>
    <row r="1537" spans="1:13" ht="15">
      <c r="A1537" s="138" t="s">
        <v>2501</v>
      </c>
      <c r="B1537" s="138" t="s">
        <v>1637</v>
      </c>
      <c r="C1537" s="138" t="s">
        <v>430</v>
      </c>
      <c r="D1537" s="138" t="s">
        <v>595</v>
      </c>
      <c r="E1537" s="138" t="s">
        <v>434</v>
      </c>
      <c r="F1537" s="135">
        <v>2</v>
      </c>
      <c r="G1537" s="135">
        <v>2</v>
      </c>
      <c r="H1537" s="135">
        <v>3</v>
      </c>
      <c r="I1537" s="135">
        <v>3</v>
      </c>
      <c r="J1537" s="135">
        <v>3</v>
      </c>
      <c r="K1537" s="135">
        <v>2</v>
      </c>
      <c r="L1537" s="136">
        <f t="shared" si="62"/>
        <v>2.5</v>
      </c>
      <c r="M1537" s="137" t="str">
        <f t="shared" si="63"/>
        <v>Good quality</v>
      </c>
    </row>
    <row r="1538" spans="1:13" ht="15">
      <c r="A1538" s="138" t="s">
        <v>2501</v>
      </c>
      <c r="B1538" s="138" t="s">
        <v>1638</v>
      </c>
      <c r="C1538" s="138" t="s">
        <v>430</v>
      </c>
      <c r="D1538" s="138" t="s">
        <v>595</v>
      </c>
      <c r="E1538" s="138" t="s">
        <v>434</v>
      </c>
      <c r="F1538" s="135">
        <v>2</v>
      </c>
      <c r="G1538" s="135">
        <v>2</v>
      </c>
      <c r="H1538" s="135">
        <v>3</v>
      </c>
      <c r="I1538" s="135">
        <v>3</v>
      </c>
      <c r="J1538" s="135">
        <v>3</v>
      </c>
      <c r="K1538" s="135">
        <v>2</v>
      </c>
      <c r="L1538" s="136">
        <f t="shared" si="62"/>
        <v>2.5</v>
      </c>
      <c r="M1538" s="137" t="str">
        <f t="shared" si="63"/>
        <v>Good quality</v>
      </c>
    </row>
    <row r="1539" spans="1:13" ht="15">
      <c r="A1539" s="138" t="s">
        <v>2501</v>
      </c>
      <c r="B1539" s="138" t="s">
        <v>1639</v>
      </c>
      <c r="C1539" s="138" t="s">
        <v>430</v>
      </c>
      <c r="D1539" s="138" t="s">
        <v>595</v>
      </c>
      <c r="E1539" s="138" t="s">
        <v>434</v>
      </c>
      <c r="F1539" s="135">
        <v>2</v>
      </c>
      <c r="G1539" s="135">
        <v>2</v>
      </c>
      <c r="H1539" s="135">
        <v>3</v>
      </c>
      <c r="I1539" s="135">
        <v>3</v>
      </c>
      <c r="J1539" s="135">
        <v>3</v>
      </c>
      <c r="K1539" s="135">
        <v>2</v>
      </c>
      <c r="L1539" s="136">
        <f t="shared" si="62"/>
        <v>2.5</v>
      </c>
      <c r="M1539" s="137" t="str">
        <f t="shared" si="63"/>
        <v>Good quality</v>
      </c>
    </row>
    <row r="1540" spans="1:13" ht="15">
      <c r="A1540" s="138" t="s">
        <v>2453</v>
      </c>
      <c r="B1540" s="138" t="s">
        <v>1640</v>
      </c>
      <c r="C1540" s="138" t="s">
        <v>455</v>
      </c>
      <c r="D1540" s="138" t="s">
        <v>594</v>
      </c>
      <c r="E1540" s="138" t="s">
        <v>434</v>
      </c>
      <c r="F1540" s="135">
        <v>1</v>
      </c>
      <c r="G1540" s="135">
        <v>2</v>
      </c>
      <c r="H1540" s="135">
        <v>3</v>
      </c>
      <c r="I1540" s="135">
        <v>1</v>
      </c>
      <c r="J1540" s="135">
        <v>1</v>
      </c>
      <c r="K1540" s="135">
        <v>5</v>
      </c>
      <c r="L1540" s="136">
        <f t="shared" ref="L1540" si="64">AVERAGE(F1540:K1540)</f>
        <v>2.1666666666666665</v>
      </c>
      <c r="M1540" s="137" t="str">
        <f t="shared" ref="M1540" si="65">IF(L1540&lt;=1.6,"Excellent quality",IF(AND(L1540&gt;1.6,L1540&lt;=2),"Very good quality",IF(AND(L1540&gt;2,L1540&lt;=3),"Good quality",IF(AND(L1540&gt;3,L1540&lt;=4),"Fair quality","Poor quality"))))</f>
        <v>Good quality</v>
      </c>
    </row>
    <row r="1541" spans="1:13" ht="15">
      <c r="A1541" s="138" t="s">
        <v>2452</v>
      </c>
      <c r="B1541" s="138" t="s">
        <v>1643</v>
      </c>
      <c r="C1541" s="138" t="s">
        <v>430</v>
      </c>
      <c r="D1541" s="138" t="s">
        <v>594</v>
      </c>
      <c r="E1541" s="138" t="s">
        <v>434</v>
      </c>
      <c r="F1541" s="135"/>
      <c r="G1541" s="135"/>
      <c r="H1541" s="135"/>
      <c r="I1541" s="135"/>
      <c r="J1541" s="135"/>
      <c r="K1541" s="135"/>
      <c r="L1541" s="135"/>
      <c r="M1541" s="137"/>
    </row>
    <row r="1542" spans="1:13" ht="15">
      <c r="A1542" s="138" t="s">
        <v>3090</v>
      </c>
      <c r="B1542" s="138" t="s">
        <v>3407</v>
      </c>
      <c r="C1542" s="138" t="s">
        <v>430</v>
      </c>
      <c r="D1542" s="138" t="s">
        <v>595</v>
      </c>
      <c r="E1542" s="138" t="s">
        <v>3510</v>
      </c>
      <c r="F1542" s="135">
        <v>2</v>
      </c>
      <c r="G1542" s="135">
        <v>3</v>
      </c>
      <c r="H1542" s="135">
        <v>3</v>
      </c>
      <c r="I1542" s="135">
        <v>2</v>
      </c>
      <c r="J1542" s="135">
        <v>4</v>
      </c>
      <c r="K1542" s="135">
        <v>1</v>
      </c>
      <c r="L1542" s="136">
        <f t="shared" si="62"/>
        <v>2.5</v>
      </c>
      <c r="M1542" s="137" t="str">
        <f t="shared" si="63"/>
        <v>Good quality</v>
      </c>
    </row>
    <row r="1543" spans="1:13" ht="15">
      <c r="A1543" s="138" t="s">
        <v>3214</v>
      </c>
      <c r="B1543" s="138" t="s">
        <v>3532</v>
      </c>
      <c r="C1543" s="138" t="s">
        <v>430</v>
      </c>
      <c r="D1543" s="138" t="s">
        <v>595</v>
      </c>
      <c r="E1543" s="138" t="s">
        <v>3510</v>
      </c>
      <c r="F1543" s="135">
        <v>3</v>
      </c>
      <c r="G1543" s="135">
        <v>2</v>
      </c>
      <c r="H1543" s="135">
        <v>1</v>
      </c>
      <c r="I1543" s="135">
        <v>2</v>
      </c>
      <c r="J1543" s="135">
        <v>3</v>
      </c>
      <c r="K1543" s="135">
        <v>1</v>
      </c>
      <c r="L1543" s="136">
        <f t="shared" si="62"/>
        <v>2</v>
      </c>
      <c r="M1543" s="137" t="str">
        <f t="shared" si="63"/>
        <v>Very good quality</v>
      </c>
    </row>
    <row r="1544" spans="1:13" ht="15">
      <c r="A1544" s="138" t="s">
        <v>3214</v>
      </c>
      <c r="B1544" s="138" t="s">
        <v>3533</v>
      </c>
      <c r="C1544" s="138" t="s">
        <v>430</v>
      </c>
      <c r="D1544" s="138" t="s">
        <v>595</v>
      </c>
      <c r="E1544" s="138" t="s">
        <v>434</v>
      </c>
      <c r="F1544" s="135">
        <v>3</v>
      </c>
      <c r="G1544" s="135">
        <v>2</v>
      </c>
      <c r="H1544" s="135">
        <v>1</v>
      </c>
      <c r="I1544" s="135">
        <v>2</v>
      </c>
      <c r="J1544" s="135">
        <v>3</v>
      </c>
      <c r="K1544" s="135">
        <v>1</v>
      </c>
      <c r="L1544" s="136">
        <f t="shared" si="62"/>
        <v>2</v>
      </c>
      <c r="M1544" s="137" t="str">
        <f t="shared" si="63"/>
        <v>Very good quality</v>
      </c>
    </row>
    <row r="1545" spans="1:13" ht="15">
      <c r="A1545" s="138" t="s">
        <v>3214</v>
      </c>
      <c r="B1545" s="138" t="s">
        <v>3534</v>
      </c>
      <c r="C1545" s="138" t="s">
        <v>430</v>
      </c>
      <c r="D1545" s="138" t="s">
        <v>595</v>
      </c>
      <c r="E1545" s="138" t="s">
        <v>434</v>
      </c>
      <c r="F1545" s="135">
        <v>3</v>
      </c>
      <c r="G1545" s="135">
        <v>2</v>
      </c>
      <c r="H1545" s="135">
        <v>1</v>
      </c>
      <c r="I1545" s="135">
        <v>2</v>
      </c>
      <c r="J1545" s="135">
        <v>3</v>
      </c>
      <c r="K1545" s="135">
        <v>1</v>
      </c>
      <c r="L1545" s="136">
        <f t="shared" si="62"/>
        <v>2</v>
      </c>
      <c r="M1545" s="137" t="str">
        <f t="shared" si="63"/>
        <v>Very good quality</v>
      </c>
    </row>
    <row r="1546" spans="1:13" ht="15">
      <c r="A1546" s="138" t="s">
        <v>3214</v>
      </c>
      <c r="B1546" s="138" t="s">
        <v>3535</v>
      </c>
      <c r="C1546" s="138" t="s">
        <v>430</v>
      </c>
      <c r="D1546" s="138" t="s">
        <v>595</v>
      </c>
      <c r="E1546" s="138" t="s">
        <v>434</v>
      </c>
      <c r="F1546" s="135">
        <v>3</v>
      </c>
      <c r="G1546" s="135">
        <v>2</v>
      </c>
      <c r="H1546" s="135">
        <v>1</v>
      </c>
      <c r="I1546" s="135">
        <v>2</v>
      </c>
      <c r="J1546" s="135">
        <v>3</v>
      </c>
      <c r="K1546" s="135">
        <v>1</v>
      </c>
      <c r="L1546" s="136">
        <f t="shared" si="62"/>
        <v>2</v>
      </c>
      <c r="M1546" s="137" t="str">
        <f t="shared" si="63"/>
        <v>Very good quality</v>
      </c>
    </row>
    <row r="1547" spans="1:13" ht="15">
      <c r="A1547" s="138" t="s">
        <v>3214</v>
      </c>
      <c r="B1547" s="138" t="s">
        <v>3536</v>
      </c>
      <c r="C1547" s="138" t="s">
        <v>430</v>
      </c>
      <c r="D1547" s="138" t="s">
        <v>595</v>
      </c>
      <c r="E1547" s="138" t="s">
        <v>434</v>
      </c>
      <c r="F1547" s="135">
        <v>3</v>
      </c>
      <c r="G1547" s="135">
        <v>2</v>
      </c>
      <c r="H1547" s="135">
        <v>1</v>
      </c>
      <c r="I1547" s="135">
        <v>2</v>
      </c>
      <c r="J1547" s="135">
        <v>3</v>
      </c>
      <c r="K1547" s="135">
        <v>1</v>
      </c>
      <c r="L1547" s="136">
        <f t="shared" si="62"/>
        <v>2</v>
      </c>
      <c r="M1547" s="137" t="str">
        <f t="shared" si="63"/>
        <v>Very good quality</v>
      </c>
    </row>
    <row r="1548" spans="1:13" ht="15">
      <c r="A1548" s="138" t="s">
        <v>3214</v>
      </c>
      <c r="B1548" s="138" t="s">
        <v>3537</v>
      </c>
      <c r="C1548" s="138" t="s">
        <v>430</v>
      </c>
      <c r="D1548" s="138" t="s">
        <v>595</v>
      </c>
      <c r="E1548" s="138" t="s">
        <v>434</v>
      </c>
      <c r="F1548" s="135">
        <v>3</v>
      </c>
      <c r="G1548" s="135">
        <v>2</v>
      </c>
      <c r="H1548" s="135">
        <v>1</v>
      </c>
      <c r="I1548" s="135">
        <v>2</v>
      </c>
      <c r="J1548" s="135">
        <v>3</v>
      </c>
      <c r="K1548" s="135">
        <v>1</v>
      </c>
      <c r="L1548" s="136">
        <f t="shared" si="62"/>
        <v>2</v>
      </c>
      <c r="M1548" s="137" t="str">
        <f t="shared" si="63"/>
        <v>Very good quality</v>
      </c>
    </row>
    <row r="1549" spans="1:13" ht="15">
      <c r="A1549" s="138" t="s">
        <v>3214</v>
      </c>
      <c r="B1549" s="138" t="s">
        <v>3538</v>
      </c>
      <c r="C1549" s="138" t="s">
        <v>430</v>
      </c>
      <c r="D1549" s="138" t="s">
        <v>595</v>
      </c>
      <c r="E1549" s="138" t="s">
        <v>434</v>
      </c>
      <c r="F1549" s="135">
        <v>3</v>
      </c>
      <c r="G1549" s="135">
        <v>2</v>
      </c>
      <c r="H1549" s="135">
        <v>1</v>
      </c>
      <c r="I1549" s="135">
        <v>2</v>
      </c>
      <c r="J1549" s="135">
        <v>3</v>
      </c>
      <c r="K1549" s="135">
        <v>1</v>
      </c>
      <c r="L1549" s="136">
        <f t="shared" si="62"/>
        <v>2</v>
      </c>
      <c r="M1549" s="137" t="str">
        <f t="shared" si="63"/>
        <v>Very good quality</v>
      </c>
    </row>
    <row r="1550" spans="1:13" ht="15">
      <c r="A1550" s="138" t="s">
        <v>3214</v>
      </c>
      <c r="B1550" s="138" t="s">
        <v>3539</v>
      </c>
      <c r="C1550" s="138" t="s">
        <v>430</v>
      </c>
      <c r="D1550" s="138" t="s">
        <v>595</v>
      </c>
      <c r="E1550" s="138" t="s">
        <v>434</v>
      </c>
      <c r="F1550" s="135">
        <v>3</v>
      </c>
      <c r="G1550" s="135">
        <v>2</v>
      </c>
      <c r="H1550" s="135">
        <v>1</v>
      </c>
      <c r="I1550" s="135">
        <v>2</v>
      </c>
      <c r="J1550" s="135">
        <v>3</v>
      </c>
      <c r="K1550" s="135">
        <v>1</v>
      </c>
      <c r="L1550" s="136">
        <f t="shared" si="62"/>
        <v>2</v>
      </c>
      <c r="M1550" s="137" t="str">
        <f t="shared" si="63"/>
        <v>Very good quality</v>
      </c>
    </row>
    <row r="1551" spans="1:13" ht="15">
      <c r="A1551" s="138" t="s">
        <v>3214</v>
      </c>
      <c r="B1551" s="138" t="s">
        <v>3540</v>
      </c>
      <c r="C1551" s="138" t="s">
        <v>430</v>
      </c>
      <c r="D1551" s="138" t="s">
        <v>595</v>
      </c>
      <c r="E1551" s="138" t="s">
        <v>434</v>
      </c>
      <c r="F1551" s="135">
        <v>3</v>
      </c>
      <c r="G1551" s="135">
        <v>2</v>
      </c>
      <c r="H1551" s="135">
        <v>1</v>
      </c>
      <c r="I1551" s="135">
        <v>2</v>
      </c>
      <c r="J1551" s="135">
        <v>3</v>
      </c>
      <c r="K1551" s="135">
        <v>1</v>
      </c>
      <c r="L1551" s="136">
        <f t="shared" si="62"/>
        <v>2</v>
      </c>
      <c r="M1551" s="137" t="str">
        <f t="shared" si="63"/>
        <v>Very good quality</v>
      </c>
    </row>
    <row r="1552" spans="1:13" ht="15">
      <c r="A1552" s="138" t="s">
        <v>3214</v>
      </c>
      <c r="B1552" s="138" t="s">
        <v>3541</v>
      </c>
      <c r="C1552" s="138" t="s">
        <v>430</v>
      </c>
      <c r="D1552" s="138" t="s">
        <v>595</v>
      </c>
      <c r="E1552" s="138" t="s">
        <v>434</v>
      </c>
      <c r="F1552" s="135">
        <v>3</v>
      </c>
      <c r="G1552" s="135">
        <v>2</v>
      </c>
      <c r="H1552" s="135">
        <v>1</v>
      </c>
      <c r="I1552" s="135">
        <v>2</v>
      </c>
      <c r="J1552" s="135">
        <v>3</v>
      </c>
      <c r="K1552" s="135">
        <v>1</v>
      </c>
      <c r="L1552" s="136">
        <f t="shared" si="62"/>
        <v>2</v>
      </c>
      <c r="M1552" s="137" t="str">
        <f t="shared" si="63"/>
        <v>Very good quality</v>
      </c>
    </row>
    <row r="1553" spans="1:27" ht="15">
      <c r="A1553" s="138" t="s">
        <v>3214</v>
      </c>
      <c r="B1553" s="138" t="s">
        <v>3542</v>
      </c>
      <c r="C1553" s="138" t="s">
        <v>430</v>
      </c>
      <c r="D1553" s="138" t="s">
        <v>595</v>
      </c>
      <c r="E1553" s="138" t="s">
        <v>434</v>
      </c>
      <c r="F1553" s="135">
        <v>3</v>
      </c>
      <c r="G1553" s="135">
        <v>2</v>
      </c>
      <c r="H1553" s="135">
        <v>1</v>
      </c>
      <c r="I1553" s="135">
        <v>2</v>
      </c>
      <c r="J1553" s="135">
        <v>3</v>
      </c>
      <c r="K1553" s="135">
        <v>1</v>
      </c>
      <c r="L1553" s="136">
        <f t="shared" si="62"/>
        <v>2</v>
      </c>
      <c r="M1553" s="137" t="str">
        <f t="shared" si="63"/>
        <v>Very good quality</v>
      </c>
    </row>
    <row r="1554" spans="1:27" ht="15">
      <c r="A1554" s="138" t="s">
        <v>3214</v>
      </c>
      <c r="B1554" s="138" t="s">
        <v>3543</v>
      </c>
      <c r="C1554" s="138" t="s">
        <v>430</v>
      </c>
      <c r="D1554" s="138" t="s">
        <v>595</v>
      </c>
      <c r="E1554" s="138" t="s">
        <v>434</v>
      </c>
      <c r="F1554" s="135">
        <v>3</v>
      </c>
      <c r="G1554" s="135">
        <v>2</v>
      </c>
      <c r="H1554" s="135">
        <v>1</v>
      </c>
      <c r="I1554" s="135">
        <v>2</v>
      </c>
      <c r="J1554" s="135">
        <v>3</v>
      </c>
      <c r="K1554" s="135">
        <v>1</v>
      </c>
      <c r="L1554" s="136">
        <f t="shared" si="62"/>
        <v>2</v>
      </c>
      <c r="M1554" s="137" t="str">
        <f t="shared" si="63"/>
        <v>Very good quality</v>
      </c>
    </row>
    <row r="1555" spans="1:27" ht="15">
      <c r="A1555" s="138" t="s">
        <v>3214</v>
      </c>
      <c r="B1555" s="138" t="s">
        <v>3544</v>
      </c>
      <c r="C1555" s="138" t="s">
        <v>430</v>
      </c>
      <c r="D1555" s="138" t="s">
        <v>595</v>
      </c>
      <c r="E1555" s="138" t="s">
        <v>434</v>
      </c>
      <c r="F1555" s="135">
        <v>3</v>
      </c>
      <c r="G1555" s="135">
        <v>2</v>
      </c>
      <c r="H1555" s="135">
        <v>1</v>
      </c>
      <c r="I1555" s="135">
        <v>2</v>
      </c>
      <c r="J1555" s="135">
        <v>3</v>
      </c>
      <c r="K1555" s="135">
        <v>1</v>
      </c>
      <c r="L1555" s="136">
        <f t="shared" si="62"/>
        <v>2</v>
      </c>
      <c r="M1555" s="137" t="str">
        <f t="shared" si="63"/>
        <v>Very good quality</v>
      </c>
    </row>
    <row r="1556" spans="1:27" ht="15">
      <c r="A1556" s="138" t="s">
        <v>3214</v>
      </c>
      <c r="B1556" s="138" t="s">
        <v>3545</v>
      </c>
      <c r="C1556" s="138" t="s">
        <v>430</v>
      </c>
      <c r="D1556" s="138" t="s">
        <v>595</v>
      </c>
      <c r="E1556" s="138" t="s">
        <v>434</v>
      </c>
      <c r="F1556" s="135">
        <v>3</v>
      </c>
      <c r="G1556" s="135">
        <v>2</v>
      </c>
      <c r="H1556" s="135">
        <v>1</v>
      </c>
      <c r="I1556" s="135">
        <v>2</v>
      </c>
      <c r="J1556" s="135">
        <v>3</v>
      </c>
      <c r="K1556" s="135">
        <v>1</v>
      </c>
      <c r="L1556" s="136">
        <f t="shared" si="62"/>
        <v>2</v>
      </c>
      <c r="M1556" s="137" t="str">
        <f t="shared" si="63"/>
        <v>Very good quality</v>
      </c>
    </row>
    <row r="1557" spans="1:27" ht="15">
      <c r="A1557" s="138" t="s">
        <v>3214</v>
      </c>
      <c r="B1557" s="138" t="s">
        <v>3546</v>
      </c>
      <c r="C1557" s="138" t="s">
        <v>430</v>
      </c>
      <c r="D1557" s="138" t="s">
        <v>595</v>
      </c>
      <c r="E1557" s="138" t="s">
        <v>434</v>
      </c>
      <c r="F1557" s="135">
        <v>3</v>
      </c>
      <c r="G1557" s="135">
        <v>2</v>
      </c>
      <c r="H1557" s="135">
        <v>1</v>
      </c>
      <c r="I1557" s="135">
        <v>2</v>
      </c>
      <c r="J1557" s="135">
        <v>3</v>
      </c>
      <c r="K1557" s="135">
        <v>1</v>
      </c>
      <c r="L1557" s="136">
        <f t="shared" si="62"/>
        <v>2</v>
      </c>
      <c r="M1557" s="137" t="str">
        <f t="shared" si="63"/>
        <v>Very good quality</v>
      </c>
    </row>
    <row r="1558" spans="1:27" customFormat="1" ht="15">
      <c r="A1558" s="138" t="s">
        <v>3214</v>
      </c>
      <c r="B1558" s="138" t="s">
        <v>3547</v>
      </c>
      <c r="C1558" s="138" t="s">
        <v>430</v>
      </c>
      <c r="D1558" s="138" t="s">
        <v>595</v>
      </c>
      <c r="E1558" s="138" t="s">
        <v>434</v>
      </c>
      <c r="F1558" s="135">
        <v>3</v>
      </c>
      <c r="G1558" s="135">
        <v>2</v>
      </c>
      <c r="H1558" s="135">
        <v>1</v>
      </c>
      <c r="I1558" s="135">
        <v>2</v>
      </c>
      <c r="J1558" s="135">
        <v>3</v>
      </c>
      <c r="K1558" s="135">
        <v>1</v>
      </c>
      <c r="L1558" s="136">
        <f t="shared" si="62"/>
        <v>2</v>
      </c>
      <c r="M1558" s="137" t="str">
        <f t="shared" si="63"/>
        <v>Very good quality</v>
      </c>
      <c r="N1558" s="67"/>
      <c r="O1558" s="67"/>
      <c r="P1558" s="67"/>
      <c r="Q1558" s="67"/>
      <c r="R1558" s="67"/>
      <c r="S1558" s="67"/>
      <c r="T1558" s="67"/>
      <c r="U1558" s="67"/>
      <c r="V1558" s="67"/>
      <c r="W1558" s="67"/>
      <c r="X1558" s="67"/>
      <c r="Y1558" s="67"/>
      <c r="Z1558" s="67"/>
      <c r="AA1558" s="67"/>
    </row>
    <row r="1559" spans="1:27" customFormat="1" ht="15">
      <c r="A1559" s="138" t="s">
        <v>3214</v>
      </c>
      <c r="B1559" s="138" t="s">
        <v>3548</v>
      </c>
      <c r="C1559" s="138" t="s">
        <v>430</v>
      </c>
      <c r="D1559" s="138" t="s">
        <v>595</v>
      </c>
      <c r="E1559" s="138" t="s">
        <v>434</v>
      </c>
      <c r="F1559" s="135">
        <v>3</v>
      </c>
      <c r="G1559" s="135">
        <v>2</v>
      </c>
      <c r="H1559" s="135">
        <v>1</v>
      </c>
      <c r="I1559" s="135">
        <v>2</v>
      </c>
      <c r="J1559" s="135">
        <v>3</v>
      </c>
      <c r="K1559" s="135">
        <v>1</v>
      </c>
      <c r="L1559" s="136">
        <f t="shared" si="62"/>
        <v>2</v>
      </c>
      <c r="M1559" s="137" t="str">
        <f t="shared" si="63"/>
        <v>Very good quality</v>
      </c>
      <c r="N1559" s="67"/>
      <c r="O1559" s="67"/>
      <c r="P1559" s="67"/>
      <c r="Q1559" s="67"/>
      <c r="R1559" s="67"/>
      <c r="S1559" s="67"/>
      <c r="T1559" s="67"/>
      <c r="U1559" s="67"/>
      <c r="V1559" s="67"/>
      <c r="W1559" s="67"/>
      <c r="X1559" s="67"/>
      <c r="Y1559" s="67"/>
      <c r="Z1559" s="67"/>
      <c r="AA1559" s="67"/>
    </row>
    <row r="1560" spans="1:27" customFormat="1" ht="15">
      <c r="A1560" s="138" t="s">
        <v>3214</v>
      </c>
      <c r="B1560" s="138" t="s">
        <v>3549</v>
      </c>
      <c r="C1560" s="138" t="s">
        <v>430</v>
      </c>
      <c r="D1560" s="138" t="s">
        <v>595</v>
      </c>
      <c r="E1560" s="138" t="s">
        <v>434</v>
      </c>
      <c r="F1560" s="135">
        <v>3</v>
      </c>
      <c r="G1560" s="135">
        <v>2</v>
      </c>
      <c r="H1560" s="135">
        <v>1</v>
      </c>
      <c r="I1560" s="135">
        <v>2</v>
      </c>
      <c r="J1560" s="135">
        <v>3</v>
      </c>
      <c r="K1560" s="135">
        <v>1</v>
      </c>
      <c r="L1560" s="136">
        <f t="shared" si="62"/>
        <v>2</v>
      </c>
      <c r="M1560" s="137" t="str">
        <f t="shared" si="63"/>
        <v>Very good quality</v>
      </c>
      <c r="N1560" s="67"/>
      <c r="O1560" s="67"/>
      <c r="P1560" s="67"/>
      <c r="Q1560" s="67"/>
      <c r="R1560" s="67"/>
      <c r="S1560" s="67"/>
      <c r="T1560" s="67"/>
      <c r="U1560" s="67"/>
      <c r="V1560" s="67"/>
      <c r="W1560" s="67"/>
      <c r="X1560" s="67"/>
      <c r="Y1560" s="67"/>
      <c r="Z1560" s="67"/>
      <c r="AA1560" s="67"/>
    </row>
    <row r="1561" spans="1:27" customFormat="1" ht="15">
      <c r="A1561" s="138" t="s">
        <v>3214</v>
      </c>
      <c r="B1561" s="138" t="s">
        <v>3550</v>
      </c>
      <c r="C1561" s="138" t="s">
        <v>430</v>
      </c>
      <c r="D1561" s="138" t="s">
        <v>595</v>
      </c>
      <c r="E1561" s="138" t="s">
        <v>434</v>
      </c>
      <c r="F1561" s="135">
        <v>3</v>
      </c>
      <c r="G1561" s="135">
        <v>2</v>
      </c>
      <c r="H1561" s="135">
        <v>1</v>
      </c>
      <c r="I1561" s="135">
        <v>2</v>
      </c>
      <c r="J1561" s="135">
        <v>3</v>
      </c>
      <c r="K1561" s="135">
        <v>1</v>
      </c>
      <c r="L1561" s="136">
        <f t="shared" si="62"/>
        <v>2</v>
      </c>
      <c r="M1561" s="137" t="str">
        <f t="shared" si="63"/>
        <v>Very good quality</v>
      </c>
      <c r="N1561" s="67"/>
      <c r="O1561" s="67"/>
      <c r="P1561" s="67"/>
      <c r="Q1561" s="67"/>
      <c r="R1561" s="67"/>
      <c r="S1561" s="67"/>
      <c r="T1561" s="67"/>
      <c r="U1561" s="67"/>
      <c r="V1561" s="67"/>
      <c r="W1561" s="67"/>
      <c r="X1561" s="67"/>
      <c r="Y1561" s="67"/>
      <c r="Z1561" s="67"/>
      <c r="AA1561" s="67"/>
    </row>
    <row r="1562" spans="1:27" customFormat="1" ht="15">
      <c r="A1562" s="138" t="s">
        <v>3214</v>
      </c>
      <c r="B1562" s="138" t="s">
        <v>3551</v>
      </c>
      <c r="C1562" s="138" t="s">
        <v>430</v>
      </c>
      <c r="D1562" s="138" t="s">
        <v>595</v>
      </c>
      <c r="E1562" s="138" t="s">
        <v>434</v>
      </c>
      <c r="F1562" s="135">
        <v>3</v>
      </c>
      <c r="G1562" s="135">
        <v>2</v>
      </c>
      <c r="H1562" s="135">
        <v>1</v>
      </c>
      <c r="I1562" s="135">
        <v>2</v>
      </c>
      <c r="J1562" s="135">
        <v>3</v>
      </c>
      <c r="K1562" s="135">
        <v>1</v>
      </c>
      <c r="L1562" s="136">
        <f t="shared" si="62"/>
        <v>2</v>
      </c>
      <c r="M1562" s="137" t="str">
        <f t="shared" si="63"/>
        <v>Very good quality</v>
      </c>
      <c r="N1562" s="67"/>
      <c r="O1562" s="67"/>
      <c r="P1562" s="67"/>
      <c r="Q1562" s="67"/>
      <c r="R1562" s="67"/>
      <c r="S1562" s="67"/>
      <c r="T1562" s="67"/>
      <c r="U1562" s="67"/>
      <c r="V1562" s="67"/>
      <c r="W1562" s="67"/>
      <c r="X1562" s="67"/>
      <c r="Y1562" s="67"/>
      <c r="Z1562" s="67"/>
      <c r="AA1562" s="67"/>
    </row>
    <row r="1563" spans="1:27" customFormat="1" ht="15">
      <c r="A1563" s="138" t="s">
        <v>3214</v>
      </c>
      <c r="B1563" s="138" t="s">
        <v>2504</v>
      </c>
      <c r="C1563" s="138" t="s">
        <v>430</v>
      </c>
      <c r="D1563" s="138" t="s">
        <v>595</v>
      </c>
      <c r="E1563" s="138" t="s">
        <v>434</v>
      </c>
      <c r="F1563" s="135">
        <v>3</v>
      </c>
      <c r="G1563" s="135">
        <v>3</v>
      </c>
      <c r="H1563" s="135">
        <v>1</v>
      </c>
      <c r="I1563" s="135">
        <v>2</v>
      </c>
      <c r="J1563" s="135">
        <v>3</v>
      </c>
      <c r="K1563" s="135">
        <v>1</v>
      </c>
      <c r="L1563" s="136">
        <f t="shared" si="62"/>
        <v>2.1666666666666665</v>
      </c>
      <c r="M1563" s="137" t="str">
        <f t="shared" si="63"/>
        <v>Good quality</v>
      </c>
      <c r="N1563" s="67"/>
      <c r="O1563" s="67"/>
      <c r="P1563" s="67"/>
      <c r="Q1563" s="67"/>
      <c r="R1563" s="67"/>
      <c r="S1563" s="67"/>
      <c r="T1563" s="67"/>
      <c r="U1563" s="67"/>
      <c r="V1563" s="67"/>
      <c r="W1563" s="67"/>
      <c r="X1563" s="67"/>
      <c r="Y1563" s="67"/>
      <c r="Z1563" s="67"/>
      <c r="AA1563" s="67"/>
    </row>
    <row r="1564" spans="1:27" customFormat="1" ht="15">
      <c r="A1564" s="138" t="s">
        <v>3214</v>
      </c>
      <c r="B1564" s="138" t="s">
        <v>2505</v>
      </c>
      <c r="C1564" s="138" t="s">
        <v>430</v>
      </c>
      <c r="D1564" s="138" t="s">
        <v>595</v>
      </c>
      <c r="E1564" s="138" t="s">
        <v>434</v>
      </c>
      <c r="F1564" s="135">
        <v>2</v>
      </c>
      <c r="G1564" s="135">
        <v>3</v>
      </c>
      <c r="H1564" s="135">
        <v>1</v>
      </c>
      <c r="I1564" s="135">
        <v>2</v>
      </c>
      <c r="J1564" s="135">
        <v>3</v>
      </c>
      <c r="K1564" s="135">
        <v>1</v>
      </c>
      <c r="L1564" s="136">
        <f t="shared" si="62"/>
        <v>2</v>
      </c>
      <c r="M1564" s="137" t="str">
        <f t="shared" si="63"/>
        <v>Very good quality</v>
      </c>
      <c r="N1564" s="67"/>
      <c r="O1564" s="67"/>
      <c r="P1564" s="67"/>
      <c r="Q1564" s="67"/>
      <c r="R1564" s="67"/>
      <c r="S1564" s="67"/>
      <c r="T1564" s="67"/>
      <c r="U1564" s="67"/>
      <c r="V1564" s="67"/>
      <c r="W1564" s="67"/>
      <c r="X1564" s="67"/>
      <c r="Y1564" s="67"/>
      <c r="Z1564" s="67"/>
      <c r="AA1564" s="67"/>
    </row>
    <row r="1565" spans="1:27" customFormat="1" ht="15">
      <c r="A1565" s="138" t="s">
        <v>3214</v>
      </c>
      <c r="B1565" s="138" t="s">
        <v>2506</v>
      </c>
      <c r="C1565" s="138" t="s">
        <v>430</v>
      </c>
      <c r="D1565" s="138" t="s">
        <v>595</v>
      </c>
      <c r="E1565" s="138" t="s">
        <v>434</v>
      </c>
      <c r="F1565" s="135">
        <v>2</v>
      </c>
      <c r="G1565" s="135">
        <v>3</v>
      </c>
      <c r="H1565" s="135">
        <v>1</v>
      </c>
      <c r="I1565" s="135">
        <v>2</v>
      </c>
      <c r="J1565" s="135">
        <v>3</v>
      </c>
      <c r="K1565" s="135">
        <v>1</v>
      </c>
      <c r="L1565" s="136">
        <f t="shared" si="62"/>
        <v>2</v>
      </c>
      <c r="M1565" s="137" t="str">
        <f t="shared" si="63"/>
        <v>Very good quality</v>
      </c>
      <c r="N1565" s="67"/>
      <c r="O1565" s="67"/>
      <c r="P1565" s="67"/>
      <c r="Q1565" s="67"/>
      <c r="R1565" s="67"/>
      <c r="S1565" s="67"/>
      <c r="T1565" s="67"/>
      <c r="U1565" s="67"/>
      <c r="V1565" s="67"/>
      <c r="W1565" s="67"/>
      <c r="X1565" s="67"/>
      <c r="Y1565" s="67"/>
      <c r="Z1565" s="67"/>
      <c r="AA1565" s="67"/>
    </row>
    <row r="1566" spans="1:27" customFormat="1" ht="15">
      <c r="A1566" s="138" t="s">
        <v>2440</v>
      </c>
      <c r="B1566" s="138" t="s">
        <v>1650</v>
      </c>
      <c r="C1566" s="138" t="s">
        <v>430</v>
      </c>
      <c r="D1566" s="138" t="s">
        <v>594</v>
      </c>
      <c r="E1566" s="138" t="s">
        <v>434</v>
      </c>
      <c r="F1566" s="135"/>
      <c r="G1566" s="135"/>
      <c r="H1566" s="135"/>
      <c r="I1566" s="135"/>
      <c r="J1566" s="135"/>
      <c r="K1566" s="135"/>
      <c r="L1566" s="135"/>
      <c r="M1566" s="137"/>
      <c r="N1566" s="67"/>
      <c r="O1566" s="67"/>
      <c r="P1566" s="67"/>
      <c r="Q1566" s="67"/>
      <c r="R1566" s="67"/>
      <c r="S1566" s="67"/>
      <c r="T1566" s="67"/>
      <c r="U1566" s="67"/>
      <c r="V1566" s="67"/>
      <c r="W1566" s="67"/>
      <c r="X1566" s="67"/>
      <c r="Y1566" s="67"/>
      <c r="Z1566" s="67"/>
      <c r="AA1566" s="67"/>
    </row>
    <row r="1567" spans="1:27" customFormat="1" ht="15">
      <c r="A1567" s="138" t="s">
        <v>3093</v>
      </c>
      <c r="B1567" s="138" t="s">
        <v>3552</v>
      </c>
      <c r="C1567" s="138" t="s">
        <v>430</v>
      </c>
      <c r="D1567" s="138" t="s">
        <v>595</v>
      </c>
      <c r="E1567" s="138" t="s">
        <v>3510</v>
      </c>
      <c r="F1567" s="135">
        <v>2</v>
      </c>
      <c r="G1567" s="135">
        <v>2</v>
      </c>
      <c r="H1567" s="135">
        <v>3</v>
      </c>
      <c r="I1567" s="135">
        <v>3</v>
      </c>
      <c r="J1567" s="135">
        <v>4</v>
      </c>
      <c r="K1567" s="135">
        <v>1</v>
      </c>
      <c r="L1567" s="136">
        <f t="shared" si="62"/>
        <v>2.5</v>
      </c>
      <c r="M1567" s="137" t="str">
        <f t="shared" si="63"/>
        <v>Good quality</v>
      </c>
      <c r="N1567" s="67"/>
      <c r="O1567" s="67"/>
      <c r="P1567" s="67"/>
      <c r="Q1567" s="67"/>
      <c r="R1567" s="67"/>
      <c r="S1567" s="67"/>
      <c r="T1567" s="67"/>
      <c r="U1567" s="67"/>
      <c r="V1567" s="67"/>
      <c r="W1567" s="67"/>
      <c r="X1567" s="67"/>
      <c r="Y1567" s="67"/>
      <c r="Z1567" s="67"/>
      <c r="AA1567" s="67"/>
    </row>
    <row r="1568" spans="1:27" customFormat="1" ht="15">
      <c r="A1568" s="138" t="s">
        <v>3093</v>
      </c>
      <c r="B1568" s="138" t="s">
        <v>3553</v>
      </c>
      <c r="C1568" s="138" t="s">
        <v>430</v>
      </c>
      <c r="D1568" s="138" t="s">
        <v>595</v>
      </c>
      <c r="E1568" s="138" t="s">
        <v>3510</v>
      </c>
      <c r="F1568" s="135">
        <v>2</v>
      </c>
      <c r="G1568" s="135">
        <v>2</v>
      </c>
      <c r="H1568" s="135">
        <v>3</v>
      </c>
      <c r="I1568" s="135">
        <v>3</v>
      </c>
      <c r="J1568" s="135">
        <v>4</v>
      </c>
      <c r="K1568" s="135">
        <v>1</v>
      </c>
      <c r="L1568" s="136">
        <f t="shared" si="62"/>
        <v>2.5</v>
      </c>
      <c r="M1568" s="137" t="str">
        <f t="shared" si="63"/>
        <v>Good quality</v>
      </c>
      <c r="N1568" s="67"/>
      <c r="O1568" s="67"/>
      <c r="P1568" s="67"/>
      <c r="Q1568" s="67"/>
      <c r="R1568" s="67"/>
      <c r="S1568" s="67"/>
      <c r="T1568" s="67"/>
      <c r="U1568" s="67"/>
      <c r="V1568" s="67"/>
      <c r="W1568" s="67"/>
      <c r="X1568" s="67"/>
      <c r="Y1568" s="67"/>
      <c r="Z1568" s="67"/>
      <c r="AA1568" s="67"/>
    </row>
    <row r="1569" spans="1:27" customFormat="1" ht="15">
      <c r="A1569" s="138" t="s">
        <v>3093</v>
      </c>
      <c r="B1569" s="138" t="s">
        <v>3554</v>
      </c>
      <c r="C1569" s="138" t="s">
        <v>430</v>
      </c>
      <c r="D1569" s="138" t="s">
        <v>595</v>
      </c>
      <c r="E1569" s="138" t="s">
        <v>3510</v>
      </c>
      <c r="F1569" s="135">
        <v>2</v>
      </c>
      <c r="G1569" s="135">
        <v>2</v>
      </c>
      <c r="H1569" s="135">
        <v>3</v>
      </c>
      <c r="I1569" s="135">
        <v>3</v>
      </c>
      <c r="J1569" s="135">
        <v>4</v>
      </c>
      <c r="K1569" s="135">
        <v>1</v>
      </c>
      <c r="L1569" s="136">
        <f t="shared" si="62"/>
        <v>2.5</v>
      </c>
      <c r="M1569" s="137" t="str">
        <f t="shared" si="63"/>
        <v>Good quality</v>
      </c>
      <c r="N1569" s="67"/>
      <c r="O1569" s="67"/>
      <c r="P1569" s="67"/>
      <c r="Q1569" s="67"/>
      <c r="R1569" s="67"/>
      <c r="S1569" s="67"/>
      <c r="T1569" s="67"/>
      <c r="U1569" s="67"/>
      <c r="V1569" s="67"/>
      <c r="W1569" s="67"/>
      <c r="X1569" s="67"/>
      <c r="Y1569" s="67"/>
      <c r="Z1569" s="67"/>
      <c r="AA1569" s="67"/>
    </row>
    <row r="1570" spans="1:27" customFormat="1" ht="15">
      <c r="A1570" s="138" t="s">
        <v>3093</v>
      </c>
      <c r="B1570" s="138" t="s">
        <v>3555</v>
      </c>
      <c r="C1570" s="138" t="s">
        <v>430</v>
      </c>
      <c r="D1570" s="138" t="s">
        <v>595</v>
      </c>
      <c r="E1570" s="138" t="s">
        <v>3510</v>
      </c>
      <c r="F1570" s="135">
        <v>2</v>
      </c>
      <c r="G1570" s="135">
        <v>2</v>
      </c>
      <c r="H1570" s="135">
        <v>3</v>
      </c>
      <c r="I1570" s="135">
        <v>3</v>
      </c>
      <c r="J1570" s="135">
        <v>4</v>
      </c>
      <c r="K1570" s="135">
        <v>1</v>
      </c>
      <c r="L1570" s="136">
        <f t="shared" si="62"/>
        <v>2.5</v>
      </c>
      <c r="M1570" s="137" t="str">
        <f t="shared" si="63"/>
        <v>Good quality</v>
      </c>
      <c r="N1570" s="67"/>
      <c r="O1570" s="67"/>
      <c r="P1570" s="67"/>
      <c r="Q1570" s="67"/>
      <c r="R1570" s="67"/>
      <c r="S1570" s="67"/>
      <c r="T1570" s="67"/>
      <c r="U1570" s="67"/>
      <c r="V1570" s="67"/>
      <c r="W1570" s="67"/>
      <c r="X1570" s="67"/>
      <c r="Y1570" s="67"/>
      <c r="Z1570" s="67"/>
      <c r="AA1570" s="67"/>
    </row>
    <row r="1571" spans="1:27" customFormat="1" ht="15">
      <c r="A1571" s="138" t="s">
        <v>3093</v>
      </c>
      <c r="B1571" s="138" t="s">
        <v>3556</v>
      </c>
      <c r="C1571" s="138" t="s">
        <v>430</v>
      </c>
      <c r="D1571" s="138" t="s">
        <v>595</v>
      </c>
      <c r="E1571" s="138" t="s">
        <v>3510</v>
      </c>
      <c r="F1571" s="135">
        <v>2</v>
      </c>
      <c r="G1571" s="135">
        <v>2</v>
      </c>
      <c r="H1571" s="135">
        <v>3</v>
      </c>
      <c r="I1571" s="135">
        <v>3</v>
      </c>
      <c r="J1571" s="135">
        <v>4</v>
      </c>
      <c r="K1571" s="135">
        <v>1</v>
      </c>
      <c r="L1571" s="136">
        <f t="shared" si="62"/>
        <v>2.5</v>
      </c>
      <c r="M1571" s="137" t="str">
        <f t="shared" si="63"/>
        <v>Good quality</v>
      </c>
      <c r="N1571" s="67"/>
      <c r="O1571" s="67"/>
      <c r="P1571" s="67"/>
      <c r="Q1571" s="67"/>
      <c r="R1571" s="67"/>
      <c r="S1571" s="67"/>
      <c r="T1571" s="67"/>
      <c r="U1571" s="67"/>
      <c r="V1571" s="67"/>
      <c r="W1571" s="67"/>
      <c r="X1571" s="67"/>
      <c r="Y1571" s="67"/>
      <c r="Z1571" s="67"/>
      <c r="AA1571" s="67"/>
    </row>
    <row r="1572" spans="1:27" customFormat="1" ht="15">
      <c r="A1572" s="138" t="s">
        <v>3093</v>
      </c>
      <c r="B1572" s="138" t="s">
        <v>3557</v>
      </c>
      <c r="C1572" s="138" t="s">
        <v>430</v>
      </c>
      <c r="D1572" s="138" t="s">
        <v>595</v>
      </c>
      <c r="E1572" s="138" t="s">
        <v>3510</v>
      </c>
      <c r="F1572" s="135">
        <v>2</v>
      </c>
      <c r="G1572" s="135">
        <v>2</v>
      </c>
      <c r="H1572" s="135">
        <v>3</v>
      </c>
      <c r="I1572" s="135">
        <v>3</v>
      </c>
      <c r="J1572" s="135">
        <v>4</v>
      </c>
      <c r="K1572" s="135">
        <v>1</v>
      </c>
      <c r="L1572" s="136">
        <f t="shared" si="62"/>
        <v>2.5</v>
      </c>
      <c r="M1572" s="137" t="str">
        <f t="shared" si="63"/>
        <v>Good quality</v>
      </c>
      <c r="N1572" s="67"/>
      <c r="O1572" s="67"/>
      <c r="P1572" s="67"/>
      <c r="Q1572" s="67"/>
      <c r="R1572" s="67"/>
      <c r="S1572" s="67"/>
      <c r="T1572" s="67"/>
      <c r="U1572" s="67"/>
      <c r="V1572" s="67"/>
      <c r="W1572" s="67"/>
      <c r="X1572" s="67"/>
      <c r="Y1572" s="67"/>
      <c r="Z1572" s="67"/>
      <c r="AA1572" s="67"/>
    </row>
    <row r="1573" spans="1:27" customFormat="1" ht="15">
      <c r="A1573" s="138" t="s">
        <v>3093</v>
      </c>
      <c r="B1573" s="138" t="s">
        <v>3558</v>
      </c>
      <c r="C1573" s="138" t="s">
        <v>430</v>
      </c>
      <c r="D1573" s="138" t="s">
        <v>595</v>
      </c>
      <c r="E1573" s="138" t="s">
        <v>3510</v>
      </c>
      <c r="F1573" s="135">
        <v>2</v>
      </c>
      <c r="G1573" s="135">
        <v>2</v>
      </c>
      <c r="H1573" s="135">
        <v>3</v>
      </c>
      <c r="I1573" s="135">
        <v>3</v>
      </c>
      <c r="J1573" s="135">
        <v>4</v>
      </c>
      <c r="K1573" s="135">
        <v>1</v>
      </c>
      <c r="L1573" s="136">
        <f t="shared" si="62"/>
        <v>2.5</v>
      </c>
      <c r="M1573" s="137" t="str">
        <f t="shared" si="63"/>
        <v>Good quality</v>
      </c>
      <c r="N1573" s="67"/>
      <c r="O1573" s="67"/>
      <c r="P1573" s="67"/>
      <c r="Q1573" s="67"/>
      <c r="R1573" s="67"/>
      <c r="S1573" s="67"/>
      <c r="T1573" s="67"/>
      <c r="U1573" s="67"/>
      <c r="V1573" s="67"/>
      <c r="W1573" s="67"/>
      <c r="X1573" s="67"/>
      <c r="Y1573" s="67"/>
      <c r="Z1573" s="67"/>
      <c r="AA1573" s="67"/>
    </row>
    <row r="1574" spans="1:27" customFormat="1" ht="15">
      <c r="A1574" s="138" t="s">
        <v>3093</v>
      </c>
      <c r="B1574" s="138" t="s">
        <v>3559</v>
      </c>
      <c r="C1574" s="138" t="s">
        <v>430</v>
      </c>
      <c r="D1574" s="138" t="s">
        <v>595</v>
      </c>
      <c r="E1574" s="138" t="s">
        <v>3510</v>
      </c>
      <c r="F1574" s="135">
        <v>2</v>
      </c>
      <c r="G1574" s="135">
        <v>2</v>
      </c>
      <c r="H1574" s="135">
        <v>3</v>
      </c>
      <c r="I1574" s="135">
        <v>3</v>
      </c>
      <c r="J1574" s="135">
        <v>4</v>
      </c>
      <c r="K1574" s="135">
        <v>1</v>
      </c>
      <c r="L1574" s="136">
        <f t="shared" si="62"/>
        <v>2.5</v>
      </c>
      <c r="M1574" s="137" t="str">
        <f t="shared" si="63"/>
        <v>Good quality</v>
      </c>
      <c r="N1574" s="67"/>
      <c r="O1574" s="67"/>
      <c r="P1574" s="67"/>
      <c r="Q1574" s="67"/>
      <c r="R1574" s="67"/>
      <c r="S1574" s="67"/>
      <c r="T1574" s="67"/>
      <c r="U1574" s="67"/>
      <c r="V1574" s="67"/>
      <c r="W1574" s="67"/>
      <c r="X1574" s="67"/>
      <c r="Y1574" s="67"/>
      <c r="Z1574" s="67"/>
      <c r="AA1574" s="67"/>
    </row>
    <row r="1575" spans="1:27" customFormat="1" ht="15">
      <c r="A1575" s="138" t="s">
        <v>3093</v>
      </c>
      <c r="B1575" s="138" t="s">
        <v>3560</v>
      </c>
      <c r="C1575" s="138" t="s">
        <v>430</v>
      </c>
      <c r="D1575" s="138" t="s">
        <v>595</v>
      </c>
      <c r="E1575" s="138" t="s">
        <v>3510</v>
      </c>
      <c r="F1575" s="135">
        <v>2</v>
      </c>
      <c r="G1575" s="135">
        <v>2</v>
      </c>
      <c r="H1575" s="135">
        <v>3</v>
      </c>
      <c r="I1575" s="135">
        <v>3</v>
      </c>
      <c r="J1575" s="135">
        <v>4</v>
      </c>
      <c r="K1575" s="135">
        <v>1</v>
      </c>
      <c r="L1575" s="136">
        <f t="shared" si="62"/>
        <v>2.5</v>
      </c>
      <c r="M1575" s="137" t="str">
        <f t="shared" si="63"/>
        <v>Good quality</v>
      </c>
      <c r="N1575" s="67"/>
      <c r="O1575" s="67"/>
      <c r="P1575" s="67"/>
      <c r="Q1575" s="67"/>
      <c r="R1575" s="67"/>
      <c r="S1575" s="67"/>
      <c r="T1575" s="67"/>
      <c r="U1575" s="67"/>
      <c r="V1575" s="67"/>
      <c r="W1575" s="67"/>
      <c r="X1575" s="67"/>
      <c r="Y1575" s="67"/>
      <c r="Z1575" s="67"/>
      <c r="AA1575" s="67"/>
    </row>
    <row r="1576" spans="1:27" customFormat="1" ht="15">
      <c r="A1576" s="138" t="s">
        <v>3093</v>
      </c>
      <c r="B1576" s="138" t="s">
        <v>3561</v>
      </c>
      <c r="C1576" s="138" t="s">
        <v>430</v>
      </c>
      <c r="D1576" s="138" t="s">
        <v>595</v>
      </c>
      <c r="E1576" s="138" t="s">
        <v>3510</v>
      </c>
      <c r="F1576" s="135">
        <v>2</v>
      </c>
      <c r="G1576" s="135">
        <v>2</v>
      </c>
      <c r="H1576" s="135">
        <v>3</v>
      </c>
      <c r="I1576" s="135">
        <v>3</v>
      </c>
      <c r="J1576" s="135">
        <v>4</v>
      </c>
      <c r="K1576" s="135">
        <v>1</v>
      </c>
      <c r="L1576" s="136">
        <f t="shared" ref="L1576:L1654" si="66">AVERAGE(F1576:K1576)</f>
        <v>2.5</v>
      </c>
      <c r="M1576" s="137" t="str">
        <f t="shared" ref="M1576:M1654" si="67">IF(L1576&lt;=1.6,"Excellent quality",IF(AND(L1576&gt;1.6,L1576&lt;=2),"Very good quality",IF(AND(L1576&gt;2,L1576&lt;=3),"Good quality",IF(AND(L1576&gt;3,L1576&lt;=4),"Fair quality","Poor quality"))))</f>
        <v>Good quality</v>
      </c>
      <c r="N1576" s="67"/>
      <c r="O1576" s="67"/>
      <c r="P1576" s="67"/>
      <c r="Q1576" s="67"/>
      <c r="R1576" s="67"/>
      <c r="S1576" s="67"/>
      <c r="T1576" s="67"/>
      <c r="U1576" s="67"/>
      <c r="V1576" s="67"/>
      <c r="W1576" s="67"/>
      <c r="X1576" s="67"/>
      <c r="Y1576" s="67"/>
      <c r="Z1576" s="67"/>
      <c r="AA1576" s="67"/>
    </row>
    <row r="1577" spans="1:27" customFormat="1" ht="15">
      <c r="A1577" s="138" t="s">
        <v>3093</v>
      </c>
      <c r="B1577" s="138" t="s">
        <v>3562</v>
      </c>
      <c r="C1577" s="138" t="s">
        <v>430</v>
      </c>
      <c r="D1577" s="138" t="s">
        <v>595</v>
      </c>
      <c r="E1577" s="138" t="s">
        <v>3510</v>
      </c>
      <c r="F1577" s="135">
        <v>2</v>
      </c>
      <c r="G1577" s="135">
        <v>2</v>
      </c>
      <c r="H1577" s="135">
        <v>3</v>
      </c>
      <c r="I1577" s="135">
        <v>3</v>
      </c>
      <c r="J1577" s="135">
        <v>4</v>
      </c>
      <c r="K1577" s="135">
        <v>1</v>
      </c>
      <c r="L1577" s="136">
        <f t="shared" si="66"/>
        <v>2.5</v>
      </c>
      <c r="M1577" s="137" t="str">
        <f t="shared" si="67"/>
        <v>Good quality</v>
      </c>
      <c r="N1577" s="67"/>
      <c r="O1577" s="67"/>
      <c r="P1577" s="67"/>
      <c r="Q1577" s="67"/>
      <c r="R1577" s="67"/>
      <c r="S1577" s="67"/>
      <c r="T1577" s="67"/>
      <c r="U1577" s="67"/>
      <c r="V1577" s="67"/>
      <c r="W1577" s="67"/>
      <c r="X1577" s="67"/>
      <c r="Y1577" s="67"/>
      <c r="Z1577" s="67"/>
      <c r="AA1577" s="67"/>
    </row>
    <row r="1578" spans="1:27" customFormat="1" ht="15">
      <c r="A1578" s="138" t="s">
        <v>3093</v>
      </c>
      <c r="B1578" s="138" t="s">
        <v>3423</v>
      </c>
      <c r="C1578" s="138" t="s">
        <v>430</v>
      </c>
      <c r="D1578" s="138" t="s">
        <v>595</v>
      </c>
      <c r="E1578" s="138" t="s">
        <v>3510</v>
      </c>
      <c r="F1578" s="135">
        <v>2</v>
      </c>
      <c r="G1578" s="135">
        <v>2</v>
      </c>
      <c r="H1578" s="135">
        <v>3</v>
      </c>
      <c r="I1578" s="135">
        <v>3</v>
      </c>
      <c r="J1578" s="135">
        <v>4</v>
      </c>
      <c r="K1578" s="135">
        <v>1</v>
      </c>
      <c r="L1578" s="136">
        <f t="shared" si="66"/>
        <v>2.5</v>
      </c>
      <c r="M1578" s="137" t="str">
        <f t="shared" si="67"/>
        <v>Good quality</v>
      </c>
      <c r="N1578" s="67"/>
      <c r="O1578" s="67"/>
      <c r="P1578" s="67"/>
      <c r="Q1578" s="67"/>
      <c r="R1578" s="67"/>
      <c r="S1578" s="67"/>
      <c r="T1578" s="67"/>
      <c r="U1578" s="67"/>
      <c r="V1578" s="67"/>
      <c r="W1578" s="67"/>
      <c r="X1578" s="67"/>
      <c r="Y1578" s="67"/>
      <c r="Z1578" s="67"/>
      <c r="AA1578" s="67"/>
    </row>
    <row r="1579" spans="1:27" customFormat="1" ht="15">
      <c r="A1579" s="138" t="s">
        <v>3093</v>
      </c>
      <c r="B1579" s="138" t="s">
        <v>3424</v>
      </c>
      <c r="C1579" s="138" t="s">
        <v>430</v>
      </c>
      <c r="D1579" s="138" t="s">
        <v>595</v>
      </c>
      <c r="E1579" s="138" t="s">
        <v>3510</v>
      </c>
      <c r="F1579" s="135">
        <v>2</v>
      </c>
      <c r="G1579" s="135">
        <v>2</v>
      </c>
      <c r="H1579" s="135">
        <v>3</v>
      </c>
      <c r="I1579" s="135">
        <v>3</v>
      </c>
      <c r="J1579" s="135">
        <v>4</v>
      </c>
      <c r="K1579" s="135">
        <v>1</v>
      </c>
      <c r="L1579" s="136">
        <f t="shared" si="66"/>
        <v>2.5</v>
      </c>
      <c r="M1579" s="137" t="str">
        <f t="shared" si="67"/>
        <v>Good quality</v>
      </c>
      <c r="N1579" s="67"/>
      <c r="O1579" s="67"/>
      <c r="P1579" s="67"/>
      <c r="Q1579" s="67"/>
      <c r="R1579" s="67"/>
      <c r="S1579" s="67"/>
      <c r="T1579" s="67"/>
      <c r="U1579" s="67"/>
      <c r="V1579" s="67"/>
      <c r="W1579" s="67"/>
      <c r="X1579" s="67"/>
      <c r="Y1579" s="67"/>
      <c r="Z1579" s="67"/>
      <c r="AA1579" s="67"/>
    </row>
    <row r="1580" spans="1:27" customFormat="1" ht="15">
      <c r="A1580" s="138" t="s">
        <v>3093</v>
      </c>
      <c r="B1580" s="138" t="s">
        <v>3425</v>
      </c>
      <c r="C1580" s="138" t="s">
        <v>430</v>
      </c>
      <c r="D1580" s="138" t="s">
        <v>595</v>
      </c>
      <c r="E1580" s="138" t="s">
        <v>3510</v>
      </c>
      <c r="F1580" s="135">
        <v>2</v>
      </c>
      <c r="G1580" s="135">
        <v>2</v>
      </c>
      <c r="H1580" s="135">
        <v>3</v>
      </c>
      <c r="I1580" s="135">
        <v>3</v>
      </c>
      <c r="J1580" s="135">
        <v>4</v>
      </c>
      <c r="K1580" s="135">
        <v>1</v>
      </c>
      <c r="L1580" s="136">
        <f t="shared" si="66"/>
        <v>2.5</v>
      </c>
      <c r="M1580" s="137" t="str">
        <f t="shared" si="67"/>
        <v>Good quality</v>
      </c>
      <c r="N1580" s="67"/>
      <c r="O1580" s="67"/>
      <c r="P1580" s="67"/>
      <c r="Q1580" s="67"/>
      <c r="R1580" s="67"/>
      <c r="S1580" s="67"/>
      <c r="T1580" s="67"/>
      <c r="U1580" s="67"/>
      <c r="V1580" s="67"/>
      <c r="W1580" s="67"/>
      <c r="X1580" s="67"/>
      <c r="Y1580" s="67"/>
      <c r="Z1580" s="67"/>
      <c r="AA1580" s="67"/>
    </row>
    <row r="1581" spans="1:27" customFormat="1" ht="15">
      <c r="A1581" s="138" t="s">
        <v>3093</v>
      </c>
      <c r="B1581" s="138" t="s">
        <v>3426</v>
      </c>
      <c r="C1581" s="138" t="s">
        <v>430</v>
      </c>
      <c r="D1581" s="138" t="s">
        <v>595</v>
      </c>
      <c r="E1581" s="138" t="s">
        <v>3510</v>
      </c>
      <c r="F1581" s="135">
        <v>2</v>
      </c>
      <c r="G1581" s="135">
        <v>2</v>
      </c>
      <c r="H1581" s="135">
        <v>3</v>
      </c>
      <c r="I1581" s="135">
        <v>3</v>
      </c>
      <c r="J1581" s="135">
        <v>4</v>
      </c>
      <c r="K1581" s="135">
        <v>1</v>
      </c>
      <c r="L1581" s="136">
        <f t="shared" si="66"/>
        <v>2.5</v>
      </c>
      <c r="M1581" s="137" t="str">
        <f t="shared" si="67"/>
        <v>Good quality</v>
      </c>
      <c r="N1581" s="67"/>
      <c r="O1581" s="67"/>
      <c r="P1581" s="67"/>
      <c r="Q1581" s="67"/>
      <c r="R1581" s="67"/>
      <c r="S1581" s="67"/>
      <c r="T1581" s="67"/>
      <c r="U1581" s="67"/>
      <c r="V1581" s="67"/>
      <c r="W1581" s="67"/>
      <c r="X1581" s="67"/>
      <c r="Y1581" s="67"/>
      <c r="Z1581" s="67"/>
      <c r="AA1581" s="67"/>
    </row>
    <row r="1582" spans="1:27" customFormat="1" ht="15">
      <c r="A1582" s="138" t="s">
        <v>3093</v>
      </c>
      <c r="B1582" s="138" t="s">
        <v>3427</v>
      </c>
      <c r="C1582" s="138" t="s">
        <v>430</v>
      </c>
      <c r="D1582" s="138" t="s">
        <v>595</v>
      </c>
      <c r="E1582" s="138" t="s">
        <v>3510</v>
      </c>
      <c r="F1582" s="135">
        <v>2</v>
      </c>
      <c r="G1582" s="135">
        <v>2</v>
      </c>
      <c r="H1582" s="135">
        <v>3</v>
      </c>
      <c r="I1582" s="135">
        <v>3</v>
      </c>
      <c r="J1582" s="135">
        <v>4</v>
      </c>
      <c r="K1582" s="135">
        <v>1</v>
      </c>
      <c r="L1582" s="136">
        <f t="shared" si="66"/>
        <v>2.5</v>
      </c>
      <c r="M1582" s="137" t="str">
        <f t="shared" si="67"/>
        <v>Good quality</v>
      </c>
      <c r="N1582" s="67"/>
      <c r="O1582" s="67"/>
      <c r="P1582" s="67"/>
      <c r="Q1582" s="67"/>
      <c r="R1582" s="67"/>
      <c r="S1582" s="67"/>
      <c r="T1582" s="67"/>
      <c r="U1582" s="67"/>
      <c r="V1582" s="67"/>
      <c r="W1582" s="67"/>
      <c r="X1582" s="67"/>
      <c r="Y1582" s="67"/>
      <c r="Z1582" s="67"/>
      <c r="AA1582" s="67"/>
    </row>
    <row r="1583" spans="1:27" customFormat="1" ht="15">
      <c r="A1583" s="138" t="s">
        <v>3093</v>
      </c>
      <c r="B1583" s="138" t="s">
        <v>3428</v>
      </c>
      <c r="C1583" s="138" t="s">
        <v>430</v>
      </c>
      <c r="D1583" s="138" t="s">
        <v>595</v>
      </c>
      <c r="E1583" s="138" t="s">
        <v>3510</v>
      </c>
      <c r="F1583" s="135">
        <v>2</v>
      </c>
      <c r="G1583" s="135">
        <v>2</v>
      </c>
      <c r="H1583" s="135">
        <v>3</v>
      </c>
      <c r="I1583" s="135">
        <v>3</v>
      </c>
      <c r="J1583" s="135">
        <v>4</v>
      </c>
      <c r="K1583" s="135">
        <v>1</v>
      </c>
      <c r="L1583" s="136">
        <f t="shared" si="66"/>
        <v>2.5</v>
      </c>
      <c r="M1583" s="137" t="str">
        <f t="shared" si="67"/>
        <v>Good quality</v>
      </c>
      <c r="N1583" s="67"/>
      <c r="O1583" s="67"/>
      <c r="P1583" s="67"/>
      <c r="Q1583" s="67"/>
      <c r="R1583" s="67"/>
      <c r="S1583" s="67"/>
      <c r="T1583" s="67"/>
      <c r="U1583" s="67"/>
      <c r="V1583" s="67"/>
      <c r="W1583" s="67"/>
      <c r="X1583" s="67"/>
      <c r="Y1583" s="67"/>
      <c r="Z1583" s="67"/>
      <c r="AA1583" s="67"/>
    </row>
    <row r="1584" spans="1:27" customFormat="1" ht="15">
      <c r="A1584" s="138" t="s">
        <v>3093</v>
      </c>
      <c r="B1584" s="138" t="s">
        <v>3429</v>
      </c>
      <c r="C1584" s="138" t="s">
        <v>430</v>
      </c>
      <c r="D1584" s="138" t="s">
        <v>595</v>
      </c>
      <c r="E1584" s="138" t="s">
        <v>3510</v>
      </c>
      <c r="F1584" s="135">
        <v>2</v>
      </c>
      <c r="G1584" s="135">
        <v>2</v>
      </c>
      <c r="H1584" s="135">
        <v>3</v>
      </c>
      <c r="I1584" s="135">
        <v>3</v>
      </c>
      <c r="J1584" s="135">
        <v>4</v>
      </c>
      <c r="K1584" s="135">
        <v>1</v>
      </c>
      <c r="L1584" s="136">
        <f t="shared" si="66"/>
        <v>2.5</v>
      </c>
      <c r="M1584" s="137" t="str">
        <f t="shared" si="67"/>
        <v>Good quality</v>
      </c>
      <c r="N1584" s="67"/>
      <c r="O1584" s="67"/>
      <c r="P1584" s="67"/>
      <c r="Q1584" s="67"/>
      <c r="R1584" s="67"/>
      <c r="S1584" s="67"/>
      <c r="T1584" s="67"/>
      <c r="U1584" s="67"/>
      <c r="V1584" s="67"/>
      <c r="W1584" s="67"/>
      <c r="X1584" s="67"/>
      <c r="Y1584" s="67"/>
      <c r="Z1584" s="67"/>
      <c r="AA1584" s="67"/>
    </row>
    <row r="1585" spans="1:27" customFormat="1" ht="15">
      <c r="A1585" s="138" t="s">
        <v>3093</v>
      </c>
      <c r="B1585" s="138" t="s">
        <v>3430</v>
      </c>
      <c r="C1585" s="138" t="s">
        <v>430</v>
      </c>
      <c r="D1585" s="138" t="s">
        <v>595</v>
      </c>
      <c r="E1585" s="138" t="s">
        <v>3510</v>
      </c>
      <c r="F1585" s="135">
        <v>2</v>
      </c>
      <c r="G1585" s="135">
        <v>2</v>
      </c>
      <c r="H1585" s="135">
        <v>3</v>
      </c>
      <c r="I1585" s="135">
        <v>3</v>
      </c>
      <c r="J1585" s="135">
        <v>4</v>
      </c>
      <c r="K1585" s="135">
        <v>1</v>
      </c>
      <c r="L1585" s="136">
        <f t="shared" si="66"/>
        <v>2.5</v>
      </c>
      <c r="M1585" s="137" t="str">
        <f t="shared" si="67"/>
        <v>Good quality</v>
      </c>
      <c r="N1585" s="67"/>
      <c r="O1585" s="67"/>
      <c r="P1585" s="67"/>
      <c r="Q1585" s="67"/>
      <c r="R1585" s="67"/>
      <c r="S1585" s="67"/>
      <c r="T1585" s="67"/>
      <c r="U1585" s="67"/>
      <c r="V1585" s="67"/>
      <c r="W1585" s="67"/>
      <c r="X1585" s="67"/>
      <c r="Y1585" s="67"/>
      <c r="Z1585" s="67"/>
      <c r="AA1585" s="67"/>
    </row>
    <row r="1586" spans="1:27" customFormat="1" ht="15">
      <c r="A1586" s="138" t="s">
        <v>3093</v>
      </c>
      <c r="B1586" s="138" t="s">
        <v>3431</v>
      </c>
      <c r="C1586" s="138" t="s">
        <v>430</v>
      </c>
      <c r="D1586" s="138" t="s">
        <v>595</v>
      </c>
      <c r="E1586" s="138" t="s">
        <v>3510</v>
      </c>
      <c r="F1586" s="135">
        <v>2</v>
      </c>
      <c r="G1586" s="135">
        <v>2</v>
      </c>
      <c r="H1586" s="135">
        <v>3</v>
      </c>
      <c r="I1586" s="135">
        <v>3</v>
      </c>
      <c r="J1586" s="135">
        <v>4</v>
      </c>
      <c r="K1586" s="135">
        <v>1</v>
      </c>
      <c r="L1586" s="136">
        <f t="shared" si="66"/>
        <v>2.5</v>
      </c>
      <c r="M1586" s="137" t="str">
        <f t="shared" si="67"/>
        <v>Good quality</v>
      </c>
      <c r="N1586" s="67"/>
      <c r="O1586" s="67"/>
      <c r="P1586" s="67"/>
      <c r="Q1586" s="67"/>
      <c r="R1586" s="67"/>
      <c r="S1586" s="67"/>
      <c r="T1586" s="67"/>
      <c r="U1586" s="67"/>
      <c r="V1586" s="67"/>
      <c r="W1586" s="67"/>
      <c r="X1586" s="67"/>
      <c r="Y1586" s="67"/>
      <c r="Z1586" s="67"/>
      <c r="AA1586" s="67"/>
    </row>
    <row r="1587" spans="1:27" customFormat="1" ht="15">
      <c r="A1587" s="138" t="s">
        <v>3093</v>
      </c>
      <c r="B1587" s="138" t="s">
        <v>3432</v>
      </c>
      <c r="C1587" s="138" t="s">
        <v>430</v>
      </c>
      <c r="D1587" s="138" t="s">
        <v>595</v>
      </c>
      <c r="E1587" s="138" t="s">
        <v>3510</v>
      </c>
      <c r="F1587" s="135">
        <v>2</v>
      </c>
      <c r="G1587" s="135">
        <v>2</v>
      </c>
      <c r="H1587" s="135">
        <v>3</v>
      </c>
      <c r="I1587" s="135">
        <v>3</v>
      </c>
      <c r="J1587" s="135">
        <v>4</v>
      </c>
      <c r="K1587" s="135">
        <v>1</v>
      </c>
      <c r="L1587" s="136">
        <f t="shared" si="66"/>
        <v>2.5</v>
      </c>
      <c r="M1587" s="137" t="str">
        <f t="shared" si="67"/>
        <v>Good quality</v>
      </c>
      <c r="N1587" s="67"/>
      <c r="O1587" s="67"/>
      <c r="P1587" s="67"/>
      <c r="Q1587" s="67"/>
      <c r="R1587" s="67"/>
      <c r="S1587" s="67"/>
      <c r="T1587" s="67"/>
      <c r="U1587" s="67"/>
      <c r="V1587" s="67"/>
      <c r="W1587" s="67"/>
      <c r="X1587" s="67"/>
      <c r="Y1587" s="67"/>
      <c r="Z1587" s="67"/>
      <c r="AA1587" s="67"/>
    </row>
    <row r="1588" spans="1:27" customFormat="1" ht="15">
      <c r="A1588" s="138" t="s">
        <v>3093</v>
      </c>
      <c r="B1588" s="138" t="s">
        <v>3433</v>
      </c>
      <c r="C1588" s="138" t="s">
        <v>430</v>
      </c>
      <c r="D1588" s="138" t="s">
        <v>595</v>
      </c>
      <c r="E1588" s="138" t="s">
        <v>3510</v>
      </c>
      <c r="F1588" s="135">
        <v>2</v>
      </c>
      <c r="G1588" s="135">
        <v>2</v>
      </c>
      <c r="H1588" s="135">
        <v>3</v>
      </c>
      <c r="I1588" s="135">
        <v>3</v>
      </c>
      <c r="J1588" s="135">
        <v>4</v>
      </c>
      <c r="K1588" s="135">
        <v>1</v>
      </c>
      <c r="L1588" s="136">
        <f t="shared" si="66"/>
        <v>2.5</v>
      </c>
      <c r="M1588" s="137" t="str">
        <f t="shared" si="67"/>
        <v>Good quality</v>
      </c>
      <c r="N1588" s="67"/>
      <c r="O1588" s="67"/>
      <c r="P1588" s="67"/>
      <c r="Q1588" s="67"/>
      <c r="R1588" s="67"/>
      <c r="S1588" s="67"/>
      <c r="T1588" s="67"/>
      <c r="U1588" s="67"/>
      <c r="V1588" s="67"/>
      <c r="W1588" s="67"/>
      <c r="X1588" s="67"/>
      <c r="Y1588" s="67"/>
      <c r="Z1588" s="67"/>
      <c r="AA1588" s="67"/>
    </row>
    <row r="1589" spans="1:27" customFormat="1" ht="15">
      <c r="A1589" s="138" t="s">
        <v>3093</v>
      </c>
      <c r="B1589" s="138" t="s">
        <v>3434</v>
      </c>
      <c r="C1589" s="138" t="s">
        <v>430</v>
      </c>
      <c r="D1589" s="138" t="s">
        <v>595</v>
      </c>
      <c r="E1589" s="138" t="s">
        <v>3510</v>
      </c>
      <c r="F1589" s="135">
        <v>2</v>
      </c>
      <c r="G1589" s="135">
        <v>2</v>
      </c>
      <c r="H1589" s="135">
        <v>3</v>
      </c>
      <c r="I1589" s="135">
        <v>3</v>
      </c>
      <c r="J1589" s="135">
        <v>4</v>
      </c>
      <c r="K1589" s="135">
        <v>1</v>
      </c>
      <c r="L1589" s="136">
        <f t="shared" si="66"/>
        <v>2.5</v>
      </c>
      <c r="M1589" s="137" t="str">
        <f t="shared" si="67"/>
        <v>Good quality</v>
      </c>
      <c r="N1589" s="67"/>
      <c r="O1589" s="67"/>
      <c r="P1589" s="67"/>
      <c r="Q1589" s="67"/>
      <c r="R1589" s="67"/>
      <c r="S1589" s="67"/>
      <c r="T1589" s="67"/>
      <c r="U1589" s="67"/>
      <c r="V1589" s="67"/>
      <c r="W1589" s="67"/>
      <c r="X1589" s="67"/>
      <c r="Y1589" s="67"/>
      <c r="Z1589" s="67"/>
      <c r="AA1589" s="67"/>
    </row>
    <row r="1590" spans="1:27" customFormat="1" ht="15">
      <c r="A1590" s="138" t="s">
        <v>3093</v>
      </c>
      <c r="B1590" s="138" t="s">
        <v>3435</v>
      </c>
      <c r="C1590" s="138" t="s">
        <v>430</v>
      </c>
      <c r="D1590" s="138" t="s">
        <v>595</v>
      </c>
      <c r="E1590" s="138" t="s">
        <v>3510</v>
      </c>
      <c r="F1590" s="135">
        <v>2</v>
      </c>
      <c r="G1590" s="135">
        <v>2</v>
      </c>
      <c r="H1590" s="135">
        <v>3</v>
      </c>
      <c r="I1590" s="135">
        <v>3</v>
      </c>
      <c r="J1590" s="135">
        <v>4</v>
      </c>
      <c r="K1590" s="135">
        <v>1</v>
      </c>
      <c r="L1590" s="136">
        <f t="shared" si="66"/>
        <v>2.5</v>
      </c>
      <c r="M1590" s="137" t="str">
        <f t="shared" si="67"/>
        <v>Good quality</v>
      </c>
      <c r="N1590" s="67"/>
      <c r="O1590" s="67"/>
      <c r="P1590" s="67"/>
      <c r="Q1590" s="67"/>
      <c r="R1590" s="67"/>
      <c r="S1590" s="67"/>
      <c r="T1590" s="67"/>
      <c r="U1590" s="67"/>
      <c r="V1590" s="67"/>
      <c r="W1590" s="67"/>
      <c r="X1590" s="67"/>
      <c r="Y1590" s="67"/>
      <c r="Z1590" s="67"/>
      <c r="AA1590" s="67"/>
    </row>
    <row r="1591" spans="1:27" customFormat="1" ht="15">
      <c r="A1591" s="138" t="s">
        <v>3093</v>
      </c>
      <c r="B1591" s="138" t="s">
        <v>3436</v>
      </c>
      <c r="C1591" s="138" t="s">
        <v>430</v>
      </c>
      <c r="D1591" s="138" t="s">
        <v>595</v>
      </c>
      <c r="E1591" s="138" t="s">
        <v>3510</v>
      </c>
      <c r="F1591" s="135">
        <v>2</v>
      </c>
      <c r="G1591" s="135">
        <v>2</v>
      </c>
      <c r="H1591" s="135">
        <v>3</v>
      </c>
      <c r="I1591" s="135">
        <v>3</v>
      </c>
      <c r="J1591" s="135">
        <v>4</v>
      </c>
      <c r="K1591" s="135">
        <v>1</v>
      </c>
      <c r="L1591" s="136">
        <f t="shared" si="66"/>
        <v>2.5</v>
      </c>
      <c r="M1591" s="137" t="str">
        <f t="shared" si="67"/>
        <v>Good quality</v>
      </c>
      <c r="N1591" s="67"/>
      <c r="O1591" s="67"/>
      <c r="P1591" s="67"/>
      <c r="Q1591" s="67"/>
      <c r="R1591" s="67"/>
      <c r="S1591" s="67"/>
      <c r="T1591" s="67"/>
      <c r="U1591" s="67"/>
      <c r="V1591" s="67"/>
      <c r="W1591" s="67"/>
      <c r="X1591" s="67"/>
      <c r="Y1591" s="67"/>
      <c r="Z1591" s="67"/>
      <c r="AA1591" s="67"/>
    </row>
    <row r="1592" spans="1:27" customFormat="1" ht="15">
      <c r="A1592" s="138" t="s">
        <v>3093</v>
      </c>
      <c r="B1592" s="138" t="s">
        <v>3437</v>
      </c>
      <c r="C1592" s="138" t="s">
        <v>430</v>
      </c>
      <c r="D1592" s="138" t="s">
        <v>595</v>
      </c>
      <c r="E1592" s="138" t="s">
        <v>3510</v>
      </c>
      <c r="F1592" s="135">
        <v>2</v>
      </c>
      <c r="G1592" s="135">
        <v>2</v>
      </c>
      <c r="H1592" s="135">
        <v>3</v>
      </c>
      <c r="I1592" s="135">
        <v>3</v>
      </c>
      <c r="J1592" s="135">
        <v>4</v>
      </c>
      <c r="K1592" s="135">
        <v>1</v>
      </c>
      <c r="L1592" s="136">
        <f t="shared" si="66"/>
        <v>2.5</v>
      </c>
      <c r="M1592" s="137" t="str">
        <f t="shared" si="67"/>
        <v>Good quality</v>
      </c>
      <c r="N1592" s="67"/>
      <c r="O1592" s="67"/>
      <c r="P1592" s="67"/>
      <c r="Q1592" s="67"/>
      <c r="R1592" s="67"/>
      <c r="S1592" s="67"/>
      <c r="T1592" s="67"/>
      <c r="U1592" s="67"/>
      <c r="V1592" s="67"/>
      <c r="W1592" s="67"/>
      <c r="X1592" s="67"/>
      <c r="Y1592" s="67"/>
      <c r="Z1592" s="67"/>
      <c r="AA1592" s="67"/>
    </row>
    <row r="1593" spans="1:27" customFormat="1" ht="15">
      <c r="A1593" s="138" t="s">
        <v>3093</v>
      </c>
      <c r="B1593" s="138" t="s">
        <v>3438</v>
      </c>
      <c r="C1593" s="138" t="s">
        <v>430</v>
      </c>
      <c r="D1593" s="138" t="s">
        <v>595</v>
      </c>
      <c r="E1593" s="138" t="s">
        <v>3510</v>
      </c>
      <c r="F1593" s="135">
        <v>2</v>
      </c>
      <c r="G1593" s="135">
        <v>2</v>
      </c>
      <c r="H1593" s="135">
        <v>3</v>
      </c>
      <c r="I1593" s="135">
        <v>3</v>
      </c>
      <c r="J1593" s="135">
        <v>4</v>
      </c>
      <c r="K1593" s="135">
        <v>1</v>
      </c>
      <c r="L1593" s="136">
        <f t="shared" si="66"/>
        <v>2.5</v>
      </c>
      <c r="M1593" s="137" t="str">
        <f t="shared" si="67"/>
        <v>Good quality</v>
      </c>
      <c r="N1593" s="67"/>
      <c r="O1593" s="67"/>
      <c r="P1593" s="67"/>
      <c r="Q1593" s="67"/>
      <c r="R1593" s="67"/>
      <c r="S1593" s="67"/>
      <c r="T1593" s="67"/>
      <c r="U1593" s="67"/>
      <c r="V1593" s="67"/>
      <c r="W1593" s="67"/>
      <c r="X1593" s="67"/>
      <c r="Y1593" s="67"/>
      <c r="Z1593" s="67"/>
      <c r="AA1593" s="67"/>
    </row>
    <row r="1594" spans="1:27" customFormat="1" ht="15">
      <c r="A1594" s="138" t="s">
        <v>3093</v>
      </c>
      <c r="B1594" s="138" t="s">
        <v>3439</v>
      </c>
      <c r="C1594" s="138" t="s">
        <v>430</v>
      </c>
      <c r="D1594" s="138" t="s">
        <v>595</v>
      </c>
      <c r="E1594" s="138" t="s">
        <v>3510</v>
      </c>
      <c r="F1594" s="135">
        <v>2</v>
      </c>
      <c r="G1594" s="135">
        <v>2</v>
      </c>
      <c r="H1594" s="135">
        <v>3</v>
      </c>
      <c r="I1594" s="135">
        <v>3</v>
      </c>
      <c r="J1594" s="135">
        <v>4</v>
      </c>
      <c r="K1594" s="135">
        <v>1</v>
      </c>
      <c r="L1594" s="136">
        <f t="shared" si="66"/>
        <v>2.5</v>
      </c>
      <c r="M1594" s="137" t="str">
        <f t="shared" si="67"/>
        <v>Good quality</v>
      </c>
      <c r="N1594" s="67"/>
      <c r="O1594" s="67"/>
      <c r="P1594" s="67"/>
      <c r="Q1594" s="67"/>
      <c r="R1594" s="67"/>
      <c r="S1594" s="67"/>
      <c r="T1594" s="67"/>
      <c r="U1594" s="67"/>
      <c r="V1594" s="67"/>
      <c r="W1594" s="67"/>
      <c r="X1594" s="67"/>
      <c r="Y1594" s="67"/>
      <c r="Z1594" s="67"/>
      <c r="AA1594" s="67"/>
    </row>
    <row r="1595" spans="1:27" customFormat="1" ht="15">
      <c r="A1595" s="138" t="s">
        <v>3093</v>
      </c>
      <c r="B1595" s="138" t="s">
        <v>3440</v>
      </c>
      <c r="C1595" s="138" t="s">
        <v>430</v>
      </c>
      <c r="D1595" s="138" t="s">
        <v>595</v>
      </c>
      <c r="E1595" s="138" t="s">
        <v>3510</v>
      </c>
      <c r="F1595" s="135">
        <v>2</v>
      </c>
      <c r="G1595" s="135">
        <v>2</v>
      </c>
      <c r="H1595" s="135">
        <v>3</v>
      </c>
      <c r="I1595" s="135">
        <v>3</v>
      </c>
      <c r="J1595" s="135">
        <v>4</v>
      </c>
      <c r="K1595" s="135">
        <v>1</v>
      </c>
      <c r="L1595" s="136">
        <f t="shared" si="66"/>
        <v>2.5</v>
      </c>
      <c r="M1595" s="137" t="str">
        <f t="shared" si="67"/>
        <v>Good quality</v>
      </c>
      <c r="N1595" s="67"/>
      <c r="O1595" s="67"/>
      <c r="P1595" s="67"/>
      <c r="Q1595" s="67"/>
      <c r="R1595" s="67"/>
      <c r="S1595" s="67"/>
      <c r="T1595" s="67"/>
      <c r="U1595" s="67"/>
      <c r="V1595" s="67"/>
      <c r="W1595" s="67"/>
      <c r="X1595" s="67"/>
      <c r="Y1595" s="67"/>
      <c r="Z1595" s="67"/>
      <c r="AA1595" s="67"/>
    </row>
    <row r="1596" spans="1:27" customFormat="1" ht="15">
      <c r="A1596" s="138" t="s">
        <v>3093</v>
      </c>
      <c r="B1596" s="138" t="s">
        <v>3563</v>
      </c>
      <c r="C1596" s="138" t="s">
        <v>430</v>
      </c>
      <c r="D1596" s="138" t="s">
        <v>595</v>
      </c>
      <c r="E1596" s="138" t="s">
        <v>3510</v>
      </c>
      <c r="F1596" s="135">
        <v>2</v>
      </c>
      <c r="G1596" s="135">
        <v>2</v>
      </c>
      <c r="H1596" s="135">
        <v>3</v>
      </c>
      <c r="I1596" s="135">
        <v>3</v>
      </c>
      <c r="J1596" s="135">
        <v>4</v>
      </c>
      <c r="K1596" s="135">
        <v>1</v>
      </c>
      <c r="L1596" s="136">
        <f t="shared" si="66"/>
        <v>2.5</v>
      </c>
      <c r="M1596" s="137" t="str">
        <f t="shared" si="67"/>
        <v>Good quality</v>
      </c>
      <c r="N1596" s="67"/>
      <c r="O1596" s="67"/>
      <c r="P1596" s="67"/>
      <c r="Q1596" s="67"/>
      <c r="R1596" s="67"/>
      <c r="S1596" s="67"/>
      <c r="T1596" s="67"/>
      <c r="U1596" s="67"/>
      <c r="V1596" s="67"/>
      <c r="W1596" s="67"/>
      <c r="X1596" s="67"/>
      <c r="Y1596" s="67"/>
      <c r="Z1596" s="67"/>
      <c r="AA1596" s="67"/>
    </row>
    <row r="1597" spans="1:27" customFormat="1" ht="15">
      <c r="A1597" s="138" t="s">
        <v>3093</v>
      </c>
      <c r="B1597" s="138" t="s">
        <v>3564</v>
      </c>
      <c r="C1597" s="138" t="s">
        <v>430</v>
      </c>
      <c r="D1597" s="138" t="s">
        <v>595</v>
      </c>
      <c r="E1597" s="138" t="s">
        <v>3510</v>
      </c>
      <c r="F1597" s="135">
        <v>2</v>
      </c>
      <c r="G1597" s="135">
        <v>2</v>
      </c>
      <c r="H1597" s="135">
        <v>3</v>
      </c>
      <c r="I1597" s="135">
        <v>3</v>
      </c>
      <c r="J1597" s="135">
        <v>4</v>
      </c>
      <c r="K1597" s="135">
        <v>1</v>
      </c>
      <c r="L1597" s="136">
        <f t="shared" si="66"/>
        <v>2.5</v>
      </c>
      <c r="M1597" s="137" t="str">
        <f t="shared" si="67"/>
        <v>Good quality</v>
      </c>
      <c r="N1597" s="67"/>
      <c r="O1597" s="67"/>
      <c r="P1597" s="67"/>
      <c r="Q1597" s="67"/>
      <c r="R1597" s="67"/>
      <c r="S1597" s="67"/>
      <c r="T1597" s="67"/>
      <c r="U1597" s="67"/>
      <c r="V1597" s="67"/>
      <c r="W1597" s="67"/>
      <c r="X1597" s="67"/>
      <c r="Y1597" s="67"/>
      <c r="Z1597" s="67"/>
      <c r="AA1597" s="67"/>
    </row>
    <row r="1598" spans="1:27" customFormat="1" ht="15">
      <c r="A1598" s="138" t="s">
        <v>3093</v>
      </c>
      <c r="B1598" s="138" t="s">
        <v>3441</v>
      </c>
      <c r="C1598" s="138" t="s">
        <v>430</v>
      </c>
      <c r="D1598" s="138" t="s">
        <v>595</v>
      </c>
      <c r="E1598" s="138" t="s">
        <v>3510</v>
      </c>
      <c r="F1598" s="135">
        <v>2</v>
      </c>
      <c r="G1598" s="135">
        <v>2</v>
      </c>
      <c r="H1598" s="135">
        <v>3</v>
      </c>
      <c r="I1598" s="135">
        <v>3</v>
      </c>
      <c r="J1598" s="135">
        <v>4</v>
      </c>
      <c r="K1598" s="135">
        <v>1</v>
      </c>
      <c r="L1598" s="136">
        <f t="shared" si="66"/>
        <v>2.5</v>
      </c>
      <c r="M1598" s="137" t="str">
        <f t="shared" si="67"/>
        <v>Good quality</v>
      </c>
      <c r="N1598" s="67"/>
      <c r="O1598" s="67"/>
      <c r="P1598" s="67"/>
      <c r="Q1598" s="67"/>
      <c r="R1598" s="67"/>
      <c r="S1598" s="67"/>
      <c r="T1598" s="67"/>
      <c r="U1598" s="67"/>
      <c r="V1598" s="67"/>
      <c r="W1598" s="67"/>
      <c r="X1598" s="67"/>
      <c r="Y1598" s="67"/>
      <c r="Z1598" s="67"/>
      <c r="AA1598" s="67"/>
    </row>
    <row r="1599" spans="1:27" customFormat="1" ht="15">
      <c r="A1599" s="138" t="s">
        <v>3093</v>
      </c>
      <c r="B1599" s="138" t="s">
        <v>3442</v>
      </c>
      <c r="C1599" s="138" t="s">
        <v>430</v>
      </c>
      <c r="D1599" s="138" t="s">
        <v>595</v>
      </c>
      <c r="E1599" s="138" t="s">
        <v>3510</v>
      </c>
      <c r="F1599" s="135">
        <v>2</v>
      </c>
      <c r="G1599" s="135">
        <v>2</v>
      </c>
      <c r="H1599" s="135">
        <v>3</v>
      </c>
      <c r="I1599" s="135">
        <v>3</v>
      </c>
      <c r="J1599" s="135">
        <v>4</v>
      </c>
      <c r="K1599" s="135">
        <v>1</v>
      </c>
      <c r="L1599" s="136">
        <f t="shared" si="66"/>
        <v>2.5</v>
      </c>
      <c r="M1599" s="137" t="str">
        <f t="shared" si="67"/>
        <v>Good quality</v>
      </c>
      <c r="N1599" s="67"/>
      <c r="O1599" s="67"/>
      <c r="P1599" s="67"/>
      <c r="Q1599" s="67"/>
      <c r="R1599" s="67"/>
      <c r="S1599" s="67"/>
      <c r="T1599" s="67"/>
      <c r="U1599" s="67"/>
      <c r="V1599" s="67"/>
      <c r="W1599" s="67"/>
      <c r="X1599" s="67"/>
      <c r="Y1599" s="67"/>
      <c r="Z1599" s="67"/>
      <c r="AA1599" s="67"/>
    </row>
    <row r="1600" spans="1:27" customFormat="1" ht="15">
      <c r="A1600" s="138" t="s">
        <v>3093</v>
      </c>
      <c r="B1600" s="138" t="s">
        <v>3443</v>
      </c>
      <c r="C1600" s="138" t="s">
        <v>430</v>
      </c>
      <c r="D1600" s="138" t="s">
        <v>595</v>
      </c>
      <c r="E1600" s="138" t="s">
        <v>3510</v>
      </c>
      <c r="F1600" s="135">
        <v>2</v>
      </c>
      <c r="G1600" s="135">
        <v>2</v>
      </c>
      <c r="H1600" s="135">
        <v>3</v>
      </c>
      <c r="I1600" s="135">
        <v>3</v>
      </c>
      <c r="J1600" s="135">
        <v>4</v>
      </c>
      <c r="K1600" s="135">
        <v>1</v>
      </c>
      <c r="L1600" s="136">
        <f t="shared" si="66"/>
        <v>2.5</v>
      </c>
      <c r="M1600" s="137" t="str">
        <f t="shared" si="67"/>
        <v>Good quality</v>
      </c>
      <c r="N1600" s="67"/>
      <c r="O1600" s="67"/>
      <c r="P1600" s="67"/>
      <c r="Q1600" s="67"/>
      <c r="R1600" s="67"/>
      <c r="S1600" s="67"/>
      <c r="T1600" s="67"/>
      <c r="U1600" s="67"/>
      <c r="V1600" s="67"/>
      <c r="W1600" s="67"/>
      <c r="X1600" s="67"/>
      <c r="Y1600" s="67"/>
      <c r="Z1600" s="67"/>
      <c r="AA1600" s="67"/>
    </row>
    <row r="1601" spans="1:27" customFormat="1" ht="15">
      <c r="A1601" s="138" t="s">
        <v>3093</v>
      </c>
      <c r="B1601" s="138" t="s">
        <v>3444</v>
      </c>
      <c r="C1601" s="138" t="s">
        <v>430</v>
      </c>
      <c r="D1601" s="138" t="s">
        <v>595</v>
      </c>
      <c r="E1601" s="138" t="s">
        <v>3510</v>
      </c>
      <c r="F1601" s="135">
        <v>2</v>
      </c>
      <c r="G1601" s="135">
        <v>2</v>
      </c>
      <c r="H1601" s="135">
        <v>3</v>
      </c>
      <c r="I1601" s="135">
        <v>3</v>
      </c>
      <c r="J1601" s="135">
        <v>4</v>
      </c>
      <c r="K1601" s="135">
        <v>1</v>
      </c>
      <c r="L1601" s="136">
        <f t="shared" ref="L1601:L1615" si="68">AVERAGE(F1601:K1601)</f>
        <v>2.5</v>
      </c>
      <c r="M1601" s="137" t="str">
        <f t="shared" ref="M1601:M1615" si="69">IF(L1601&lt;=1.6,"Excellent quality",IF(AND(L1601&gt;1.6,L1601&lt;=2),"Very good quality",IF(AND(L1601&gt;2,L1601&lt;=3),"Good quality",IF(AND(L1601&gt;3,L1601&lt;=4),"Fair quality","Poor quality"))))</f>
        <v>Good quality</v>
      </c>
      <c r="N1601" s="67"/>
      <c r="O1601" s="67"/>
      <c r="P1601" s="67"/>
      <c r="Q1601" s="67"/>
      <c r="R1601" s="67"/>
      <c r="S1601" s="67"/>
      <c r="T1601" s="67"/>
      <c r="U1601" s="67"/>
      <c r="V1601" s="67"/>
      <c r="W1601" s="67"/>
      <c r="X1601" s="67"/>
      <c r="Y1601" s="67"/>
      <c r="Z1601" s="67"/>
      <c r="AA1601" s="67"/>
    </row>
    <row r="1602" spans="1:27" customFormat="1" ht="15">
      <c r="A1602" s="138" t="s">
        <v>3093</v>
      </c>
      <c r="B1602" s="138" t="s">
        <v>3445</v>
      </c>
      <c r="C1602" s="138" t="s">
        <v>430</v>
      </c>
      <c r="D1602" s="138" t="s">
        <v>595</v>
      </c>
      <c r="E1602" s="138" t="s">
        <v>3510</v>
      </c>
      <c r="F1602" s="135">
        <v>2</v>
      </c>
      <c r="G1602" s="135">
        <v>2</v>
      </c>
      <c r="H1602" s="135">
        <v>3</v>
      </c>
      <c r="I1602" s="135">
        <v>3</v>
      </c>
      <c r="J1602" s="135">
        <v>4</v>
      </c>
      <c r="K1602" s="135">
        <v>1</v>
      </c>
      <c r="L1602" s="136">
        <f t="shared" si="68"/>
        <v>2.5</v>
      </c>
      <c r="M1602" s="137" t="str">
        <f t="shared" si="69"/>
        <v>Good quality</v>
      </c>
      <c r="N1602" s="67"/>
      <c r="O1602" s="67"/>
      <c r="P1602" s="67"/>
      <c r="Q1602" s="67"/>
      <c r="R1602" s="67"/>
      <c r="S1602" s="67"/>
      <c r="T1602" s="67"/>
      <c r="U1602" s="67"/>
      <c r="V1602" s="67"/>
      <c r="W1602" s="67"/>
      <c r="X1602" s="67"/>
      <c r="Y1602" s="67"/>
      <c r="Z1602" s="67"/>
      <c r="AA1602" s="67"/>
    </row>
    <row r="1603" spans="1:27" customFormat="1" ht="15">
      <c r="A1603" s="138" t="s">
        <v>3093</v>
      </c>
      <c r="B1603" s="138" t="s">
        <v>3446</v>
      </c>
      <c r="C1603" s="138" t="s">
        <v>430</v>
      </c>
      <c r="D1603" s="138" t="s">
        <v>595</v>
      </c>
      <c r="E1603" s="138" t="s">
        <v>3510</v>
      </c>
      <c r="F1603" s="135">
        <v>2</v>
      </c>
      <c r="G1603" s="135">
        <v>2</v>
      </c>
      <c r="H1603" s="135">
        <v>3</v>
      </c>
      <c r="I1603" s="135">
        <v>3</v>
      </c>
      <c r="J1603" s="135">
        <v>4</v>
      </c>
      <c r="K1603" s="135">
        <v>1</v>
      </c>
      <c r="L1603" s="136">
        <f t="shared" si="68"/>
        <v>2.5</v>
      </c>
      <c r="M1603" s="137" t="str">
        <f t="shared" si="69"/>
        <v>Good quality</v>
      </c>
      <c r="N1603" s="67"/>
      <c r="O1603" s="67"/>
      <c r="P1603" s="67"/>
      <c r="Q1603" s="67"/>
      <c r="R1603" s="67"/>
      <c r="S1603" s="67"/>
      <c r="T1603" s="67"/>
      <c r="U1603" s="67"/>
      <c r="V1603" s="67"/>
      <c r="W1603" s="67"/>
      <c r="X1603" s="67"/>
      <c r="Y1603" s="67"/>
      <c r="Z1603" s="67"/>
      <c r="AA1603" s="67"/>
    </row>
    <row r="1604" spans="1:27" customFormat="1" ht="15">
      <c r="A1604" s="138" t="s">
        <v>3093</v>
      </c>
      <c r="B1604" s="138" t="s">
        <v>3447</v>
      </c>
      <c r="C1604" s="138" t="s">
        <v>430</v>
      </c>
      <c r="D1604" s="138" t="s">
        <v>595</v>
      </c>
      <c r="E1604" s="138" t="s">
        <v>3510</v>
      </c>
      <c r="F1604" s="135">
        <v>2</v>
      </c>
      <c r="G1604" s="135">
        <v>2</v>
      </c>
      <c r="H1604" s="135">
        <v>3</v>
      </c>
      <c r="I1604" s="135">
        <v>3</v>
      </c>
      <c r="J1604" s="135">
        <v>4</v>
      </c>
      <c r="K1604" s="135">
        <v>1</v>
      </c>
      <c r="L1604" s="136">
        <f t="shared" si="68"/>
        <v>2.5</v>
      </c>
      <c r="M1604" s="137" t="str">
        <f t="shared" si="69"/>
        <v>Good quality</v>
      </c>
      <c r="N1604" s="67"/>
      <c r="O1604" s="67"/>
      <c r="P1604" s="67"/>
      <c r="Q1604" s="67"/>
      <c r="R1604" s="67"/>
      <c r="S1604" s="67"/>
      <c r="T1604" s="67"/>
      <c r="U1604" s="67"/>
      <c r="V1604" s="67"/>
      <c r="W1604" s="67"/>
      <c r="X1604" s="67"/>
      <c r="Y1604" s="67"/>
      <c r="Z1604" s="67"/>
      <c r="AA1604" s="67"/>
    </row>
    <row r="1605" spans="1:27" customFormat="1" ht="15">
      <c r="A1605" s="138" t="s">
        <v>3093</v>
      </c>
      <c r="B1605" s="138" t="s">
        <v>3565</v>
      </c>
      <c r="C1605" s="138" t="s">
        <v>430</v>
      </c>
      <c r="D1605" s="138" t="s">
        <v>595</v>
      </c>
      <c r="E1605" s="138" t="s">
        <v>3510</v>
      </c>
      <c r="F1605" s="135">
        <v>2</v>
      </c>
      <c r="G1605" s="135">
        <v>2</v>
      </c>
      <c r="H1605" s="135">
        <v>3</v>
      </c>
      <c r="I1605" s="135">
        <v>3</v>
      </c>
      <c r="J1605" s="135">
        <v>4</v>
      </c>
      <c r="K1605" s="135">
        <v>1</v>
      </c>
      <c r="L1605" s="136">
        <f t="shared" si="68"/>
        <v>2.5</v>
      </c>
      <c r="M1605" s="137" t="str">
        <f t="shared" si="69"/>
        <v>Good quality</v>
      </c>
      <c r="N1605" s="67"/>
      <c r="O1605" s="67"/>
      <c r="P1605" s="67"/>
      <c r="Q1605" s="67"/>
      <c r="R1605" s="67"/>
      <c r="S1605" s="67"/>
      <c r="T1605" s="67"/>
      <c r="U1605" s="67"/>
      <c r="V1605" s="67"/>
      <c r="W1605" s="67"/>
      <c r="X1605" s="67"/>
      <c r="Y1605" s="67"/>
      <c r="Z1605" s="67"/>
      <c r="AA1605" s="67"/>
    </row>
    <row r="1606" spans="1:27" customFormat="1" ht="15">
      <c r="A1606" s="138" t="s">
        <v>3093</v>
      </c>
      <c r="B1606" s="138" t="s">
        <v>3566</v>
      </c>
      <c r="C1606" s="138" t="s">
        <v>430</v>
      </c>
      <c r="D1606" s="138" t="s">
        <v>595</v>
      </c>
      <c r="E1606" s="138" t="s">
        <v>3510</v>
      </c>
      <c r="F1606" s="135">
        <v>2</v>
      </c>
      <c r="G1606" s="135">
        <v>2</v>
      </c>
      <c r="H1606" s="135">
        <v>3</v>
      </c>
      <c r="I1606" s="135">
        <v>3</v>
      </c>
      <c r="J1606" s="135">
        <v>4</v>
      </c>
      <c r="K1606" s="135">
        <v>1</v>
      </c>
      <c r="L1606" s="136">
        <f t="shared" si="68"/>
        <v>2.5</v>
      </c>
      <c r="M1606" s="137" t="str">
        <f t="shared" si="69"/>
        <v>Good quality</v>
      </c>
      <c r="N1606" s="67"/>
      <c r="O1606" s="67"/>
      <c r="P1606" s="67"/>
      <c r="Q1606" s="67"/>
      <c r="R1606" s="67"/>
      <c r="S1606" s="67"/>
      <c r="T1606" s="67"/>
      <c r="U1606" s="67"/>
      <c r="V1606" s="67"/>
      <c r="W1606" s="67"/>
      <c r="X1606" s="67"/>
      <c r="Y1606" s="67"/>
      <c r="Z1606" s="67"/>
      <c r="AA1606" s="67"/>
    </row>
    <row r="1607" spans="1:27" customFormat="1" ht="15">
      <c r="A1607" s="138" t="s">
        <v>3093</v>
      </c>
      <c r="B1607" s="138" t="s">
        <v>3567</v>
      </c>
      <c r="C1607" s="138" t="s">
        <v>430</v>
      </c>
      <c r="D1607" s="138" t="s">
        <v>595</v>
      </c>
      <c r="E1607" s="138" t="s">
        <v>3510</v>
      </c>
      <c r="F1607" s="135">
        <v>2</v>
      </c>
      <c r="G1607" s="135">
        <v>2</v>
      </c>
      <c r="H1607" s="135">
        <v>3</v>
      </c>
      <c r="I1607" s="135">
        <v>3</v>
      </c>
      <c r="J1607" s="135">
        <v>4</v>
      </c>
      <c r="K1607" s="135">
        <v>1</v>
      </c>
      <c r="L1607" s="136">
        <f t="shared" si="68"/>
        <v>2.5</v>
      </c>
      <c r="M1607" s="137" t="str">
        <f t="shared" si="69"/>
        <v>Good quality</v>
      </c>
      <c r="N1607" s="67"/>
      <c r="O1607" s="67"/>
      <c r="P1607" s="67"/>
      <c r="Q1607" s="67"/>
      <c r="R1607" s="67"/>
      <c r="S1607" s="67"/>
      <c r="T1607" s="67"/>
      <c r="U1607" s="67"/>
      <c r="V1607" s="67"/>
      <c r="W1607" s="67"/>
      <c r="X1607" s="67"/>
      <c r="Y1607" s="67"/>
      <c r="Z1607" s="67"/>
      <c r="AA1607" s="67"/>
    </row>
    <row r="1608" spans="1:27" customFormat="1" ht="15">
      <c r="A1608" s="138" t="s">
        <v>3093</v>
      </c>
      <c r="B1608" s="138" t="s">
        <v>3568</v>
      </c>
      <c r="C1608" s="138" t="s">
        <v>430</v>
      </c>
      <c r="D1608" s="138" t="s">
        <v>595</v>
      </c>
      <c r="E1608" s="138" t="s">
        <v>3510</v>
      </c>
      <c r="F1608" s="135">
        <v>2</v>
      </c>
      <c r="G1608" s="135">
        <v>2</v>
      </c>
      <c r="H1608" s="135">
        <v>3</v>
      </c>
      <c r="I1608" s="135">
        <v>3</v>
      </c>
      <c r="J1608" s="135">
        <v>4</v>
      </c>
      <c r="K1608" s="135">
        <v>1</v>
      </c>
      <c r="L1608" s="136">
        <f t="shared" si="68"/>
        <v>2.5</v>
      </c>
      <c r="M1608" s="137" t="str">
        <f t="shared" si="69"/>
        <v>Good quality</v>
      </c>
      <c r="N1608" s="67"/>
      <c r="O1608" s="67"/>
      <c r="P1608" s="67"/>
      <c r="Q1608" s="67"/>
      <c r="R1608" s="67"/>
      <c r="S1608" s="67"/>
      <c r="T1608" s="67"/>
      <c r="U1608" s="67"/>
      <c r="V1608" s="67"/>
      <c r="W1608" s="67"/>
      <c r="X1608" s="67"/>
      <c r="Y1608" s="67"/>
      <c r="Z1608" s="67"/>
      <c r="AA1608" s="67"/>
    </row>
    <row r="1609" spans="1:27" customFormat="1" ht="15">
      <c r="A1609" s="138" t="s">
        <v>3093</v>
      </c>
      <c r="B1609" s="138" t="s">
        <v>3569</v>
      </c>
      <c r="C1609" s="138" t="s">
        <v>430</v>
      </c>
      <c r="D1609" s="138" t="s">
        <v>595</v>
      </c>
      <c r="E1609" s="138" t="s">
        <v>3510</v>
      </c>
      <c r="F1609" s="135">
        <v>2</v>
      </c>
      <c r="G1609" s="135">
        <v>2</v>
      </c>
      <c r="H1609" s="135">
        <v>3</v>
      </c>
      <c r="I1609" s="135">
        <v>3</v>
      </c>
      <c r="J1609" s="135">
        <v>4</v>
      </c>
      <c r="K1609" s="135">
        <v>1</v>
      </c>
      <c r="L1609" s="136">
        <f t="shared" si="68"/>
        <v>2.5</v>
      </c>
      <c r="M1609" s="137" t="str">
        <f t="shared" si="69"/>
        <v>Good quality</v>
      </c>
      <c r="N1609" s="67"/>
      <c r="O1609" s="67"/>
      <c r="P1609" s="67"/>
      <c r="Q1609" s="67"/>
      <c r="R1609" s="67"/>
      <c r="S1609" s="67"/>
      <c r="T1609" s="67"/>
      <c r="U1609" s="67"/>
      <c r="V1609" s="67"/>
      <c r="W1609" s="67"/>
      <c r="X1609" s="67"/>
      <c r="Y1609" s="67"/>
      <c r="Z1609" s="67"/>
      <c r="AA1609" s="67"/>
    </row>
    <row r="1610" spans="1:27" customFormat="1" ht="15">
      <c r="A1610" s="138" t="s">
        <v>3093</v>
      </c>
      <c r="B1610" s="138" t="s">
        <v>3570</v>
      </c>
      <c r="C1610" s="138" t="s">
        <v>430</v>
      </c>
      <c r="D1610" s="138" t="s">
        <v>595</v>
      </c>
      <c r="E1610" s="138" t="s">
        <v>3510</v>
      </c>
      <c r="F1610" s="135">
        <v>2</v>
      </c>
      <c r="G1610" s="135">
        <v>2</v>
      </c>
      <c r="H1610" s="135">
        <v>3</v>
      </c>
      <c r="I1610" s="135">
        <v>3</v>
      </c>
      <c r="J1610" s="135">
        <v>4</v>
      </c>
      <c r="K1610" s="135">
        <v>1</v>
      </c>
      <c r="L1610" s="136">
        <f t="shared" si="68"/>
        <v>2.5</v>
      </c>
      <c r="M1610" s="137" t="str">
        <f t="shared" si="69"/>
        <v>Good quality</v>
      </c>
      <c r="N1610" s="67"/>
      <c r="O1610" s="67"/>
      <c r="P1610" s="67"/>
      <c r="Q1610" s="67"/>
      <c r="R1610" s="67"/>
      <c r="S1610" s="67"/>
      <c r="T1610" s="67"/>
      <c r="U1610" s="67"/>
      <c r="V1610" s="67"/>
      <c r="W1610" s="67"/>
      <c r="X1610" s="67"/>
      <c r="Y1610" s="67"/>
      <c r="Z1610" s="67"/>
      <c r="AA1610" s="67"/>
    </row>
    <row r="1611" spans="1:27" customFormat="1" ht="15">
      <c r="A1611" s="138" t="s">
        <v>3093</v>
      </c>
      <c r="B1611" s="138" t="s">
        <v>3571</v>
      </c>
      <c r="C1611" s="138" t="s">
        <v>430</v>
      </c>
      <c r="D1611" s="138" t="s">
        <v>595</v>
      </c>
      <c r="E1611" s="138" t="s">
        <v>3510</v>
      </c>
      <c r="F1611" s="135">
        <v>2</v>
      </c>
      <c r="G1611" s="135">
        <v>2</v>
      </c>
      <c r="H1611" s="135">
        <v>3</v>
      </c>
      <c r="I1611" s="135">
        <v>3</v>
      </c>
      <c r="J1611" s="135">
        <v>4</v>
      </c>
      <c r="K1611" s="135">
        <v>1</v>
      </c>
      <c r="L1611" s="136">
        <f t="shared" si="68"/>
        <v>2.5</v>
      </c>
      <c r="M1611" s="137" t="str">
        <f t="shared" si="69"/>
        <v>Good quality</v>
      </c>
      <c r="N1611" s="67"/>
      <c r="O1611" s="67"/>
      <c r="P1611" s="67"/>
      <c r="Q1611" s="67"/>
      <c r="R1611" s="67"/>
      <c r="S1611" s="67"/>
      <c r="T1611" s="67"/>
      <c r="U1611" s="67"/>
      <c r="V1611" s="67"/>
      <c r="W1611" s="67"/>
      <c r="X1611" s="67"/>
      <c r="Y1611" s="67"/>
      <c r="Z1611" s="67"/>
      <c r="AA1611" s="67"/>
    </row>
    <row r="1612" spans="1:27" customFormat="1" ht="15">
      <c r="A1612" s="138" t="s">
        <v>3093</v>
      </c>
      <c r="B1612" s="138" t="s">
        <v>3572</v>
      </c>
      <c r="C1612" s="138" t="s">
        <v>430</v>
      </c>
      <c r="D1612" s="138" t="s">
        <v>595</v>
      </c>
      <c r="E1612" s="138" t="s">
        <v>3510</v>
      </c>
      <c r="F1612" s="135">
        <v>2</v>
      </c>
      <c r="G1612" s="135">
        <v>2</v>
      </c>
      <c r="H1612" s="135">
        <v>3</v>
      </c>
      <c r="I1612" s="135">
        <v>3</v>
      </c>
      <c r="J1612" s="135">
        <v>4</v>
      </c>
      <c r="K1612" s="135">
        <v>1</v>
      </c>
      <c r="L1612" s="136">
        <f t="shared" si="68"/>
        <v>2.5</v>
      </c>
      <c r="M1612" s="137" t="str">
        <f t="shared" si="69"/>
        <v>Good quality</v>
      </c>
      <c r="N1612" s="67"/>
      <c r="O1612" s="67"/>
      <c r="P1612" s="67"/>
      <c r="Q1612" s="67"/>
      <c r="R1612" s="67"/>
      <c r="S1612" s="67"/>
      <c r="T1612" s="67"/>
      <c r="U1612" s="67"/>
      <c r="V1612" s="67"/>
      <c r="W1612" s="67"/>
      <c r="X1612" s="67"/>
      <c r="Y1612" s="67"/>
      <c r="Z1612" s="67"/>
      <c r="AA1612" s="67"/>
    </row>
    <row r="1613" spans="1:27" customFormat="1" ht="15">
      <c r="A1613" s="138" t="s">
        <v>3093</v>
      </c>
      <c r="B1613" s="138" t="s">
        <v>3573</v>
      </c>
      <c r="C1613" s="138" t="s">
        <v>430</v>
      </c>
      <c r="D1613" s="138" t="s">
        <v>595</v>
      </c>
      <c r="E1613" s="138" t="s">
        <v>3510</v>
      </c>
      <c r="F1613" s="135">
        <v>2</v>
      </c>
      <c r="G1613" s="135">
        <v>2</v>
      </c>
      <c r="H1613" s="135">
        <v>3</v>
      </c>
      <c r="I1613" s="135">
        <v>3</v>
      </c>
      <c r="J1613" s="135">
        <v>4</v>
      </c>
      <c r="K1613" s="135">
        <v>1</v>
      </c>
      <c r="L1613" s="136">
        <f t="shared" si="68"/>
        <v>2.5</v>
      </c>
      <c r="M1613" s="137" t="str">
        <f t="shared" si="69"/>
        <v>Good quality</v>
      </c>
      <c r="N1613" s="67"/>
      <c r="O1613" s="67"/>
      <c r="P1613" s="67"/>
      <c r="Q1613" s="67"/>
      <c r="R1613" s="67"/>
      <c r="S1613" s="67"/>
      <c r="T1613" s="67"/>
      <c r="U1613" s="67"/>
      <c r="V1613" s="67"/>
      <c r="W1613" s="67"/>
      <c r="X1613" s="67"/>
      <c r="Y1613" s="67"/>
      <c r="Z1613" s="67"/>
      <c r="AA1613" s="67"/>
    </row>
    <row r="1614" spans="1:27" customFormat="1" ht="15">
      <c r="A1614" s="138" t="s">
        <v>3093</v>
      </c>
      <c r="B1614" s="138" t="s">
        <v>3574</v>
      </c>
      <c r="C1614" s="138" t="s">
        <v>430</v>
      </c>
      <c r="D1614" s="138" t="s">
        <v>595</v>
      </c>
      <c r="E1614" s="138" t="s">
        <v>3510</v>
      </c>
      <c r="F1614" s="135">
        <v>2</v>
      </c>
      <c r="G1614" s="135">
        <v>2</v>
      </c>
      <c r="H1614" s="135">
        <v>3</v>
      </c>
      <c r="I1614" s="135">
        <v>3</v>
      </c>
      <c r="J1614" s="135">
        <v>4</v>
      </c>
      <c r="K1614" s="135">
        <v>1</v>
      </c>
      <c r="L1614" s="136">
        <f t="shared" si="68"/>
        <v>2.5</v>
      </c>
      <c r="M1614" s="137" t="str">
        <f t="shared" si="69"/>
        <v>Good quality</v>
      </c>
      <c r="N1614" s="67"/>
      <c r="O1614" s="67"/>
      <c r="P1614" s="67"/>
      <c r="Q1614" s="67"/>
      <c r="R1614" s="67"/>
      <c r="S1614" s="67"/>
      <c r="T1614" s="67"/>
      <c r="U1614" s="67"/>
      <c r="V1614" s="67"/>
      <c r="W1614" s="67"/>
      <c r="X1614" s="67"/>
      <c r="Y1614" s="67"/>
      <c r="Z1614" s="67"/>
      <c r="AA1614" s="67"/>
    </row>
    <row r="1615" spans="1:27" customFormat="1" ht="15">
      <c r="A1615" s="138" t="s">
        <v>3093</v>
      </c>
      <c r="B1615" s="138" t="s">
        <v>3575</v>
      </c>
      <c r="C1615" s="138" t="s">
        <v>430</v>
      </c>
      <c r="D1615" s="138" t="s">
        <v>595</v>
      </c>
      <c r="E1615" s="138" t="s">
        <v>3510</v>
      </c>
      <c r="F1615" s="135">
        <v>2</v>
      </c>
      <c r="G1615" s="135">
        <v>2</v>
      </c>
      <c r="H1615" s="135">
        <v>3</v>
      </c>
      <c r="I1615" s="135">
        <v>3</v>
      </c>
      <c r="J1615" s="135">
        <v>4</v>
      </c>
      <c r="K1615" s="135">
        <v>1</v>
      </c>
      <c r="L1615" s="136">
        <f t="shared" si="68"/>
        <v>2.5</v>
      </c>
      <c r="M1615" s="137" t="str">
        <f t="shared" si="69"/>
        <v>Good quality</v>
      </c>
      <c r="N1615" s="67"/>
      <c r="O1615" s="67"/>
      <c r="P1615" s="67"/>
      <c r="Q1615" s="67"/>
      <c r="R1615" s="67"/>
      <c r="S1615" s="67"/>
      <c r="T1615" s="67"/>
      <c r="U1615" s="67"/>
      <c r="V1615" s="67"/>
      <c r="W1615" s="67"/>
      <c r="X1615" s="67"/>
      <c r="Y1615" s="67"/>
      <c r="Z1615" s="67"/>
      <c r="AA1615" s="67"/>
    </row>
    <row r="1616" spans="1:27" customFormat="1" ht="15">
      <c r="A1616" s="138" t="s">
        <v>2428</v>
      </c>
      <c r="B1616" s="138" t="s">
        <v>1657</v>
      </c>
      <c r="C1616" s="138" t="s">
        <v>442</v>
      </c>
      <c r="D1616" s="138" t="s">
        <v>594</v>
      </c>
      <c r="E1616" s="138" t="s">
        <v>434</v>
      </c>
      <c r="F1616" s="135"/>
      <c r="G1616" s="135"/>
      <c r="H1616" s="135"/>
      <c r="I1616" s="135"/>
      <c r="J1616" s="135"/>
      <c r="K1616" s="135"/>
      <c r="L1616" s="135"/>
      <c r="M1616" s="137"/>
    </row>
    <row r="1617" spans="1:13" customFormat="1" ht="15">
      <c r="A1617" s="138" t="s">
        <v>2452</v>
      </c>
      <c r="B1617" s="138" t="s">
        <v>1658</v>
      </c>
      <c r="C1617" s="138" t="s">
        <v>430</v>
      </c>
      <c r="D1617" s="138" t="s">
        <v>594</v>
      </c>
      <c r="E1617" s="138" t="s">
        <v>434</v>
      </c>
      <c r="F1617" s="135"/>
      <c r="G1617" s="135"/>
      <c r="H1617" s="135"/>
      <c r="I1617" s="135"/>
      <c r="J1617" s="135"/>
      <c r="K1617" s="135"/>
      <c r="L1617" s="135"/>
      <c r="M1617" s="137"/>
    </row>
    <row r="1618" spans="1:13" customFormat="1" ht="15">
      <c r="A1618" s="138" t="s">
        <v>2452</v>
      </c>
      <c r="B1618" s="138" t="s">
        <v>1659</v>
      </c>
      <c r="C1618" s="138" t="s">
        <v>436</v>
      </c>
      <c r="D1618" s="138" t="s">
        <v>594</v>
      </c>
      <c r="E1618" s="138" t="s">
        <v>434</v>
      </c>
      <c r="F1618" s="135"/>
      <c r="G1618" s="135"/>
      <c r="H1618" s="135"/>
      <c r="I1618" s="135"/>
      <c r="J1618" s="135"/>
      <c r="K1618" s="135"/>
      <c r="L1618" s="135"/>
      <c r="M1618" s="137"/>
    </row>
    <row r="1619" spans="1:13" customFormat="1" ht="15">
      <c r="A1619" s="138" t="s">
        <v>3094</v>
      </c>
      <c r="B1619" s="138" t="s">
        <v>3448</v>
      </c>
      <c r="C1619" s="138" t="s">
        <v>430</v>
      </c>
      <c r="D1619" s="138" t="s">
        <v>595</v>
      </c>
      <c r="E1619" s="138" t="s">
        <v>3510</v>
      </c>
      <c r="F1619" s="135">
        <v>2</v>
      </c>
      <c r="G1619" s="135">
        <v>2</v>
      </c>
      <c r="H1619" s="135">
        <v>3</v>
      </c>
      <c r="I1619" s="135">
        <v>3</v>
      </c>
      <c r="J1619" s="135">
        <v>4</v>
      </c>
      <c r="K1619" s="135">
        <v>1</v>
      </c>
      <c r="L1619" s="136">
        <f t="shared" si="66"/>
        <v>2.5</v>
      </c>
      <c r="M1619" s="137" t="str">
        <f t="shared" si="67"/>
        <v>Good quality</v>
      </c>
    </row>
    <row r="1620" spans="1:13" customFormat="1" ht="15">
      <c r="A1620" s="138" t="s">
        <v>3094</v>
      </c>
      <c r="B1620" s="138" t="s">
        <v>3449</v>
      </c>
      <c r="C1620" s="138" t="s">
        <v>430</v>
      </c>
      <c r="D1620" s="138" t="s">
        <v>595</v>
      </c>
      <c r="E1620" s="138" t="s">
        <v>3510</v>
      </c>
      <c r="F1620" s="135">
        <v>2</v>
      </c>
      <c r="G1620" s="135">
        <v>2</v>
      </c>
      <c r="H1620" s="135">
        <v>3</v>
      </c>
      <c r="I1620" s="135">
        <v>3</v>
      </c>
      <c r="J1620" s="135">
        <v>4</v>
      </c>
      <c r="K1620" s="135">
        <v>1</v>
      </c>
      <c r="L1620" s="136">
        <f t="shared" si="66"/>
        <v>2.5</v>
      </c>
      <c r="M1620" s="137" t="str">
        <f t="shared" si="67"/>
        <v>Good quality</v>
      </c>
    </row>
    <row r="1621" spans="1:13" customFormat="1" ht="15">
      <c r="A1621" s="138" t="s">
        <v>3094</v>
      </c>
      <c r="B1621" s="138" t="s">
        <v>3450</v>
      </c>
      <c r="C1621" s="138" t="s">
        <v>430</v>
      </c>
      <c r="D1621" s="138" t="s">
        <v>595</v>
      </c>
      <c r="E1621" s="138" t="s">
        <v>3510</v>
      </c>
      <c r="F1621" s="135">
        <v>2</v>
      </c>
      <c r="G1621" s="135">
        <v>2</v>
      </c>
      <c r="H1621" s="135">
        <v>3</v>
      </c>
      <c r="I1621" s="135">
        <v>3</v>
      </c>
      <c r="J1621" s="135">
        <v>4</v>
      </c>
      <c r="K1621" s="135">
        <v>1</v>
      </c>
      <c r="L1621" s="136">
        <f t="shared" si="66"/>
        <v>2.5</v>
      </c>
      <c r="M1621" s="137" t="str">
        <f t="shared" si="67"/>
        <v>Good quality</v>
      </c>
    </row>
    <row r="1622" spans="1:13" customFormat="1" ht="15">
      <c r="A1622" s="138" t="s">
        <v>3094</v>
      </c>
      <c r="B1622" s="138" t="s">
        <v>3451</v>
      </c>
      <c r="C1622" s="138" t="s">
        <v>430</v>
      </c>
      <c r="D1622" s="138" t="s">
        <v>595</v>
      </c>
      <c r="E1622" s="138" t="s">
        <v>3510</v>
      </c>
      <c r="F1622" s="135">
        <v>2</v>
      </c>
      <c r="G1622" s="135">
        <v>2</v>
      </c>
      <c r="H1622" s="135">
        <v>3</v>
      </c>
      <c r="I1622" s="135">
        <v>3</v>
      </c>
      <c r="J1622" s="135">
        <v>4</v>
      </c>
      <c r="K1622" s="135">
        <v>1</v>
      </c>
      <c r="L1622" s="136">
        <f t="shared" si="66"/>
        <v>2.5</v>
      </c>
      <c r="M1622" s="137" t="str">
        <f t="shared" si="67"/>
        <v>Good quality</v>
      </c>
    </row>
    <row r="1623" spans="1:13" customFormat="1" ht="15">
      <c r="A1623" s="138" t="s">
        <v>3094</v>
      </c>
      <c r="B1623" s="138" t="s">
        <v>3452</v>
      </c>
      <c r="C1623" s="138" t="s">
        <v>430</v>
      </c>
      <c r="D1623" s="138" t="s">
        <v>595</v>
      </c>
      <c r="E1623" s="138" t="s">
        <v>3510</v>
      </c>
      <c r="F1623" s="135">
        <v>2</v>
      </c>
      <c r="G1623" s="135">
        <v>2</v>
      </c>
      <c r="H1623" s="135">
        <v>3</v>
      </c>
      <c r="I1623" s="135">
        <v>3</v>
      </c>
      <c r="J1623" s="135">
        <v>4</v>
      </c>
      <c r="K1623" s="135">
        <v>1</v>
      </c>
      <c r="L1623" s="136">
        <f t="shared" si="66"/>
        <v>2.5</v>
      </c>
      <c r="M1623" s="137" t="str">
        <f t="shared" si="67"/>
        <v>Good quality</v>
      </c>
    </row>
    <row r="1624" spans="1:13" customFormat="1" ht="15">
      <c r="A1624" s="138" t="s">
        <v>3094</v>
      </c>
      <c r="B1624" s="138" t="s">
        <v>3453</v>
      </c>
      <c r="C1624" s="138" t="s">
        <v>430</v>
      </c>
      <c r="D1624" s="138" t="s">
        <v>595</v>
      </c>
      <c r="E1624" s="138" t="s">
        <v>3510</v>
      </c>
      <c r="F1624" s="135">
        <v>2</v>
      </c>
      <c r="G1624" s="135">
        <v>2</v>
      </c>
      <c r="H1624" s="135">
        <v>3</v>
      </c>
      <c r="I1624" s="135">
        <v>3</v>
      </c>
      <c r="J1624" s="135">
        <v>4</v>
      </c>
      <c r="K1624" s="135">
        <v>1</v>
      </c>
      <c r="L1624" s="136">
        <f t="shared" si="66"/>
        <v>2.5</v>
      </c>
      <c r="M1624" s="137" t="str">
        <f t="shared" si="67"/>
        <v>Good quality</v>
      </c>
    </row>
    <row r="1625" spans="1:13" customFormat="1" ht="15">
      <c r="A1625" s="138" t="s">
        <v>3094</v>
      </c>
      <c r="B1625" s="138" t="s">
        <v>3454</v>
      </c>
      <c r="C1625" s="138" t="s">
        <v>430</v>
      </c>
      <c r="D1625" s="138" t="s">
        <v>595</v>
      </c>
      <c r="E1625" s="138" t="s">
        <v>3510</v>
      </c>
      <c r="F1625" s="135">
        <v>2</v>
      </c>
      <c r="G1625" s="135">
        <v>2</v>
      </c>
      <c r="H1625" s="135">
        <v>3</v>
      </c>
      <c r="I1625" s="135">
        <v>3</v>
      </c>
      <c r="J1625" s="135">
        <v>4</v>
      </c>
      <c r="K1625" s="135">
        <v>1</v>
      </c>
      <c r="L1625" s="136">
        <f t="shared" si="66"/>
        <v>2.5</v>
      </c>
      <c r="M1625" s="137" t="str">
        <f t="shared" si="67"/>
        <v>Good quality</v>
      </c>
    </row>
    <row r="1626" spans="1:13" customFormat="1" ht="15">
      <c r="A1626" s="138" t="s">
        <v>3094</v>
      </c>
      <c r="B1626" s="138" t="s">
        <v>3455</v>
      </c>
      <c r="C1626" s="138" t="s">
        <v>430</v>
      </c>
      <c r="D1626" s="138" t="s">
        <v>595</v>
      </c>
      <c r="E1626" s="138" t="s">
        <v>3510</v>
      </c>
      <c r="F1626" s="135">
        <v>2</v>
      </c>
      <c r="G1626" s="135">
        <v>2</v>
      </c>
      <c r="H1626" s="135">
        <v>3</v>
      </c>
      <c r="I1626" s="135">
        <v>3</v>
      </c>
      <c r="J1626" s="135">
        <v>4</v>
      </c>
      <c r="K1626" s="135">
        <v>1</v>
      </c>
      <c r="L1626" s="136">
        <f t="shared" si="66"/>
        <v>2.5</v>
      </c>
      <c r="M1626" s="137" t="str">
        <f t="shared" si="67"/>
        <v>Good quality</v>
      </c>
    </row>
    <row r="1627" spans="1:13" customFormat="1" ht="15">
      <c r="A1627" s="138" t="s">
        <v>3094</v>
      </c>
      <c r="B1627" s="138" t="s">
        <v>3456</v>
      </c>
      <c r="C1627" s="138" t="s">
        <v>430</v>
      </c>
      <c r="D1627" s="138" t="s">
        <v>595</v>
      </c>
      <c r="E1627" s="138" t="s">
        <v>3510</v>
      </c>
      <c r="F1627" s="135">
        <v>2</v>
      </c>
      <c r="G1627" s="135">
        <v>2</v>
      </c>
      <c r="H1627" s="135">
        <v>3</v>
      </c>
      <c r="I1627" s="135">
        <v>3</v>
      </c>
      <c r="J1627" s="135">
        <v>4</v>
      </c>
      <c r="K1627" s="135">
        <v>1</v>
      </c>
      <c r="L1627" s="136">
        <f t="shared" si="66"/>
        <v>2.5</v>
      </c>
      <c r="M1627" s="137" t="str">
        <f t="shared" si="67"/>
        <v>Good quality</v>
      </c>
    </row>
    <row r="1628" spans="1:13" customFormat="1" ht="15">
      <c r="A1628" s="138" t="s">
        <v>3094</v>
      </c>
      <c r="B1628" s="138" t="s">
        <v>3457</v>
      </c>
      <c r="C1628" s="138" t="s">
        <v>430</v>
      </c>
      <c r="D1628" s="138" t="s">
        <v>595</v>
      </c>
      <c r="E1628" s="138" t="s">
        <v>3510</v>
      </c>
      <c r="F1628" s="135">
        <v>2</v>
      </c>
      <c r="G1628" s="135">
        <v>2</v>
      </c>
      <c r="H1628" s="135">
        <v>3</v>
      </c>
      <c r="I1628" s="135">
        <v>3</v>
      </c>
      <c r="J1628" s="135">
        <v>4</v>
      </c>
      <c r="K1628" s="135">
        <v>1</v>
      </c>
      <c r="L1628" s="136">
        <f t="shared" si="66"/>
        <v>2.5</v>
      </c>
      <c r="M1628" s="137" t="str">
        <f t="shared" si="67"/>
        <v>Good quality</v>
      </c>
    </row>
    <row r="1629" spans="1:13" customFormat="1" ht="15">
      <c r="A1629" s="138" t="s">
        <v>3094</v>
      </c>
      <c r="B1629" s="138" t="s">
        <v>3458</v>
      </c>
      <c r="C1629" s="138" t="s">
        <v>430</v>
      </c>
      <c r="D1629" s="138" t="s">
        <v>595</v>
      </c>
      <c r="E1629" s="138" t="s">
        <v>3510</v>
      </c>
      <c r="F1629" s="135">
        <v>2</v>
      </c>
      <c r="G1629" s="135">
        <v>2</v>
      </c>
      <c r="H1629" s="135">
        <v>3</v>
      </c>
      <c r="I1629" s="135">
        <v>3</v>
      </c>
      <c r="J1629" s="135">
        <v>4</v>
      </c>
      <c r="K1629" s="135">
        <v>1</v>
      </c>
      <c r="L1629" s="136">
        <f t="shared" si="66"/>
        <v>2.5</v>
      </c>
      <c r="M1629" s="137" t="str">
        <f t="shared" si="67"/>
        <v>Good quality</v>
      </c>
    </row>
    <row r="1630" spans="1:13" customFormat="1" ht="15">
      <c r="A1630" s="138" t="s">
        <v>3094</v>
      </c>
      <c r="B1630" s="138" t="s">
        <v>3459</v>
      </c>
      <c r="C1630" s="138" t="s">
        <v>430</v>
      </c>
      <c r="D1630" s="138" t="s">
        <v>595</v>
      </c>
      <c r="E1630" s="138" t="s">
        <v>3510</v>
      </c>
      <c r="F1630" s="135">
        <v>2</v>
      </c>
      <c r="G1630" s="135">
        <v>2</v>
      </c>
      <c r="H1630" s="135">
        <v>3</v>
      </c>
      <c r="I1630" s="135">
        <v>3</v>
      </c>
      <c r="J1630" s="135">
        <v>4</v>
      </c>
      <c r="K1630" s="135">
        <v>1</v>
      </c>
      <c r="L1630" s="136">
        <f t="shared" si="66"/>
        <v>2.5</v>
      </c>
      <c r="M1630" s="137" t="str">
        <f t="shared" si="67"/>
        <v>Good quality</v>
      </c>
    </row>
    <row r="1631" spans="1:13" customFormat="1" ht="15">
      <c r="A1631" s="138" t="s">
        <v>3094</v>
      </c>
      <c r="B1631" s="138" t="s">
        <v>3460</v>
      </c>
      <c r="C1631" s="138" t="s">
        <v>430</v>
      </c>
      <c r="D1631" s="138" t="s">
        <v>595</v>
      </c>
      <c r="E1631" s="138" t="s">
        <v>3510</v>
      </c>
      <c r="F1631" s="135">
        <v>2</v>
      </c>
      <c r="G1631" s="135">
        <v>2</v>
      </c>
      <c r="H1631" s="135">
        <v>3</v>
      </c>
      <c r="I1631" s="135">
        <v>3</v>
      </c>
      <c r="J1631" s="135">
        <v>4</v>
      </c>
      <c r="K1631" s="135">
        <v>1</v>
      </c>
      <c r="L1631" s="136">
        <f t="shared" si="66"/>
        <v>2.5</v>
      </c>
      <c r="M1631" s="137" t="str">
        <f t="shared" si="67"/>
        <v>Good quality</v>
      </c>
    </row>
    <row r="1632" spans="1:13" customFormat="1" ht="15">
      <c r="A1632" s="138" t="s">
        <v>3094</v>
      </c>
      <c r="B1632" s="138" t="s">
        <v>3461</v>
      </c>
      <c r="C1632" s="138" t="s">
        <v>430</v>
      </c>
      <c r="D1632" s="138" t="s">
        <v>595</v>
      </c>
      <c r="E1632" s="138" t="s">
        <v>3510</v>
      </c>
      <c r="F1632" s="135">
        <v>2</v>
      </c>
      <c r="G1632" s="135">
        <v>2</v>
      </c>
      <c r="H1632" s="135">
        <v>3</v>
      </c>
      <c r="I1632" s="135">
        <v>3</v>
      </c>
      <c r="J1632" s="135">
        <v>4</v>
      </c>
      <c r="K1632" s="135">
        <v>1</v>
      </c>
      <c r="L1632" s="136">
        <f t="shared" si="66"/>
        <v>2.5</v>
      </c>
      <c r="M1632" s="137" t="str">
        <f t="shared" si="67"/>
        <v>Good quality</v>
      </c>
    </row>
    <row r="1633" spans="1:27" customFormat="1" ht="15">
      <c r="A1633" s="138" t="s">
        <v>3094</v>
      </c>
      <c r="B1633" s="138" t="s">
        <v>3462</v>
      </c>
      <c r="C1633" s="138" t="s">
        <v>430</v>
      </c>
      <c r="D1633" s="138" t="s">
        <v>595</v>
      </c>
      <c r="E1633" s="138" t="s">
        <v>3510</v>
      </c>
      <c r="F1633" s="135">
        <v>2</v>
      </c>
      <c r="G1633" s="135">
        <v>2</v>
      </c>
      <c r="H1633" s="135">
        <v>3</v>
      </c>
      <c r="I1633" s="135">
        <v>3</v>
      </c>
      <c r="J1633" s="135">
        <v>4</v>
      </c>
      <c r="K1633" s="135">
        <v>1</v>
      </c>
      <c r="L1633" s="136">
        <f t="shared" si="66"/>
        <v>2.5</v>
      </c>
      <c r="M1633" s="137" t="str">
        <f t="shared" si="67"/>
        <v>Good quality</v>
      </c>
    </row>
    <row r="1634" spans="1:27" customFormat="1" ht="15">
      <c r="A1634" s="138" t="s">
        <v>3094</v>
      </c>
      <c r="B1634" s="138" t="s">
        <v>3463</v>
      </c>
      <c r="C1634" s="138" t="s">
        <v>430</v>
      </c>
      <c r="D1634" s="138" t="s">
        <v>595</v>
      </c>
      <c r="E1634" s="138" t="s">
        <v>3510</v>
      </c>
      <c r="F1634" s="135">
        <v>2</v>
      </c>
      <c r="G1634" s="135">
        <v>2</v>
      </c>
      <c r="H1634" s="135">
        <v>3</v>
      </c>
      <c r="I1634" s="135">
        <v>3</v>
      </c>
      <c r="J1634" s="135">
        <v>4</v>
      </c>
      <c r="K1634" s="135">
        <v>1</v>
      </c>
      <c r="L1634" s="136">
        <f t="shared" si="66"/>
        <v>2.5</v>
      </c>
      <c r="M1634" s="137" t="str">
        <f t="shared" si="67"/>
        <v>Good quality</v>
      </c>
    </row>
    <row r="1635" spans="1:27" customFormat="1" ht="15">
      <c r="A1635" s="138" t="s">
        <v>3094</v>
      </c>
      <c r="B1635" s="138" t="s">
        <v>3464</v>
      </c>
      <c r="C1635" s="138" t="s">
        <v>430</v>
      </c>
      <c r="D1635" s="138" t="s">
        <v>595</v>
      </c>
      <c r="E1635" s="138" t="s">
        <v>3510</v>
      </c>
      <c r="F1635" s="135">
        <v>2</v>
      </c>
      <c r="G1635" s="135">
        <v>2</v>
      </c>
      <c r="H1635" s="135">
        <v>3</v>
      </c>
      <c r="I1635" s="135">
        <v>3</v>
      </c>
      <c r="J1635" s="135">
        <v>4</v>
      </c>
      <c r="K1635" s="135">
        <v>1</v>
      </c>
      <c r="L1635" s="136">
        <f t="shared" si="66"/>
        <v>2.5</v>
      </c>
      <c r="M1635" s="137" t="str">
        <f t="shared" si="67"/>
        <v>Good quality</v>
      </c>
    </row>
    <row r="1636" spans="1:27" customFormat="1" ht="15">
      <c r="A1636" s="138" t="s">
        <v>3094</v>
      </c>
      <c r="B1636" s="138" t="s">
        <v>3465</v>
      </c>
      <c r="C1636" s="138" t="s">
        <v>430</v>
      </c>
      <c r="D1636" s="138" t="s">
        <v>595</v>
      </c>
      <c r="E1636" s="138" t="s">
        <v>3510</v>
      </c>
      <c r="F1636" s="135">
        <v>2</v>
      </c>
      <c r="G1636" s="135">
        <v>2</v>
      </c>
      <c r="H1636" s="135">
        <v>3</v>
      </c>
      <c r="I1636" s="135">
        <v>3</v>
      </c>
      <c r="J1636" s="135">
        <v>4</v>
      </c>
      <c r="K1636" s="135">
        <v>1</v>
      </c>
      <c r="L1636" s="136">
        <f t="shared" si="66"/>
        <v>2.5</v>
      </c>
      <c r="M1636" s="137" t="str">
        <f t="shared" si="67"/>
        <v>Good quality</v>
      </c>
    </row>
    <row r="1637" spans="1:27" customFormat="1" ht="15">
      <c r="A1637" s="138" t="s">
        <v>3094</v>
      </c>
      <c r="B1637" s="138" t="s">
        <v>3466</v>
      </c>
      <c r="C1637" s="138" t="s">
        <v>430</v>
      </c>
      <c r="D1637" s="138" t="s">
        <v>595</v>
      </c>
      <c r="E1637" s="138" t="s">
        <v>3510</v>
      </c>
      <c r="F1637" s="135">
        <v>2</v>
      </c>
      <c r="G1637" s="135">
        <v>2</v>
      </c>
      <c r="H1637" s="135">
        <v>3</v>
      </c>
      <c r="I1637" s="135">
        <v>3</v>
      </c>
      <c r="J1637" s="135">
        <v>4</v>
      </c>
      <c r="K1637" s="135">
        <v>1</v>
      </c>
      <c r="L1637" s="136">
        <f t="shared" si="66"/>
        <v>2.5</v>
      </c>
      <c r="M1637" s="137" t="str">
        <f t="shared" si="67"/>
        <v>Good quality</v>
      </c>
    </row>
    <row r="1638" spans="1:27" customFormat="1" ht="15">
      <c r="A1638" s="138" t="s">
        <v>3094</v>
      </c>
      <c r="B1638" s="138" t="s">
        <v>3467</v>
      </c>
      <c r="C1638" s="138" t="s">
        <v>430</v>
      </c>
      <c r="D1638" s="138" t="s">
        <v>595</v>
      </c>
      <c r="E1638" s="138" t="s">
        <v>3510</v>
      </c>
      <c r="F1638" s="135">
        <v>2</v>
      </c>
      <c r="G1638" s="135">
        <v>2</v>
      </c>
      <c r="H1638" s="135">
        <v>3</v>
      </c>
      <c r="I1638" s="135">
        <v>3</v>
      </c>
      <c r="J1638" s="135">
        <v>4</v>
      </c>
      <c r="K1638" s="135">
        <v>1</v>
      </c>
      <c r="L1638" s="136">
        <f t="shared" si="66"/>
        <v>2.5</v>
      </c>
      <c r="M1638" s="137" t="str">
        <f t="shared" si="67"/>
        <v>Good quality</v>
      </c>
    </row>
    <row r="1639" spans="1:27" customFormat="1" ht="15">
      <c r="A1639" s="138" t="s">
        <v>3094</v>
      </c>
      <c r="B1639" s="138" t="s">
        <v>3468</v>
      </c>
      <c r="C1639" s="138" t="s">
        <v>430</v>
      </c>
      <c r="D1639" s="138" t="s">
        <v>595</v>
      </c>
      <c r="E1639" s="138" t="s">
        <v>3510</v>
      </c>
      <c r="F1639" s="135">
        <v>2</v>
      </c>
      <c r="G1639" s="135">
        <v>2</v>
      </c>
      <c r="H1639" s="135">
        <v>3</v>
      </c>
      <c r="I1639" s="135">
        <v>3</v>
      </c>
      <c r="J1639" s="135">
        <v>4</v>
      </c>
      <c r="K1639" s="135">
        <v>1</v>
      </c>
      <c r="L1639" s="136">
        <f t="shared" si="66"/>
        <v>2.5</v>
      </c>
      <c r="M1639" s="137" t="str">
        <f t="shared" si="67"/>
        <v>Good quality</v>
      </c>
    </row>
    <row r="1640" spans="1:27" customFormat="1" ht="15">
      <c r="A1640" s="138" t="s">
        <v>3094</v>
      </c>
      <c r="B1640" s="138" t="s">
        <v>3469</v>
      </c>
      <c r="C1640" s="138" t="s">
        <v>430</v>
      </c>
      <c r="D1640" s="138" t="s">
        <v>595</v>
      </c>
      <c r="E1640" s="138" t="s">
        <v>3510</v>
      </c>
      <c r="F1640" s="135">
        <v>2</v>
      </c>
      <c r="G1640" s="135">
        <v>2</v>
      </c>
      <c r="H1640" s="135">
        <v>3</v>
      </c>
      <c r="I1640" s="135">
        <v>3</v>
      </c>
      <c r="J1640" s="135">
        <v>4</v>
      </c>
      <c r="K1640" s="135">
        <v>1</v>
      </c>
      <c r="L1640" s="136">
        <f t="shared" si="66"/>
        <v>2.5</v>
      </c>
      <c r="M1640" s="137" t="str">
        <f t="shared" si="67"/>
        <v>Good quality</v>
      </c>
    </row>
    <row r="1641" spans="1:27" customFormat="1" ht="15">
      <c r="A1641" s="138" t="s">
        <v>3094</v>
      </c>
      <c r="B1641" s="138" t="s">
        <v>3470</v>
      </c>
      <c r="C1641" s="138" t="s">
        <v>430</v>
      </c>
      <c r="D1641" s="138" t="s">
        <v>595</v>
      </c>
      <c r="E1641" s="138" t="s">
        <v>3510</v>
      </c>
      <c r="F1641" s="135">
        <v>2</v>
      </c>
      <c r="G1641" s="135">
        <v>2</v>
      </c>
      <c r="H1641" s="135">
        <v>3</v>
      </c>
      <c r="I1641" s="135">
        <v>3</v>
      </c>
      <c r="J1641" s="135">
        <v>4</v>
      </c>
      <c r="K1641" s="135">
        <v>1</v>
      </c>
      <c r="L1641" s="136">
        <f t="shared" si="66"/>
        <v>2.5</v>
      </c>
      <c r="M1641" s="137" t="str">
        <f t="shared" si="67"/>
        <v>Good quality</v>
      </c>
    </row>
    <row r="1642" spans="1:27" customFormat="1" ht="15">
      <c r="A1642" s="138" t="s">
        <v>3094</v>
      </c>
      <c r="B1642" s="138" t="s">
        <v>3471</v>
      </c>
      <c r="C1642" s="138" t="s">
        <v>430</v>
      </c>
      <c r="D1642" s="138" t="s">
        <v>595</v>
      </c>
      <c r="E1642" s="138" t="s">
        <v>3510</v>
      </c>
      <c r="F1642" s="135">
        <v>2</v>
      </c>
      <c r="G1642" s="135">
        <v>2</v>
      </c>
      <c r="H1642" s="135">
        <v>3</v>
      </c>
      <c r="I1642" s="135">
        <v>3</v>
      </c>
      <c r="J1642" s="135">
        <v>4</v>
      </c>
      <c r="K1642" s="135">
        <v>1</v>
      </c>
      <c r="L1642" s="136">
        <f t="shared" si="66"/>
        <v>2.5</v>
      </c>
      <c r="M1642" s="137" t="str">
        <f t="shared" si="67"/>
        <v>Good quality</v>
      </c>
    </row>
    <row r="1643" spans="1:27" customFormat="1" ht="15">
      <c r="A1643" s="138" t="s">
        <v>3094</v>
      </c>
      <c r="B1643" s="138" t="s">
        <v>3472</v>
      </c>
      <c r="C1643" s="138" t="s">
        <v>430</v>
      </c>
      <c r="D1643" s="138" t="s">
        <v>595</v>
      </c>
      <c r="E1643" s="138" t="s">
        <v>3510</v>
      </c>
      <c r="F1643" s="135">
        <v>2</v>
      </c>
      <c r="G1643" s="135">
        <v>2</v>
      </c>
      <c r="H1643" s="135">
        <v>3</v>
      </c>
      <c r="I1643" s="135">
        <v>3</v>
      </c>
      <c r="J1643" s="135">
        <v>4</v>
      </c>
      <c r="K1643" s="135">
        <v>1</v>
      </c>
      <c r="L1643" s="136">
        <f t="shared" si="66"/>
        <v>2.5</v>
      </c>
      <c r="M1643" s="137" t="str">
        <f t="shared" si="67"/>
        <v>Good quality</v>
      </c>
    </row>
    <row r="1644" spans="1:27" customFormat="1" ht="15">
      <c r="A1644" s="138" t="s">
        <v>3094</v>
      </c>
      <c r="B1644" s="138" t="s">
        <v>3095</v>
      </c>
      <c r="C1644" s="138" t="s">
        <v>430</v>
      </c>
      <c r="D1644" s="138" t="s">
        <v>595</v>
      </c>
      <c r="E1644" s="138" t="s">
        <v>434</v>
      </c>
      <c r="F1644" s="135">
        <v>2</v>
      </c>
      <c r="G1644" s="135">
        <v>2</v>
      </c>
      <c r="H1644" s="135">
        <v>3</v>
      </c>
      <c r="I1644" s="135">
        <v>3</v>
      </c>
      <c r="J1644" s="135">
        <v>4</v>
      </c>
      <c r="K1644" s="135">
        <v>1</v>
      </c>
      <c r="L1644" s="136">
        <f t="shared" si="66"/>
        <v>2.5</v>
      </c>
      <c r="M1644" s="137" t="str">
        <f t="shared" si="67"/>
        <v>Good quality</v>
      </c>
    </row>
    <row r="1645" spans="1:27" customFormat="1" ht="15">
      <c r="A1645" s="138" t="s">
        <v>3094</v>
      </c>
      <c r="B1645" s="138" t="s">
        <v>3096</v>
      </c>
      <c r="C1645" s="138" t="s">
        <v>430</v>
      </c>
      <c r="D1645" s="138" t="s">
        <v>595</v>
      </c>
      <c r="E1645" s="138" t="s">
        <v>434</v>
      </c>
      <c r="F1645" s="135">
        <v>2</v>
      </c>
      <c r="G1645" s="135">
        <v>2</v>
      </c>
      <c r="H1645" s="135">
        <v>3</v>
      </c>
      <c r="I1645" s="135">
        <v>3</v>
      </c>
      <c r="J1645" s="135">
        <v>4</v>
      </c>
      <c r="K1645" s="135">
        <v>1</v>
      </c>
      <c r="L1645" s="136">
        <f t="shared" si="66"/>
        <v>2.5</v>
      </c>
      <c r="M1645" s="137" t="str">
        <f t="shared" si="67"/>
        <v>Good quality</v>
      </c>
    </row>
    <row r="1646" spans="1:27" customFormat="1" ht="15">
      <c r="A1646" s="138" t="s">
        <v>3094</v>
      </c>
      <c r="B1646" s="138" t="s">
        <v>3097</v>
      </c>
      <c r="C1646" s="138" t="s">
        <v>430</v>
      </c>
      <c r="D1646" s="138" t="s">
        <v>595</v>
      </c>
      <c r="E1646" s="138" t="s">
        <v>434</v>
      </c>
      <c r="F1646" s="135">
        <v>2</v>
      </c>
      <c r="G1646" s="135">
        <v>2</v>
      </c>
      <c r="H1646" s="135">
        <v>3</v>
      </c>
      <c r="I1646" s="135">
        <v>3</v>
      </c>
      <c r="J1646" s="135">
        <v>4</v>
      </c>
      <c r="K1646" s="135">
        <v>1</v>
      </c>
      <c r="L1646" s="136">
        <f t="shared" si="66"/>
        <v>2.5</v>
      </c>
      <c r="M1646" s="137" t="str">
        <f t="shared" si="67"/>
        <v>Good quality</v>
      </c>
    </row>
    <row r="1647" spans="1:27" customFormat="1" ht="15">
      <c r="A1647" s="138" t="s">
        <v>3094</v>
      </c>
      <c r="B1647" s="138" t="s">
        <v>3098</v>
      </c>
      <c r="C1647" s="138" t="s">
        <v>430</v>
      </c>
      <c r="D1647" s="138" t="s">
        <v>595</v>
      </c>
      <c r="E1647" s="138" t="s">
        <v>434</v>
      </c>
      <c r="F1647" s="135">
        <v>2</v>
      </c>
      <c r="G1647" s="135">
        <v>2</v>
      </c>
      <c r="H1647" s="135">
        <v>3</v>
      </c>
      <c r="I1647" s="135">
        <v>3</v>
      </c>
      <c r="J1647" s="135">
        <v>4</v>
      </c>
      <c r="K1647" s="135">
        <v>1</v>
      </c>
      <c r="L1647" s="136">
        <f t="shared" si="66"/>
        <v>2.5</v>
      </c>
      <c r="M1647" s="137" t="str">
        <f t="shared" si="67"/>
        <v>Good quality</v>
      </c>
    </row>
    <row r="1648" spans="1:27" customFormat="1" ht="15">
      <c r="A1648" s="138" t="s">
        <v>3094</v>
      </c>
      <c r="B1648" s="138" t="s">
        <v>3099</v>
      </c>
      <c r="C1648" s="138" t="s">
        <v>430</v>
      </c>
      <c r="D1648" s="138" t="s">
        <v>595</v>
      </c>
      <c r="E1648" s="138" t="s">
        <v>434</v>
      </c>
      <c r="F1648" s="135">
        <v>2</v>
      </c>
      <c r="G1648" s="135">
        <v>2</v>
      </c>
      <c r="H1648" s="135">
        <v>3</v>
      </c>
      <c r="I1648" s="135">
        <v>3</v>
      </c>
      <c r="J1648" s="135">
        <v>4</v>
      </c>
      <c r="K1648" s="135">
        <v>1</v>
      </c>
      <c r="L1648" s="136">
        <f t="shared" si="66"/>
        <v>2.5</v>
      </c>
      <c r="M1648" s="137" t="str">
        <f t="shared" si="67"/>
        <v>Good quality</v>
      </c>
      <c r="N1648" s="67"/>
      <c r="O1648" s="67"/>
      <c r="P1648" s="67"/>
      <c r="Q1648" s="67"/>
      <c r="R1648" s="67"/>
      <c r="S1648" s="67"/>
      <c r="T1648" s="67"/>
      <c r="U1648" s="67"/>
      <c r="V1648" s="67"/>
      <c r="W1648" s="67"/>
      <c r="X1648" s="67"/>
      <c r="Y1648" s="67"/>
      <c r="Z1648" s="67"/>
      <c r="AA1648" s="67"/>
    </row>
    <row r="1649" spans="1:27" customFormat="1" ht="15">
      <c r="A1649" s="138" t="s">
        <v>3094</v>
      </c>
      <c r="B1649" s="138" t="s">
        <v>3100</v>
      </c>
      <c r="C1649" s="138" t="s">
        <v>430</v>
      </c>
      <c r="D1649" s="138" t="s">
        <v>595</v>
      </c>
      <c r="E1649" s="138" t="s">
        <v>434</v>
      </c>
      <c r="F1649" s="135">
        <v>2</v>
      </c>
      <c r="G1649" s="135">
        <v>2</v>
      </c>
      <c r="H1649" s="135">
        <v>3</v>
      </c>
      <c r="I1649" s="135">
        <v>3</v>
      </c>
      <c r="J1649" s="135">
        <v>4</v>
      </c>
      <c r="K1649" s="135">
        <v>1</v>
      </c>
      <c r="L1649" s="136">
        <f t="shared" si="66"/>
        <v>2.5</v>
      </c>
      <c r="M1649" s="137" t="str">
        <f t="shared" si="67"/>
        <v>Good quality</v>
      </c>
      <c r="N1649" s="67"/>
      <c r="O1649" s="67"/>
      <c r="P1649" s="67"/>
      <c r="Q1649" s="67"/>
      <c r="R1649" s="67"/>
      <c r="S1649" s="67"/>
      <c r="T1649" s="67"/>
      <c r="U1649" s="67"/>
      <c r="V1649" s="67"/>
      <c r="W1649" s="67"/>
      <c r="X1649" s="67"/>
      <c r="Y1649" s="67"/>
      <c r="Z1649" s="67"/>
      <c r="AA1649" s="67"/>
    </row>
    <row r="1650" spans="1:27" customFormat="1" ht="15">
      <c r="A1650" s="138" t="s">
        <v>3094</v>
      </c>
      <c r="B1650" s="138" t="s">
        <v>3101</v>
      </c>
      <c r="C1650" s="138" t="s">
        <v>430</v>
      </c>
      <c r="D1650" s="138" t="s">
        <v>595</v>
      </c>
      <c r="E1650" s="138" t="s">
        <v>434</v>
      </c>
      <c r="F1650" s="135">
        <v>2</v>
      </c>
      <c r="G1650" s="135">
        <v>2</v>
      </c>
      <c r="H1650" s="135">
        <v>3</v>
      </c>
      <c r="I1650" s="135">
        <v>3</v>
      </c>
      <c r="J1650" s="135">
        <v>4</v>
      </c>
      <c r="K1650" s="135">
        <v>1</v>
      </c>
      <c r="L1650" s="136">
        <f t="shared" si="66"/>
        <v>2.5</v>
      </c>
      <c r="M1650" s="137" t="str">
        <f t="shared" si="67"/>
        <v>Good quality</v>
      </c>
      <c r="N1650" s="67"/>
      <c r="O1650" s="67"/>
      <c r="P1650" s="67"/>
      <c r="Q1650" s="67"/>
      <c r="R1650" s="67"/>
      <c r="S1650" s="67"/>
      <c r="T1650" s="67"/>
      <c r="U1650" s="67"/>
      <c r="V1650" s="67"/>
      <c r="W1650" s="67"/>
      <c r="X1650" s="67"/>
      <c r="Y1650" s="67"/>
      <c r="Z1650" s="67"/>
      <c r="AA1650" s="67"/>
    </row>
    <row r="1651" spans="1:27" customFormat="1" ht="15">
      <c r="A1651" s="138" t="s">
        <v>3094</v>
      </c>
      <c r="B1651" s="138" t="s">
        <v>3102</v>
      </c>
      <c r="C1651" s="138" t="s">
        <v>430</v>
      </c>
      <c r="D1651" s="138" t="s">
        <v>595</v>
      </c>
      <c r="E1651" s="138" t="s">
        <v>434</v>
      </c>
      <c r="F1651" s="135">
        <v>2</v>
      </c>
      <c r="G1651" s="135">
        <v>2</v>
      </c>
      <c r="H1651" s="135">
        <v>3</v>
      </c>
      <c r="I1651" s="135">
        <v>3</v>
      </c>
      <c r="J1651" s="135">
        <v>4</v>
      </c>
      <c r="K1651" s="135">
        <v>1</v>
      </c>
      <c r="L1651" s="136">
        <f t="shared" si="66"/>
        <v>2.5</v>
      </c>
      <c r="M1651" s="137" t="str">
        <f t="shared" si="67"/>
        <v>Good quality</v>
      </c>
      <c r="N1651" s="67"/>
      <c r="O1651" s="67"/>
      <c r="P1651" s="67"/>
      <c r="Q1651" s="67"/>
      <c r="R1651" s="67"/>
      <c r="S1651" s="67"/>
      <c r="T1651" s="67"/>
      <c r="U1651" s="67"/>
      <c r="V1651" s="67"/>
      <c r="W1651" s="67"/>
      <c r="X1651" s="67"/>
      <c r="Y1651" s="67"/>
      <c r="Z1651" s="67"/>
      <c r="AA1651" s="67"/>
    </row>
    <row r="1652" spans="1:27" customFormat="1" ht="15">
      <c r="A1652" s="138" t="s">
        <v>3094</v>
      </c>
      <c r="B1652" s="138" t="s">
        <v>3103</v>
      </c>
      <c r="C1652" s="138" t="s">
        <v>430</v>
      </c>
      <c r="D1652" s="138" t="s">
        <v>595</v>
      </c>
      <c r="E1652" s="138" t="s">
        <v>434</v>
      </c>
      <c r="F1652" s="135">
        <v>2</v>
      </c>
      <c r="G1652" s="135">
        <v>2</v>
      </c>
      <c r="H1652" s="135">
        <v>3</v>
      </c>
      <c r="I1652" s="135">
        <v>3</v>
      </c>
      <c r="J1652" s="135">
        <v>4</v>
      </c>
      <c r="K1652" s="135">
        <v>1</v>
      </c>
      <c r="L1652" s="136">
        <f t="shared" si="66"/>
        <v>2.5</v>
      </c>
      <c r="M1652" s="137" t="str">
        <f t="shared" si="67"/>
        <v>Good quality</v>
      </c>
      <c r="N1652" s="67"/>
      <c r="O1652" s="67"/>
      <c r="P1652" s="67"/>
      <c r="Q1652" s="67"/>
      <c r="R1652" s="67"/>
      <c r="S1652" s="67"/>
      <c r="T1652" s="67"/>
      <c r="U1652" s="67"/>
      <c r="V1652" s="67"/>
      <c r="W1652" s="67"/>
      <c r="X1652" s="67"/>
      <c r="Y1652" s="67"/>
      <c r="Z1652" s="67"/>
      <c r="AA1652" s="67"/>
    </row>
    <row r="1653" spans="1:27" customFormat="1" ht="15">
      <c r="A1653" s="138" t="s">
        <v>2501</v>
      </c>
      <c r="B1653" s="138" t="s">
        <v>1660</v>
      </c>
      <c r="C1653" s="138" t="s">
        <v>430</v>
      </c>
      <c r="D1653" s="138" t="s">
        <v>595</v>
      </c>
      <c r="E1653" s="138" t="s">
        <v>434</v>
      </c>
      <c r="F1653" s="135">
        <v>2</v>
      </c>
      <c r="G1653" s="135">
        <v>2</v>
      </c>
      <c r="H1653" s="135">
        <v>3</v>
      </c>
      <c r="I1653" s="135">
        <v>3</v>
      </c>
      <c r="J1653" s="135">
        <v>3</v>
      </c>
      <c r="K1653" s="135">
        <v>2</v>
      </c>
      <c r="L1653" s="136">
        <f t="shared" si="66"/>
        <v>2.5</v>
      </c>
      <c r="M1653" s="137" t="str">
        <f t="shared" si="67"/>
        <v>Good quality</v>
      </c>
      <c r="N1653" s="67"/>
      <c r="O1653" s="67"/>
      <c r="P1653" s="67"/>
      <c r="Q1653" s="67"/>
      <c r="R1653" s="67"/>
      <c r="S1653" s="67"/>
      <c r="T1653" s="67"/>
      <c r="U1653" s="67"/>
      <c r="V1653" s="67"/>
      <c r="W1653" s="67"/>
      <c r="X1653" s="67"/>
      <c r="Y1653" s="67"/>
      <c r="Z1653" s="67"/>
      <c r="AA1653" s="67"/>
    </row>
    <row r="1654" spans="1:27" ht="15">
      <c r="A1654" s="138" t="s">
        <v>2501</v>
      </c>
      <c r="B1654" s="138" t="s">
        <v>1661</v>
      </c>
      <c r="C1654" s="138" t="s">
        <v>430</v>
      </c>
      <c r="D1654" s="138" t="s">
        <v>595</v>
      </c>
      <c r="E1654" s="138" t="s">
        <v>434</v>
      </c>
      <c r="F1654" s="135">
        <v>2</v>
      </c>
      <c r="G1654" s="135">
        <v>2</v>
      </c>
      <c r="H1654" s="135">
        <v>3</v>
      </c>
      <c r="I1654" s="135">
        <v>3</v>
      </c>
      <c r="J1654" s="135">
        <v>3</v>
      </c>
      <c r="K1654" s="135">
        <v>2</v>
      </c>
      <c r="L1654" s="136">
        <f t="shared" si="66"/>
        <v>2.5</v>
      </c>
      <c r="M1654" s="137" t="str">
        <f t="shared" si="67"/>
        <v>Good quality</v>
      </c>
    </row>
    <row r="1655" spans="1:27" ht="15">
      <c r="A1655" s="138" t="s">
        <v>2501</v>
      </c>
      <c r="B1655" s="138" t="s">
        <v>1662</v>
      </c>
      <c r="C1655" s="138" t="s">
        <v>430</v>
      </c>
      <c r="D1655" s="138" t="s">
        <v>595</v>
      </c>
      <c r="E1655" s="138" t="s">
        <v>434</v>
      </c>
      <c r="F1655" s="135">
        <v>2</v>
      </c>
      <c r="G1655" s="135">
        <v>2</v>
      </c>
      <c r="H1655" s="135">
        <v>3</v>
      </c>
      <c r="I1655" s="135">
        <v>3</v>
      </c>
      <c r="J1655" s="135">
        <v>3</v>
      </c>
      <c r="K1655" s="135">
        <v>2</v>
      </c>
      <c r="L1655" s="136">
        <f t="shared" ref="L1655:L1674" si="70">AVERAGE(F1655:K1655)</f>
        <v>2.5</v>
      </c>
      <c r="M1655" s="137" t="str">
        <f t="shared" ref="M1655:M1674" si="71">IF(L1655&lt;=1.6,"Excellent quality",IF(AND(L1655&gt;1.6,L1655&lt;=2),"Very good quality",IF(AND(L1655&gt;2,L1655&lt;=3),"Good quality",IF(AND(L1655&gt;3,L1655&lt;=4),"Fair quality","Poor quality"))))</f>
        <v>Good quality</v>
      </c>
    </row>
    <row r="1656" spans="1:27" ht="15">
      <c r="A1656" s="138" t="s">
        <v>2501</v>
      </c>
      <c r="B1656" s="138" t="s">
        <v>2514</v>
      </c>
      <c r="C1656" s="138" t="s">
        <v>430</v>
      </c>
      <c r="D1656" s="138" t="s">
        <v>595</v>
      </c>
      <c r="E1656" s="138" t="s">
        <v>434</v>
      </c>
      <c r="F1656" s="135">
        <v>2</v>
      </c>
      <c r="G1656" s="135">
        <v>2</v>
      </c>
      <c r="H1656" s="135">
        <v>3</v>
      </c>
      <c r="I1656" s="135">
        <v>3</v>
      </c>
      <c r="J1656" s="135">
        <v>3</v>
      </c>
      <c r="K1656" s="135">
        <v>2</v>
      </c>
      <c r="L1656" s="136">
        <f t="shared" si="70"/>
        <v>2.5</v>
      </c>
      <c r="M1656" s="137" t="str">
        <f t="shared" si="71"/>
        <v>Good quality</v>
      </c>
    </row>
    <row r="1657" spans="1:27" ht="15">
      <c r="A1657" s="138" t="s">
        <v>2501</v>
      </c>
      <c r="B1657" s="138" t="s">
        <v>1663</v>
      </c>
      <c r="C1657" s="138" t="s">
        <v>430</v>
      </c>
      <c r="D1657" s="138" t="s">
        <v>595</v>
      </c>
      <c r="E1657" s="138" t="s">
        <v>434</v>
      </c>
      <c r="F1657" s="135">
        <v>2</v>
      </c>
      <c r="G1657" s="135">
        <v>2</v>
      </c>
      <c r="H1657" s="135">
        <v>3</v>
      </c>
      <c r="I1657" s="135">
        <v>3</v>
      </c>
      <c r="J1657" s="135">
        <v>3</v>
      </c>
      <c r="K1657" s="135">
        <v>2</v>
      </c>
      <c r="L1657" s="136">
        <f t="shared" si="70"/>
        <v>2.5</v>
      </c>
      <c r="M1657" s="137" t="str">
        <f t="shared" si="71"/>
        <v>Good quality</v>
      </c>
    </row>
    <row r="1658" spans="1:27" ht="15">
      <c r="A1658" s="138" t="s">
        <v>2501</v>
      </c>
      <c r="B1658" s="138" t="s">
        <v>1664</v>
      </c>
      <c r="C1658" s="138" t="s">
        <v>430</v>
      </c>
      <c r="D1658" s="138" t="s">
        <v>595</v>
      </c>
      <c r="E1658" s="138" t="s">
        <v>434</v>
      </c>
      <c r="F1658" s="135">
        <v>2</v>
      </c>
      <c r="G1658" s="135">
        <v>2</v>
      </c>
      <c r="H1658" s="135">
        <v>3</v>
      </c>
      <c r="I1658" s="135">
        <v>3</v>
      </c>
      <c r="J1658" s="135">
        <v>3</v>
      </c>
      <c r="K1658" s="135">
        <v>2</v>
      </c>
      <c r="L1658" s="136">
        <f t="shared" si="70"/>
        <v>2.5</v>
      </c>
      <c r="M1658" s="137" t="str">
        <f t="shared" si="71"/>
        <v>Good quality</v>
      </c>
    </row>
    <row r="1659" spans="1:27" ht="15">
      <c r="A1659" s="138" t="s">
        <v>2501</v>
      </c>
      <c r="B1659" s="138" t="s">
        <v>1665</v>
      </c>
      <c r="C1659" s="138" t="s">
        <v>430</v>
      </c>
      <c r="D1659" s="138" t="s">
        <v>595</v>
      </c>
      <c r="E1659" s="138" t="s">
        <v>434</v>
      </c>
      <c r="F1659" s="135">
        <v>2</v>
      </c>
      <c r="G1659" s="135">
        <v>2</v>
      </c>
      <c r="H1659" s="135">
        <v>3</v>
      </c>
      <c r="I1659" s="135">
        <v>3</v>
      </c>
      <c r="J1659" s="135">
        <v>3</v>
      </c>
      <c r="K1659" s="135">
        <v>2</v>
      </c>
      <c r="L1659" s="136">
        <f t="shared" si="70"/>
        <v>2.5</v>
      </c>
      <c r="M1659" s="137" t="str">
        <f t="shared" si="71"/>
        <v>Good quality</v>
      </c>
    </row>
    <row r="1660" spans="1:27" ht="15">
      <c r="A1660" s="138" t="s">
        <v>2501</v>
      </c>
      <c r="B1660" s="138" t="s">
        <v>1666</v>
      </c>
      <c r="C1660" s="138" t="s">
        <v>430</v>
      </c>
      <c r="D1660" s="138" t="s">
        <v>595</v>
      </c>
      <c r="E1660" s="138" t="s">
        <v>434</v>
      </c>
      <c r="F1660" s="135">
        <v>2</v>
      </c>
      <c r="G1660" s="135">
        <v>2</v>
      </c>
      <c r="H1660" s="135">
        <v>3</v>
      </c>
      <c r="I1660" s="135">
        <v>3</v>
      </c>
      <c r="J1660" s="135">
        <v>3</v>
      </c>
      <c r="K1660" s="135">
        <v>2</v>
      </c>
      <c r="L1660" s="136">
        <f t="shared" si="70"/>
        <v>2.5</v>
      </c>
      <c r="M1660" s="137" t="str">
        <f t="shared" si="71"/>
        <v>Good quality</v>
      </c>
    </row>
    <row r="1661" spans="1:27" ht="15">
      <c r="A1661" s="138" t="s">
        <v>2501</v>
      </c>
      <c r="B1661" s="138" t="s">
        <v>1667</v>
      </c>
      <c r="C1661" s="138" t="s">
        <v>430</v>
      </c>
      <c r="D1661" s="138" t="s">
        <v>595</v>
      </c>
      <c r="E1661" s="138" t="s">
        <v>434</v>
      </c>
      <c r="F1661" s="135">
        <v>2</v>
      </c>
      <c r="G1661" s="135">
        <v>2</v>
      </c>
      <c r="H1661" s="135">
        <v>3</v>
      </c>
      <c r="I1661" s="135">
        <v>3</v>
      </c>
      <c r="J1661" s="135">
        <v>3</v>
      </c>
      <c r="K1661" s="135">
        <v>2</v>
      </c>
      <c r="L1661" s="136">
        <f t="shared" si="70"/>
        <v>2.5</v>
      </c>
      <c r="M1661" s="137" t="str">
        <f t="shared" si="71"/>
        <v>Good quality</v>
      </c>
    </row>
    <row r="1662" spans="1:27" ht="15">
      <c r="A1662" s="138" t="s">
        <v>2453</v>
      </c>
      <c r="B1662" s="138" t="s">
        <v>1672</v>
      </c>
      <c r="C1662" s="138" t="s">
        <v>444</v>
      </c>
      <c r="D1662" s="138" t="s">
        <v>594</v>
      </c>
      <c r="E1662" s="138" t="s">
        <v>434</v>
      </c>
      <c r="F1662" s="135">
        <v>3</v>
      </c>
      <c r="G1662" s="135">
        <v>3</v>
      </c>
      <c r="H1662" s="135">
        <v>3</v>
      </c>
      <c r="I1662" s="135">
        <v>3</v>
      </c>
      <c r="J1662" s="135">
        <v>3</v>
      </c>
      <c r="K1662" s="135">
        <v>1</v>
      </c>
      <c r="L1662" s="136">
        <f t="shared" si="70"/>
        <v>2.6666666666666665</v>
      </c>
      <c r="M1662" s="137" t="str">
        <f t="shared" si="71"/>
        <v>Good quality</v>
      </c>
    </row>
    <row r="1663" spans="1:27" ht="15">
      <c r="A1663" s="138" t="s">
        <v>2444</v>
      </c>
      <c r="B1663" s="138" t="s">
        <v>1673</v>
      </c>
      <c r="C1663" s="138" t="s">
        <v>455</v>
      </c>
      <c r="D1663" s="138" t="s">
        <v>594</v>
      </c>
      <c r="E1663" s="138" t="s">
        <v>434</v>
      </c>
      <c r="F1663" s="135">
        <v>2</v>
      </c>
      <c r="G1663" s="135">
        <v>2</v>
      </c>
      <c r="H1663" s="135">
        <v>3</v>
      </c>
      <c r="I1663" s="135">
        <v>3</v>
      </c>
      <c r="J1663" s="135">
        <v>3</v>
      </c>
      <c r="K1663" s="135">
        <v>2</v>
      </c>
      <c r="L1663" s="135">
        <f t="shared" si="70"/>
        <v>2.5</v>
      </c>
      <c r="M1663" s="137" t="str">
        <f t="shared" si="71"/>
        <v>Good quality</v>
      </c>
    </row>
    <row r="1664" spans="1:27" ht="15">
      <c r="A1664" s="138" t="s">
        <v>2452</v>
      </c>
      <c r="B1664" s="138" t="s">
        <v>1674</v>
      </c>
      <c r="C1664" s="138" t="s">
        <v>436</v>
      </c>
      <c r="D1664" s="138" t="s">
        <v>594</v>
      </c>
      <c r="E1664" s="138" t="s">
        <v>434</v>
      </c>
      <c r="F1664" s="135">
        <v>3</v>
      </c>
      <c r="G1664" s="135">
        <v>3</v>
      </c>
      <c r="H1664" s="135">
        <v>3</v>
      </c>
      <c r="I1664" s="135">
        <v>3</v>
      </c>
      <c r="J1664" s="135">
        <v>3</v>
      </c>
      <c r="K1664" s="135">
        <v>1</v>
      </c>
      <c r="L1664" s="136">
        <f t="shared" si="70"/>
        <v>2.6666666666666665</v>
      </c>
      <c r="M1664" s="137" t="str">
        <f t="shared" si="71"/>
        <v>Good quality</v>
      </c>
    </row>
    <row r="1665" spans="1:13" ht="15">
      <c r="A1665" s="138" t="s">
        <v>2501</v>
      </c>
      <c r="B1665" s="138" t="s">
        <v>1676</v>
      </c>
      <c r="C1665" s="138" t="s">
        <v>430</v>
      </c>
      <c r="D1665" s="138" t="s">
        <v>595</v>
      </c>
      <c r="E1665" s="138" t="s">
        <v>434</v>
      </c>
      <c r="F1665" s="135">
        <v>2</v>
      </c>
      <c r="G1665" s="135">
        <v>2</v>
      </c>
      <c r="H1665" s="135">
        <v>3</v>
      </c>
      <c r="I1665" s="135">
        <v>3</v>
      </c>
      <c r="J1665" s="135">
        <v>3</v>
      </c>
      <c r="K1665" s="135">
        <v>2</v>
      </c>
      <c r="L1665" s="136">
        <f t="shared" si="70"/>
        <v>2.5</v>
      </c>
      <c r="M1665" s="137" t="str">
        <f t="shared" si="71"/>
        <v>Good quality</v>
      </c>
    </row>
    <row r="1666" spans="1:13" ht="15">
      <c r="A1666" s="138" t="s">
        <v>2501</v>
      </c>
      <c r="B1666" s="138" t="s">
        <v>1677</v>
      </c>
      <c r="C1666" s="138" t="s">
        <v>430</v>
      </c>
      <c r="D1666" s="138" t="s">
        <v>595</v>
      </c>
      <c r="E1666" s="138" t="s">
        <v>434</v>
      </c>
      <c r="F1666" s="135">
        <v>2</v>
      </c>
      <c r="G1666" s="135">
        <v>2</v>
      </c>
      <c r="H1666" s="135">
        <v>3</v>
      </c>
      <c r="I1666" s="135">
        <v>3</v>
      </c>
      <c r="J1666" s="135">
        <v>3</v>
      </c>
      <c r="K1666" s="135">
        <v>2</v>
      </c>
      <c r="L1666" s="136">
        <f t="shared" si="70"/>
        <v>2.5</v>
      </c>
      <c r="M1666" s="137" t="str">
        <f t="shared" si="71"/>
        <v>Good quality</v>
      </c>
    </row>
    <row r="1667" spans="1:13" ht="15">
      <c r="A1667" s="138" t="s">
        <v>2501</v>
      </c>
      <c r="B1667" s="138" t="s">
        <v>1678</v>
      </c>
      <c r="C1667" s="138" t="s">
        <v>430</v>
      </c>
      <c r="D1667" s="138" t="s">
        <v>595</v>
      </c>
      <c r="E1667" s="138" t="s">
        <v>434</v>
      </c>
      <c r="F1667" s="135">
        <v>2</v>
      </c>
      <c r="G1667" s="135">
        <v>2</v>
      </c>
      <c r="H1667" s="135">
        <v>3</v>
      </c>
      <c r="I1667" s="135">
        <v>3</v>
      </c>
      <c r="J1667" s="135">
        <v>3</v>
      </c>
      <c r="K1667" s="135">
        <v>2</v>
      </c>
      <c r="L1667" s="136">
        <f t="shared" si="70"/>
        <v>2.5</v>
      </c>
      <c r="M1667" s="137" t="str">
        <f t="shared" si="71"/>
        <v>Good quality</v>
      </c>
    </row>
    <row r="1668" spans="1:13" ht="15">
      <c r="A1668" s="138" t="s">
        <v>2501</v>
      </c>
      <c r="B1668" s="138" t="s">
        <v>1679</v>
      </c>
      <c r="C1668" s="138" t="s">
        <v>430</v>
      </c>
      <c r="D1668" s="138" t="s">
        <v>595</v>
      </c>
      <c r="E1668" s="138" t="s">
        <v>434</v>
      </c>
      <c r="F1668" s="135">
        <v>2</v>
      </c>
      <c r="G1668" s="135">
        <v>2</v>
      </c>
      <c r="H1668" s="135">
        <v>3</v>
      </c>
      <c r="I1668" s="135">
        <v>3</v>
      </c>
      <c r="J1668" s="135">
        <v>3</v>
      </c>
      <c r="K1668" s="135">
        <v>2</v>
      </c>
      <c r="L1668" s="136">
        <f t="shared" si="70"/>
        <v>2.5</v>
      </c>
      <c r="M1668" s="137" t="str">
        <f t="shared" si="71"/>
        <v>Good quality</v>
      </c>
    </row>
    <row r="1669" spans="1:13" ht="15">
      <c r="A1669" s="138" t="s">
        <v>2501</v>
      </c>
      <c r="B1669" s="138" t="s">
        <v>1680</v>
      </c>
      <c r="C1669" s="138" t="s">
        <v>430</v>
      </c>
      <c r="D1669" s="138" t="s">
        <v>595</v>
      </c>
      <c r="E1669" s="138" t="s">
        <v>434</v>
      </c>
      <c r="F1669" s="135">
        <v>2</v>
      </c>
      <c r="G1669" s="135">
        <v>2</v>
      </c>
      <c r="H1669" s="135">
        <v>3</v>
      </c>
      <c r="I1669" s="135">
        <v>3</v>
      </c>
      <c r="J1669" s="135">
        <v>3</v>
      </c>
      <c r="K1669" s="135">
        <v>2</v>
      </c>
      <c r="L1669" s="136">
        <f t="shared" si="70"/>
        <v>2.5</v>
      </c>
      <c r="M1669" s="137" t="str">
        <f t="shared" si="71"/>
        <v>Good quality</v>
      </c>
    </row>
    <row r="1670" spans="1:13" ht="15">
      <c r="A1670" s="138" t="s">
        <v>2501</v>
      </c>
      <c r="B1670" s="138" t="s">
        <v>2516</v>
      </c>
      <c r="C1670" s="138" t="s">
        <v>430</v>
      </c>
      <c r="D1670" s="138" t="s">
        <v>595</v>
      </c>
      <c r="E1670" s="138" t="s">
        <v>434</v>
      </c>
      <c r="F1670" s="135">
        <v>2</v>
      </c>
      <c r="G1670" s="135">
        <v>2</v>
      </c>
      <c r="H1670" s="135">
        <v>3</v>
      </c>
      <c r="I1670" s="135">
        <v>3</v>
      </c>
      <c r="J1670" s="135">
        <v>3</v>
      </c>
      <c r="K1670" s="135">
        <v>2</v>
      </c>
      <c r="L1670" s="136">
        <f t="shared" si="70"/>
        <v>2.5</v>
      </c>
      <c r="M1670" s="137" t="str">
        <f t="shared" si="71"/>
        <v>Good quality</v>
      </c>
    </row>
    <row r="1671" spans="1:13" ht="15">
      <c r="A1671" s="138" t="s">
        <v>2501</v>
      </c>
      <c r="B1671" s="138" t="s">
        <v>1681</v>
      </c>
      <c r="C1671" s="138" t="s">
        <v>430</v>
      </c>
      <c r="D1671" s="138" t="s">
        <v>595</v>
      </c>
      <c r="E1671" s="138" t="s">
        <v>434</v>
      </c>
      <c r="F1671" s="135">
        <v>2</v>
      </c>
      <c r="G1671" s="135">
        <v>2</v>
      </c>
      <c r="H1671" s="135">
        <v>3</v>
      </c>
      <c r="I1671" s="135">
        <v>3</v>
      </c>
      <c r="J1671" s="135">
        <v>3</v>
      </c>
      <c r="K1671" s="135">
        <v>2</v>
      </c>
      <c r="L1671" s="136">
        <f t="shared" si="70"/>
        <v>2.5</v>
      </c>
      <c r="M1671" s="137" t="str">
        <f t="shared" si="71"/>
        <v>Good quality</v>
      </c>
    </row>
    <row r="1672" spans="1:13" ht="15">
      <c r="A1672" s="138" t="s">
        <v>2501</v>
      </c>
      <c r="B1672" s="138" t="s">
        <v>1682</v>
      </c>
      <c r="C1672" s="138" t="s">
        <v>430</v>
      </c>
      <c r="D1672" s="138" t="s">
        <v>595</v>
      </c>
      <c r="E1672" s="138" t="s">
        <v>434</v>
      </c>
      <c r="F1672" s="135">
        <v>2</v>
      </c>
      <c r="G1672" s="135">
        <v>2</v>
      </c>
      <c r="H1672" s="135">
        <v>3</v>
      </c>
      <c r="I1672" s="135">
        <v>3</v>
      </c>
      <c r="J1672" s="135">
        <v>3</v>
      </c>
      <c r="K1672" s="135">
        <v>2</v>
      </c>
      <c r="L1672" s="136">
        <f t="shared" si="70"/>
        <v>2.5</v>
      </c>
      <c r="M1672" s="137" t="str">
        <f t="shared" si="71"/>
        <v>Good quality</v>
      </c>
    </row>
    <row r="1673" spans="1:13" ht="15">
      <c r="A1673" s="138" t="s">
        <v>2501</v>
      </c>
      <c r="B1673" s="138" t="s">
        <v>1683</v>
      </c>
      <c r="C1673" s="138" t="s">
        <v>430</v>
      </c>
      <c r="D1673" s="138" t="s">
        <v>595</v>
      </c>
      <c r="E1673" s="138" t="s">
        <v>434</v>
      </c>
      <c r="F1673" s="135">
        <v>2</v>
      </c>
      <c r="G1673" s="135">
        <v>2</v>
      </c>
      <c r="H1673" s="135">
        <v>3</v>
      </c>
      <c r="I1673" s="135">
        <v>3</v>
      </c>
      <c r="J1673" s="135">
        <v>3</v>
      </c>
      <c r="K1673" s="135">
        <v>2</v>
      </c>
      <c r="L1673" s="136">
        <f t="shared" si="70"/>
        <v>2.5</v>
      </c>
      <c r="M1673" s="137" t="str">
        <f t="shared" si="71"/>
        <v>Good quality</v>
      </c>
    </row>
    <row r="1674" spans="1:13" ht="15">
      <c r="A1674" s="138" t="s">
        <v>2517</v>
      </c>
      <c r="B1674" s="138" t="s">
        <v>1684</v>
      </c>
      <c r="C1674" s="138" t="s">
        <v>444</v>
      </c>
      <c r="D1674" s="138" t="s">
        <v>594</v>
      </c>
      <c r="E1674" s="138" t="s">
        <v>434</v>
      </c>
      <c r="F1674" s="135">
        <v>3</v>
      </c>
      <c r="G1674" s="135">
        <v>2</v>
      </c>
      <c r="H1674" s="135">
        <v>3</v>
      </c>
      <c r="I1674" s="135">
        <v>3</v>
      </c>
      <c r="J1674" s="135">
        <v>3</v>
      </c>
      <c r="K1674" s="135">
        <v>2</v>
      </c>
      <c r="L1674" s="136">
        <f t="shared" si="70"/>
        <v>2.6666666666666665</v>
      </c>
      <c r="M1674" s="137" t="str">
        <f t="shared" si="71"/>
        <v>Good quality</v>
      </c>
    </row>
    <row r="1675" spans="1:13" ht="15">
      <c r="A1675" s="138" t="s">
        <v>2517</v>
      </c>
      <c r="B1675" s="138" t="s">
        <v>1685</v>
      </c>
      <c r="C1675" s="138" t="s">
        <v>444</v>
      </c>
      <c r="D1675" s="138" t="s">
        <v>594</v>
      </c>
      <c r="E1675" s="138" t="s">
        <v>434</v>
      </c>
      <c r="F1675" s="135">
        <v>3</v>
      </c>
      <c r="G1675" s="135">
        <v>2</v>
      </c>
      <c r="H1675" s="135">
        <v>3</v>
      </c>
      <c r="I1675" s="135">
        <v>3</v>
      </c>
      <c r="J1675" s="135">
        <v>3</v>
      </c>
      <c r="K1675" s="135">
        <v>2</v>
      </c>
      <c r="L1675" s="136">
        <f t="shared" ref="L1675:L1738" si="72">AVERAGE(F1675:K1675)</f>
        <v>2.6666666666666665</v>
      </c>
      <c r="M1675" s="137" t="str">
        <f t="shared" ref="M1675:M1738" si="73">IF(L1675&lt;=1.6,"Excellent quality",IF(AND(L1675&gt;1.6,L1675&lt;=2),"Very good quality",IF(AND(L1675&gt;2,L1675&lt;=3),"Good quality",IF(AND(L1675&gt;3,L1675&lt;=4),"Fair quality","Poor quality"))))</f>
        <v>Good quality</v>
      </c>
    </row>
    <row r="1676" spans="1:13" ht="15">
      <c r="A1676" s="138" t="s">
        <v>2517</v>
      </c>
      <c r="B1676" s="138" t="s">
        <v>2518</v>
      </c>
      <c r="C1676" s="138" t="s">
        <v>444</v>
      </c>
      <c r="D1676" s="138" t="s">
        <v>594</v>
      </c>
      <c r="E1676" s="138" t="s">
        <v>434</v>
      </c>
      <c r="F1676" s="135">
        <v>3</v>
      </c>
      <c r="G1676" s="135">
        <v>2</v>
      </c>
      <c r="H1676" s="135">
        <v>3</v>
      </c>
      <c r="I1676" s="135">
        <v>3</v>
      </c>
      <c r="J1676" s="135">
        <v>3</v>
      </c>
      <c r="K1676" s="135">
        <v>2</v>
      </c>
      <c r="L1676" s="136">
        <f t="shared" si="72"/>
        <v>2.6666666666666665</v>
      </c>
      <c r="M1676" s="137" t="str">
        <f t="shared" si="73"/>
        <v>Good quality</v>
      </c>
    </row>
    <row r="1677" spans="1:13" ht="15">
      <c r="A1677" s="138" t="s">
        <v>2517</v>
      </c>
      <c r="B1677" s="138" t="s">
        <v>1686</v>
      </c>
      <c r="C1677" s="138" t="s">
        <v>444</v>
      </c>
      <c r="D1677" s="138" t="s">
        <v>594</v>
      </c>
      <c r="E1677" s="138" t="s">
        <v>434</v>
      </c>
      <c r="F1677" s="135">
        <v>3</v>
      </c>
      <c r="G1677" s="135">
        <v>2</v>
      </c>
      <c r="H1677" s="135">
        <v>3</v>
      </c>
      <c r="I1677" s="135">
        <v>3</v>
      </c>
      <c r="J1677" s="135">
        <v>3</v>
      </c>
      <c r="K1677" s="135">
        <v>2</v>
      </c>
      <c r="L1677" s="136">
        <f t="shared" si="72"/>
        <v>2.6666666666666665</v>
      </c>
      <c r="M1677" s="137" t="str">
        <f t="shared" si="73"/>
        <v>Good quality</v>
      </c>
    </row>
    <row r="1678" spans="1:13" ht="15">
      <c r="A1678" s="138" t="s">
        <v>2517</v>
      </c>
      <c r="B1678" s="138" t="s">
        <v>1687</v>
      </c>
      <c r="C1678" s="138" t="s">
        <v>444</v>
      </c>
      <c r="D1678" s="138" t="s">
        <v>594</v>
      </c>
      <c r="E1678" s="138" t="s">
        <v>434</v>
      </c>
      <c r="F1678" s="135">
        <v>3</v>
      </c>
      <c r="G1678" s="135">
        <v>2</v>
      </c>
      <c r="H1678" s="135">
        <v>3</v>
      </c>
      <c r="I1678" s="135">
        <v>3</v>
      </c>
      <c r="J1678" s="135">
        <v>3</v>
      </c>
      <c r="K1678" s="135">
        <v>2</v>
      </c>
      <c r="L1678" s="136">
        <f t="shared" si="72"/>
        <v>2.6666666666666665</v>
      </c>
      <c r="M1678" s="137" t="str">
        <f t="shared" si="73"/>
        <v>Good quality</v>
      </c>
    </row>
    <row r="1679" spans="1:13" ht="15">
      <c r="A1679" s="138" t="s">
        <v>2517</v>
      </c>
      <c r="B1679" s="138" t="s">
        <v>1688</v>
      </c>
      <c r="C1679" s="138" t="s">
        <v>444</v>
      </c>
      <c r="D1679" s="138" t="s">
        <v>594</v>
      </c>
      <c r="E1679" s="138" t="s">
        <v>434</v>
      </c>
      <c r="F1679" s="135">
        <v>3</v>
      </c>
      <c r="G1679" s="135">
        <v>2</v>
      </c>
      <c r="H1679" s="135">
        <v>3</v>
      </c>
      <c r="I1679" s="135">
        <v>3</v>
      </c>
      <c r="J1679" s="135">
        <v>3</v>
      </c>
      <c r="K1679" s="135">
        <v>2</v>
      </c>
      <c r="L1679" s="136">
        <f t="shared" si="72"/>
        <v>2.6666666666666665</v>
      </c>
      <c r="M1679" s="137" t="str">
        <f t="shared" si="73"/>
        <v>Good quality</v>
      </c>
    </row>
    <row r="1680" spans="1:13" ht="15">
      <c r="A1680" s="138" t="s">
        <v>2517</v>
      </c>
      <c r="B1680" s="138" t="s">
        <v>1689</v>
      </c>
      <c r="C1680" s="138" t="s">
        <v>444</v>
      </c>
      <c r="D1680" s="138" t="s">
        <v>594</v>
      </c>
      <c r="E1680" s="138" t="s">
        <v>434</v>
      </c>
      <c r="F1680" s="135">
        <v>3</v>
      </c>
      <c r="G1680" s="135">
        <v>2</v>
      </c>
      <c r="H1680" s="135">
        <v>3</v>
      </c>
      <c r="I1680" s="135">
        <v>3</v>
      </c>
      <c r="J1680" s="135">
        <v>3</v>
      </c>
      <c r="K1680" s="135">
        <v>2</v>
      </c>
      <c r="L1680" s="136">
        <f t="shared" si="72"/>
        <v>2.6666666666666665</v>
      </c>
      <c r="M1680" s="137" t="str">
        <f t="shared" si="73"/>
        <v>Good quality</v>
      </c>
    </row>
    <row r="1681" spans="1:13" ht="15">
      <c r="A1681" s="138" t="s">
        <v>2517</v>
      </c>
      <c r="B1681" s="138" t="s">
        <v>1690</v>
      </c>
      <c r="C1681" s="138" t="s">
        <v>444</v>
      </c>
      <c r="D1681" s="138" t="s">
        <v>594</v>
      </c>
      <c r="E1681" s="138" t="s">
        <v>434</v>
      </c>
      <c r="F1681" s="135">
        <v>3</v>
      </c>
      <c r="G1681" s="135">
        <v>2</v>
      </c>
      <c r="H1681" s="135">
        <v>3</v>
      </c>
      <c r="I1681" s="135">
        <v>3</v>
      </c>
      <c r="J1681" s="135">
        <v>3</v>
      </c>
      <c r="K1681" s="135">
        <v>2</v>
      </c>
      <c r="L1681" s="136">
        <f t="shared" si="72"/>
        <v>2.6666666666666665</v>
      </c>
      <c r="M1681" s="137" t="str">
        <f t="shared" si="73"/>
        <v>Good quality</v>
      </c>
    </row>
    <row r="1682" spans="1:13" ht="15">
      <c r="A1682" s="138" t="s">
        <v>2517</v>
      </c>
      <c r="B1682" s="138" t="s">
        <v>1691</v>
      </c>
      <c r="C1682" s="138" t="s">
        <v>444</v>
      </c>
      <c r="D1682" s="138" t="s">
        <v>594</v>
      </c>
      <c r="E1682" s="138" t="s">
        <v>434</v>
      </c>
      <c r="F1682" s="135">
        <v>3</v>
      </c>
      <c r="G1682" s="135">
        <v>2</v>
      </c>
      <c r="H1682" s="135">
        <v>3</v>
      </c>
      <c r="I1682" s="135">
        <v>3</v>
      </c>
      <c r="J1682" s="135">
        <v>3</v>
      </c>
      <c r="K1682" s="135">
        <v>2</v>
      </c>
      <c r="L1682" s="136">
        <f t="shared" si="72"/>
        <v>2.6666666666666665</v>
      </c>
      <c r="M1682" s="137" t="str">
        <f t="shared" si="73"/>
        <v>Good quality</v>
      </c>
    </row>
    <row r="1683" spans="1:13" ht="15">
      <c r="A1683" s="138" t="s">
        <v>2517</v>
      </c>
      <c r="B1683" s="138" t="s">
        <v>1692</v>
      </c>
      <c r="C1683" s="138" t="s">
        <v>444</v>
      </c>
      <c r="D1683" s="138" t="s">
        <v>594</v>
      </c>
      <c r="E1683" s="138" t="s">
        <v>434</v>
      </c>
      <c r="F1683" s="135">
        <v>3</v>
      </c>
      <c r="G1683" s="135">
        <v>2</v>
      </c>
      <c r="H1683" s="135">
        <v>3</v>
      </c>
      <c r="I1683" s="135">
        <v>3</v>
      </c>
      <c r="J1683" s="135">
        <v>3</v>
      </c>
      <c r="K1683" s="135">
        <v>2</v>
      </c>
      <c r="L1683" s="136">
        <f t="shared" si="72"/>
        <v>2.6666666666666665</v>
      </c>
      <c r="M1683" s="137" t="str">
        <f t="shared" si="73"/>
        <v>Good quality</v>
      </c>
    </row>
    <row r="1684" spans="1:13" ht="15">
      <c r="A1684" s="138" t="s">
        <v>2517</v>
      </c>
      <c r="B1684" s="138" t="s">
        <v>1693</v>
      </c>
      <c r="C1684" s="138" t="s">
        <v>444</v>
      </c>
      <c r="D1684" s="138" t="s">
        <v>594</v>
      </c>
      <c r="E1684" s="138" t="s">
        <v>434</v>
      </c>
      <c r="F1684" s="135">
        <v>3</v>
      </c>
      <c r="G1684" s="135">
        <v>2</v>
      </c>
      <c r="H1684" s="135">
        <v>3</v>
      </c>
      <c r="I1684" s="135">
        <v>3</v>
      </c>
      <c r="J1684" s="135">
        <v>3</v>
      </c>
      <c r="K1684" s="135">
        <v>2</v>
      </c>
      <c r="L1684" s="136">
        <f t="shared" si="72"/>
        <v>2.6666666666666665</v>
      </c>
      <c r="M1684" s="137" t="str">
        <f t="shared" si="73"/>
        <v>Good quality</v>
      </c>
    </row>
    <row r="1685" spans="1:13" ht="15">
      <c r="A1685" s="138" t="s">
        <v>2517</v>
      </c>
      <c r="B1685" s="138" t="s">
        <v>1694</v>
      </c>
      <c r="C1685" s="138" t="s">
        <v>444</v>
      </c>
      <c r="D1685" s="138" t="s">
        <v>594</v>
      </c>
      <c r="E1685" s="138" t="s">
        <v>434</v>
      </c>
      <c r="F1685" s="135">
        <v>3</v>
      </c>
      <c r="G1685" s="135">
        <v>2</v>
      </c>
      <c r="H1685" s="135">
        <v>3</v>
      </c>
      <c r="I1685" s="135">
        <v>3</v>
      </c>
      <c r="J1685" s="135">
        <v>3</v>
      </c>
      <c r="K1685" s="135">
        <v>2</v>
      </c>
      <c r="L1685" s="136">
        <f t="shared" si="72"/>
        <v>2.6666666666666665</v>
      </c>
      <c r="M1685" s="137" t="str">
        <f t="shared" si="73"/>
        <v>Good quality</v>
      </c>
    </row>
    <row r="1686" spans="1:13" ht="15">
      <c r="A1686" s="138" t="s">
        <v>2517</v>
      </c>
      <c r="B1686" s="138" t="s">
        <v>1695</v>
      </c>
      <c r="C1686" s="138" t="s">
        <v>444</v>
      </c>
      <c r="D1686" s="138" t="s">
        <v>594</v>
      </c>
      <c r="E1686" s="138" t="s">
        <v>434</v>
      </c>
      <c r="F1686" s="135">
        <v>3</v>
      </c>
      <c r="G1686" s="135">
        <v>2</v>
      </c>
      <c r="H1686" s="135">
        <v>3</v>
      </c>
      <c r="I1686" s="135">
        <v>3</v>
      </c>
      <c r="J1686" s="135">
        <v>3</v>
      </c>
      <c r="K1686" s="135">
        <v>2</v>
      </c>
      <c r="L1686" s="136">
        <f t="shared" si="72"/>
        <v>2.6666666666666665</v>
      </c>
      <c r="M1686" s="137" t="str">
        <f t="shared" si="73"/>
        <v>Good quality</v>
      </c>
    </row>
    <row r="1687" spans="1:13" ht="15">
      <c r="A1687" s="138" t="s">
        <v>2517</v>
      </c>
      <c r="B1687" s="138" t="s">
        <v>1696</v>
      </c>
      <c r="C1687" s="138" t="s">
        <v>444</v>
      </c>
      <c r="D1687" s="138" t="s">
        <v>594</v>
      </c>
      <c r="E1687" s="138" t="s">
        <v>434</v>
      </c>
      <c r="F1687" s="135">
        <v>3</v>
      </c>
      <c r="G1687" s="135">
        <v>2</v>
      </c>
      <c r="H1687" s="135">
        <v>3</v>
      </c>
      <c r="I1687" s="135">
        <v>3</v>
      </c>
      <c r="J1687" s="135">
        <v>3</v>
      </c>
      <c r="K1687" s="135">
        <v>2</v>
      </c>
      <c r="L1687" s="136">
        <f t="shared" si="72"/>
        <v>2.6666666666666665</v>
      </c>
      <c r="M1687" s="137" t="str">
        <f t="shared" si="73"/>
        <v>Good quality</v>
      </c>
    </row>
    <row r="1688" spans="1:13" ht="15">
      <c r="A1688" s="138" t="s">
        <v>2517</v>
      </c>
      <c r="B1688" s="138" t="s">
        <v>1697</v>
      </c>
      <c r="C1688" s="138" t="s">
        <v>444</v>
      </c>
      <c r="D1688" s="138" t="s">
        <v>594</v>
      </c>
      <c r="E1688" s="138" t="s">
        <v>434</v>
      </c>
      <c r="F1688" s="135">
        <v>3</v>
      </c>
      <c r="G1688" s="135">
        <v>2</v>
      </c>
      <c r="H1688" s="135">
        <v>3</v>
      </c>
      <c r="I1688" s="135">
        <v>3</v>
      </c>
      <c r="J1688" s="135">
        <v>3</v>
      </c>
      <c r="K1688" s="135">
        <v>2</v>
      </c>
      <c r="L1688" s="136">
        <f t="shared" si="72"/>
        <v>2.6666666666666665</v>
      </c>
      <c r="M1688" s="137" t="str">
        <f t="shared" si="73"/>
        <v>Good quality</v>
      </c>
    </row>
    <row r="1689" spans="1:13" ht="15">
      <c r="A1689" s="138" t="s">
        <v>2517</v>
      </c>
      <c r="B1689" s="138" t="s">
        <v>1698</v>
      </c>
      <c r="C1689" s="138" t="s">
        <v>444</v>
      </c>
      <c r="D1689" s="138" t="s">
        <v>594</v>
      </c>
      <c r="E1689" s="138" t="s">
        <v>434</v>
      </c>
      <c r="F1689" s="135">
        <v>3</v>
      </c>
      <c r="G1689" s="135">
        <v>2</v>
      </c>
      <c r="H1689" s="135">
        <v>3</v>
      </c>
      <c r="I1689" s="135">
        <v>3</v>
      </c>
      <c r="J1689" s="135">
        <v>3</v>
      </c>
      <c r="K1689" s="135">
        <v>2</v>
      </c>
      <c r="L1689" s="136">
        <f t="shared" si="72"/>
        <v>2.6666666666666665</v>
      </c>
      <c r="M1689" s="137" t="str">
        <f t="shared" si="73"/>
        <v>Good quality</v>
      </c>
    </row>
    <row r="1690" spans="1:13" ht="15">
      <c r="A1690" s="138" t="s">
        <v>2517</v>
      </c>
      <c r="B1690" s="138" t="s">
        <v>1699</v>
      </c>
      <c r="C1690" s="138" t="s">
        <v>444</v>
      </c>
      <c r="D1690" s="138" t="s">
        <v>594</v>
      </c>
      <c r="E1690" s="138" t="s">
        <v>434</v>
      </c>
      <c r="F1690" s="135">
        <v>3</v>
      </c>
      <c r="G1690" s="135">
        <v>2</v>
      </c>
      <c r="H1690" s="135">
        <v>3</v>
      </c>
      <c r="I1690" s="135">
        <v>3</v>
      </c>
      <c r="J1690" s="135">
        <v>3</v>
      </c>
      <c r="K1690" s="135">
        <v>2</v>
      </c>
      <c r="L1690" s="136">
        <f t="shared" si="72"/>
        <v>2.6666666666666665</v>
      </c>
      <c r="M1690" s="137" t="str">
        <f t="shared" si="73"/>
        <v>Good quality</v>
      </c>
    </row>
    <row r="1691" spans="1:13" ht="15">
      <c r="A1691" s="138" t="s">
        <v>2517</v>
      </c>
      <c r="B1691" s="138" t="s">
        <v>1700</v>
      </c>
      <c r="C1691" s="138" t="s">
        <v>444</v>
      </c>
      <c r="D1691" s="138" t="s">
        <v>594</v>
      </c>
      <c r="E1691" s="138" t="s">
        <v>434</v>
      </c>
      <c r="F1691" s="135">
        <v>3</v>
      </c>
      <c r="G1691" s="135">
        <v>2</v>
      </c>
      <c r="H1691" s="135">
        <v>3</v>
      </c>
      <c r="I1691" s="135">
        <v>3</v>
      </c>
      <c r="J1691" s="135">
        <v>3</v>
      </c>
      <c r="K1691" s="135">
        <v>2</v>
      </c>
      <c r="L1691" s="136">
        <f t="shared" si="72"/>
        <v>2.6666666666666665</v>
      </c>
      <c r="M1691" s="137" t="str">
        <f t="shared" si="73"/>
        <v>Good quality</v>
      </c>
    </row>
    <row r="1692" spans="1:13" ht="15">
      <c r="A1692" s="138" t="s">
        <v>2517</v>
      </c>
      <c r="B1692" s="138" t="s">
        <v>1701</v>
      </c>
      <c r="C1692" s="138" t="s">
        <v>444</v>
      </c>
      <c r="D1692" s="138" t="s">
        <v>594</v>
      </c>
      <c r="E1692" s="138" t="s">
        <v>434</v>
      </c>
      <c r="F1692" s="135">
        <v>3</v>
      </c>
      <c r="G1692" s="135">
        <v>2</v>
      </c>
      <c r="H1692" s="135">
        <v>3</v>
      </c>
      <c r="I1692" s="135">
        <v>3</v>
      </c>
      <c r="J1692" s="135">
        <v>3</v>
      </c>
      <c r="K1692" s="135">
        <v>2</v>
      </c>
      <c r="L1692" s="136">
        <f t="shared" si="72"/>
        <v>2.6666666666666665</v>
      </c>
      <c r="M1692" s="137" t="str">
        <f t="shared" si="73"/>
        <v>Good quality</v>
      </c>
    </row>
    <row r="1693" spans="1:13" ht="15">
      <c r="A1693" s="138" t="s">
        <v>2517</v>
      </c>
      <c r="B1693" s="138" t="s">
        <v>1702</v>
      </c>
      <c r="C1693" s="138" t="s">
        <v>444</v>
      </c>
      <c r="D1693" s="138" t="s">
        <v>594</v>
      </c>
      <c r="E1693" s="138" t="s">
        <v>434</v>
      </c>
      <c r="F1693" s="135">
        <v>3</v>
      </c>
      <c r="G1693" s="135">
        <v>2</v>
      </c>
      <c r="H1693" s="135">
        <v>3</v>
      </c>
      <c r="I1693" s="135">
        <v>3</v>
      </c>
      <c r="J1693" s="135">
        <v>3</v>
      </c>
      <c r="K1693" s="135">
        <v>2</v>
      </c>
      <c r="L1693" s="136">
        <f t="shared" si="72"/>
        <v>2.6666666666666665</v>
      </c>
      <c r="M1693" s="137" t="str">
        <f t="shared" si="73"/>
        <v>Good quality</v>
      </c>
    </row>
    <row r="1694" spans="1:13" ht="15">
      <c r="A1694" s="138" t="s">
        <v>2517</v>
      </c>
      <c r="B1694" s="138" t="s">
        <v>1703</v>
      </c>
      <c r="C1694" s="138" t="s">
        <v>444</v>
      </c>
      <c r="D1694" s="138" t="s">
        <v>594</v>
      </c>
      <c r="E1694" s="138" t="s">
        <v>434</v>
      </c>
      <c r="F1694" s="135">
        <v>3</v>
      </c>
      <c r="G1694" s="135">
        <v>2</v>
      </c>
      <c r="H1694" s="135">
        <v>3</v>
      </c>
      <c r="I1694" s="135">
        <v>3</v>
      </c>
      <c r="J1694" s="135">
        <v>3</v>
      </c>
      <c r="K1694" s="135">
        <v>2</v>
      </c>
      <c r="L1694" s="136">
        <f t="shared" si="72"/>
        <v>2.6666666666666665</v>
      </c>
      <c r="M1694" s="137" t="str">
        <f t="shared" si="73"/>
        <v>Good quality</v>
      </c>
    </row>
    <row r="1695" spans="1:13" ht="15">
      <c r="A1695" s="138" t="s">
        <v>2517</v>
      </c>
      <c r="B1695" s="138" t="s">
        <v>1704</v>
      </c>
      <c r="C1695" s="138" t="s">
        <v>444</v>
      </c>
      <c r="D1695" s="138" t="s">
        <v>594</v>
      </c>
      <c r="E1695" s="138" t="s">
        <v>434</v>
      </c>
      <c r="F1695" s="135">
        <v>3</v>
      </c>
      <c r="G1695" s="135">
        <v>2</v>
      </c>
      <c r="H1695" s="135">
        <v>3</v>
      </c>
      <c r="I1695" s="135">
        <v>3</v>
      </c>
      <c r="J1695" s="135">
        <v>3</v>
      </c>
      <c r="K1695" s="135">
        <v>2</v>
      </c>
      <c r="L1695" s="136">
        <f t="shared" si="72"/>
        <v>2.6666666666666665</v>
      </c>
      <c r="M1695" s="137" t="str">
        <f t="shared" si="73"/>
        <v>Good quality</v>
      </c>
    </row>
    <row r="1696" spans="1:13" ht="15">
      <c r="A1696" s="138" t="s">
        <v>2517</v>
      </c>
      <c r="B1696" s="138" t="s">
        <v>1705</v>
      </c>
      <c r="C1696" s="138" t="s">
        <v>444</v>
      </c>
      <c r="D1696" s="138" t="s">
        <v>594</v>
      </c>
      <c r="E1696" s="138" t="s">
        <v>434</v>
      </c>
      <c r="F1696" s="135">
        <v>3</v>
      </c>
      <c r="G1696" s="135">
        <v>2</v>
      </c>
      <c r="H1696" s="135">
        <v>3</v>
      </c>
      <c r="I1696" s="135">
        <v>3</v>
      </c>
      <c r="J1696" s="135">
        <v>3</v>
      </c>
      <c r="K1696" s="135">
        <v>2</v>
      </c>
      <c r="L1696" s="136">
        <f t="shared" si="72"/>
        <v>2.6666666666666665</v>
      </c>
      <c r="M1696" s="137" t="str">
        <f t="shared" si="73"/>
        <v>Good quality</v>
      </c>
    </row>
    <row r="1697" spans="1:13" ht="15">
      <c r="A1697" s="138" t="s">
        <v>2517</v>
      </c>
      <c r="B1697" s="138" t="s">
        <v>1706</v>
      </c>
      <c r="C1697" s="138" t="s">
        <v>444</v>
      </c>
      <c r="D1697" s="138" t="s">
        <v>594</v>
      </c>
      <c r="E1697" s="138" t="s">
        <v>434</v>
      </c>
      <c r="F1697" s="135">
        <v>3</v>
      </c>
      <c r="G1697" s="135">
        <v>2</v>
      </c>
      <c r="H1697" s="135">
        <v>3</v>
      </c>
      <c r="I1697" s="135">
        <v>3</v>
      </c>
      <c r="J1697" s="135">
        <v>3</v>
      </c>
      <c r="K1697" s="135">
        <v>2</v>
      </c>
      <c r="L1697" s="136">
        <f t="shared" si="72"/>
        <v>2.6666666666666665</v>
      </c>
      <c r="M1697" s="137" t="str">
        <f t="shared" si="73"/>
        <v>Good quality</v>
      </c>
    </row>
    <row r="1698" spans="1:13" ht="15">
      <c r="A1698" s="138" t="s">
        <v>2517</v>
      </c>
      <c r="B1698" s="138" t="s">
        <v>1707</v>
      </c>
      <c r="C1698" s="138" t="s">
        <v>444</v>
      </c>
      <c r="D1698" s="138" t="s">
        <v>594</v>
      </c>
      <c r="E1698" s="138" t="s">
        <v>434</v>
      </c>
      <c r="F1698" s="135">
        <v>3</v>
      </c>
      <c r="G1698" s="135">
        <v>2</v>
      </c>
      <c r="H1698" s="135">
        <v>3</v>
      </c>
      <c r="I1698" s="135">
        <v>3</v>
      </c>
      <c r="J1698" s="135">
        <v>3</v>
      </c>
      <c r="K1698" s="135">
        <v>2</v>
      </c>
      <c r="L1698" s="136">
        <f t="shared" si="72"/>
        <v>2.6666666666666665</v>
      </c>
      <c r="M1698" s="137" t="str">
        <f t="shared" si="73"/>
        <v>Good quality</v>
      </c>
    </row>
    <row r="1699" spans="1:13" ht="15">
      <c r="A1699" s="138" t="s">
        <v>2517</v>
      </c>
      <c r="B1699" s="138" t="s">
        <v>1708</v>
      </c>
      <c r="C1699" s="138" t="s">
        <v>444</v>
      </c>
      <c r="D1699" s="138" t="s">
        <v>594</v>
      </c>
      <c r="E1699" s="138" t="s">
        <v>434</v>
      </c>
      <c r="F1699" s="135">
        <v>3</v>
      </c>
      <c r="G1699" s="135">
        <v>2</v>
      </c>
      <c r="H1699" s="135">
        <v>3</v>
      </c>
      <c r="I1699" s="135">
        <v>3</v>
      </c>
      <c r="J1699" s="135">
        <v>3</v>
      </c>
      <c r="K1699" s="135">
        <v>2</v>
      </c>
      <c r="L1699" s="136">
        <f t="shared" si="72"/>
        <v>2.6666666666666665</v>
      </c>
      <c r="M1699" s="137" t="str">
        <f t="shared" si="73"/>
        <v>Good quality</v>
      </c>
    </row>
    <row r="1700" spans="1:13" ht="15">
      <c r="A1700" s="138" t="s">
        <v>2517</v>
      </c>
      <c r="B1700" s="138" t="s">
        <v>1709</v>
      </c>
      <c r="C1700" s="138" t="s">
        <v>444</v>
      </c>
      <c r="D1700" s="138" t="s">
        <v>594</v>
      </c>
      <c r="E1700" s="138" t="s">
        <v>434</v>
      </c>
      <c r="F1700" s="135">
        <v>3</v>
      </c>
      <c r="G1700" s="135">
        <v>2</v>
      </c>
      <c r="H1700" s="135">
        <v>3</v>
      </c>
      <c r="I1700" s="135">
        <v>3</v>
      </c>
      <c r="J1700" s="135">
        <v>3</v>
      </c>
      <c r="K1700" s="135">
        <v>2</v>
      </c>
      <c r="L1700" s="136">
        <f t="shared" si="72"/>
        <v>2.6666666666666665</v>
      </c>
      <c r="M1700" s="137" t="str">
        <f t="shared" si="73"/>
        <v>Good quality</v>
      </c>
    </row>
    <row r="1701" spans="1:13" ht="15">
      <c r="A1701" s="138" t="s">
        <v>2517</v>
      </c>
      <c r="B1701" s="138" t="s">
        <v>1710</v>
      </c>
      <c r="C1701" s="138" t="s">
        <v>444</v>
      </c>
      <c r="D1701" s="138" t="s">
        <v>594</v>
      </c>
      <c r="E1701" s="138" t="s">
        <v>434</v>
      </c>
      <c r="F1701" s="135">
        <v>3</v>
      </c>
      <c r="G1701" s="135">
        <v>2</v>
      </c>
      <c r="H1701" s="135">
        <v>3</v>
      </c>
      <c r="I1701" s="135">
        <v>3</v>
      </c>
      <c r="J1701" s="135">
        <v>3</v>
      </c>
      <c r="K1701" s="135">
        <v>2</v>
      </c>
      <c r="L1701" s="136">
        <f t="shared" si="72"/>
        <v>2.6666666666666665</v>
      </c>
      <c r="M1701" s="137" t="str">
        <f t="shared" si="73"/>
        <v>Good quality</v>
      </c>
    </row>
    <row r="1702" spans="1:13" ht="15">
      <c r="A1702" s="138" t="s">
        <v>2517</v>
      </c>
      <c r="B1702" s="138" t="s">
        <v>1711</v>
      </c>
      <c r="C1702" s="138" t="s">
        <v>444</v>
      </c>
      <c r="D1702" s="138" t="s">
        <v>594</v>
      </c>
      <c r="E1702" s="138" t="s">
        <v>434</v>
      </c>
      <c r="F1702" s="135">
        <v>3</v>
      </c>
      <c r="G1702" s="135">
        <v>2</v>
      </c>
      <c r="H1702" s="135">
        <v>3</v>
      </c>
      <c r="I1702" s="135">
        <v>3</v>
      </c>
      <c r="J1702" s="135">
        <v>3</v>
      </c>
      <c r="K1702" s="135">
        <v>2</v>
      </c>
      <c r="L1702" s="136">
        <f t="shared" si="72"/>
        <v>2.6666666666666665</v>
      </c>
      <c r="M1702" s="137" t="str">
        <f t="shared" si="73"/>
        <v>Good quality</v>
      </c>
    </row>
    <row r="1703" spans="1:13" ht="15">
      <c r="A1703" s="138" t="s">
        <v>2517</v>
      </c>
      <c r="B1703" s="138" t="s">
        <v>1712</v>
      </c>
      <c r="C1703" s="138" t="s">
        <v>444</v>
      </c>
      <c r="D1703" s="138" t="s">
        <v>594</v>
      </c>
      <c r="E1703" s="138" t="s">
        <v>434</v>
      </c>
      <c r="F1703" s="135">
        <v>3</v>
      </c>
      <c r="G1703" s="135">
        <v>2</v>
      </c>
      <c r="H1703" s="135">
        <v>3</v>
      </c>
      <c r="I1703" s="135">
        <v>3</v>
      </c>
      <c r="J1703" s="135">
        <v>3</v>
      </c>
      <c r="K1703" s="135">
        <v>2</v>
      </c>
      <c r="L1703" s="136">
        <f t="shared" si="72"/>
        <v>2.6666666666666665</v>
      </c>
      <c r="M1703" s="137" t="str">
        <f t="shared" si="73"/>
        <v>Good quality</v>
      </c>
    </row>
    <row r="1704" spans="1:13" ht="15">
      <c r="A1704" s="138" t="s">
        <v>2517</v>
      </c>
      <c r="B1704" s="138" t="s">
        <v>1713</v>
      </c>
      <c r="C1704" s="138" t="s">
        <v>444</v>
      </c>
      <c r="D1704" s="138" t="s">
        <v>594</v>
      </c>
      <c r="E1704" s="138" t="s">
        <v>434</v>
      </c>
      <c r="F1704" s="135">
        <v>3</v>
      </c>
      <c r="G1704" s="135">
        <v>2</v>
      </c>
      <c r="H1704" s="135">
        <v>3</v>
      </c>
      <c r="I1704" s="135">
        <v>3</v>
      </c>
      <c r="J1704" s="135">
        <v>3</v>
      </c>
      <c r="K1704" s="135">
        <v>2</v>
      </c>
      <c r="L1704" s="136">
        <f t="shared" si="72"/>
        <v>2.6666666666666665</v>
      </c>
      <c r="M1704" s="137" t="str">
        <f t="shared" si="73"/>
        <v>Good quality</v>
      </c>
    </row>
    <row r="1705" spans="1:13" ht="15">
      <c r="A1705" s="138" t="s">
        <v>2517</v>
      </c>
      <c r="B1705" s="138" t="s">
        <v>1714</v>
      </c>
      <c r="C1705" s="138" t="s">
        <v>444</v>
      </c>
      <c r="D1705" s="138" t="s">
        <v>594</v>
      </c>
      <c r="E1705" s="138" t="s">
        <v>434</v>
      </c>
      <c r="F1705" s="135">
        <v>3</v>
      </c>
      <c r="G1705" s="135">
        <v>2</v>
      </c>
      <c r="H1705" s="135">
        <v>3</v>
      </c>
      <c r="I1705" s="135">
        <v>3</v>
      </c>
      <c r="J1705" s="135">
        <v>3</v>
      </c>
      <c r="K1705" s="135">
        <v>2</v>
      </c>
      <c r="L1705" s="136">
        <f t="shared" si="72"/>
        <v>2.6666666666666665</v>
      </c>
      <c r="M1705" s="137" t="str">
        <f t="shared" si="73"/>
        <v>Good quality</v>
      </c>
    </row>
    <row r="1706" spans="1:13" ht="15">
      <c r="A1706" s="138" t="s">
        <v>2517</v>
      </c>
      <c r="B1706" s="138" t="s">
        <v>1715</v>
      </c>
      <c r="C1706" s="138" t="s">
        <v>444</v>
      </c>
      <c r="D1706" s="138" t="s">
        <v>594</v>
      </c>
      <c r="E1706" s="138" t="s">
        <v>434</v>
      </c>
      <c r="F1706" s="135">
        <v>3</v>
      </c>
      <c r="G1706" s="135">
        <v>2</v>
      </c>
      <c r="H1706" s="135">
        <v>3</v>
      </c>
      <c r="I1706" s="135">
        <v>3</v>
      </c>
      <c r="J1706" s="135">
        <v>3</v>
      </c>
      <c r="K1706" s="135">
        <v>2</v>
      </c>
      <c r="L1706" s="136">
        <f t="shared" si="72"/>
        <v>2.6666666666666665</v>
      </c>
      <c r="M1706" s="137" t="str">
        <f t="shared" si="73"/>
        <v>Good quality</v>
      </c>
    </row>
    <row r="1707" spans="1:13" ht="15">
      <c r="A1707" s="138" t="s">
        <v>2517</v>
      </c>
      <c r="B1707" s="138" t="s">
        <v>1716</v>
      </c>
      <c r="C1707" s="138" t="s">
        <v>444</v>
      </c>
      <c r="D1707" s="138" t="s">
        <v>594</v>
      </c>
      <c r="E1707" s="138" t="s">
        <v>434</v>
      </c>
      <c r="F1707" s="135">
        <v>3</v>
      </c>
      <c r="G1707" s="135">
        <v>2</v>
      </c>
      <c r="H1707" s="135">
        <v>3</v>
      </c>
      <c r="I1707" s="135">
        <v>3</v>
      </c>
      <c r="J1707" s="135">
        <v>3</v>
      </c>
      <c r="K1707" s="135">
        <v>2</v>
      </c>
      <c r="L1707" s="136">
        <f t="shared" si="72"/>
        <v>2.6666666666666665</v>
      </c>
      <c r="M1707" s="137" t="str">
        <f t="shared" si="73"/>
        <v>Good quality</v>
      </c>
    </row>
    <row r="1708" spans="1:13" ht="15">
      <c r="A1708" s="138" t="s">
        <v>2517</v>
      </c>
      <c r="B1708" s="138" t="s">
        <v>1717</v>
      </c>
      <c r="C1708" s="138" t="s">
        <v>444</v>
      </c>
      <c r="D1708" s="138" t="s">
        <v>594</v>
      </c>
      <c r="E1708" s="138" t="s">
        <v>434</v>
      </c>
      <c r="F1708" s="135">
        <v>3</v>
      </c>
      <c r="G1708" s="135">
        <v>2</v>
      </c>
      <c r="H1708" s="135">
        <v>3</v>
      </c>
      <c r="I1708" s="135">
        <v>3</v>
      </c>
      <c r="J1708" s="135">
        <v>3</v>
      </c>
      <c r="K1708" s="135">
        <v>2</v>
      </c>
      <c r="L1708" s="136">
        <f t="shared" si="72"/>
        <v>2.6666666666666665</v>
      </c>
      <c r="M1708" s="137" t="str">
        <f t="shared" si="73"/>
        <v>Good quality</v>
      </c>
    </row>
    <row r="1709" spans="1:13" ht="15">
      <c r="A1709" s="138" t="s">
        <v>2517</v>
      </c>
      <c r="B1709" s="138" t="s">
        <v>1718</v>
      </c>
      <c r="C1709" s="138" t="s">
        <v>444</v>
      </c>
      <c r="D1709" s="138" t="s">
        <v>594</v>
      </c>
      <c r="E1709" s="138" t="s">
        <v>434</v>
      </c>
      <c r="F1709" s="135">
        <v>3</v>
      </c>
      <c r="G1709" s="135">
        <v>2</v>
      </c>
      <c r="H1709" s="135">
        <v>3</v>
      </c>
      <c r="I1709" s="135">
        <v>3</v>
      </c>
      <c r="J1709" s="135">
        <v>3</v>
      </c>
      <c r="K1709" s="135">
        <v>2</v>
      </c>
      <c r="L1709" s="136">
        <f t="shared" si="72"/>
        <v>2.6666666666666665</v>
      </c>
      <c r="M1709" s="137" t="str">
        <f t="shared" si="73"/>
        <v>Good quality</v>
      </c>
    </row>
    <row r="1710" spans="1:13" ht="15">
      <c r="A1710" s="138" t="s">
        <v>2517</v>
      </c>
      <c r="B1710" s="138" t="s">
        <v>1719</v>
      </c>
      <c r="C1710" s="138" t="s">
        <v>444</v>
      </c>
      <c r="D1710" s="138" t="s">
        <v>594</v>
      </c>
      <c r="E1710" s="138" t="s">
        <v>434</v>
      </c>
      <c r="F1710" s="135">
        <v>3</v>
      </c>
      <c r="G1710" s="135">
        <v>2</v>
      </c>
      <c r="H1710" s="135">
        <v>3</v>
      </c>
      <c r="I1710" s="135">
        <v>3</v>
      </c>
      <c r="J1710" s="135">
        <v>3</v>
      </c>
      <c r="K1710" s="135">
        <v>2</v>
      </c>
      <c r="L1710" s="136">
        <f t="shared" si="72"/>
        <v>2.6666666666666665</v>
      </c>
      <c r="M1710" s="137" t="str">
        <f t="shared" si="73"/>
        <v>Good quality</v>
      </c>
    </row>
    <row r="1711" spans="1:13" ht="15">
      <c r="A1711" s="138" t="s">
        <v>2517</v>
      </c>
      <c r="B1711" s="138" t="s">
        <v>1720</v>
      </c>
      <c r="C1711" s="138" t="s">
        <v>444</v>
      </c>
      <c r="D1711" s="138" t="s">
        <v>594</v>
      </c>
      <c r="E1711" s="138" t="s">
        <v>434</v>
      </c>
      <c r="F1711" s="135">
        <v>3</v>
      </c>
      <c r="G1711" s="135">
        <v>2</v>
      </c>
      <c r="H1711" s="135">
        <v>3</v>
      </c>
      <c r="I1711" s="135">
        <v>3</v>
      </c>
      <c r="J1711" s="135">
        <v>3</v>
      </c>
      <c r="K1711" s="135">
        <v>2</v>
      </c>
      <c r="L1711" s="136">
        <f t="shared" si="72"/>
        <v>2.6666666666666665</v>
      </c>
      <c r="M1711" s="137" t="str">
        <f t="shared" si="73"/>
        <v>Good quality</v>
      </c>
    </row>
    <row r="1712" spans="1:13" ht="15">
      <c r="A1712" s="138" t="s">
        <v>2517</v>
      </c>
      <c r="B1712" s="138" t="s">
        <v>1721</v>
      </c>
      <c r="C1712" s="138" t="s">
        <v>444</v>
      </c>
      <c r="D1712" s="138" t="s">
        <v>594</v>
      </c>
      <c r="E1712" s="138" t="s">
        <v>434</v>
      </c>
      <c r="F1712" s="135">
        <v>3</v>
      </c>
      <c r="G1712" s="135">
        <v>2</v>
      </c>
      <c r="H1712" s="135">
        <v>3</v>
      </c>
      <c r="I1712" s="135">
        <v>3</v>
      </c>
      <c r="J1712" s="135">
        <v>3</v>
      </c>
      <c r="K1712" s="135">
        <v>2</v>
      </c>
      <c r="L1712" s="136">
        <f t="shared" si="72"/>
        <v>2.6666666666666665</v>
      </c>
      <c r="M1712" s="137" t="str">
        <f t="shared" si="73"/>
        <v>Good quality</v>
      </c>
    </row>
    <row r="1713" spans="1:13" ht="15">
      <c r="A1713" s="138" t="s">
        <v>2517</v>
      </c>
      <c r="B1713" s="138" t="s">
        <v>1722</v>
      </c>
      <c r="C1713" s="138" t="s">
        <v>444</v>
      </c>
      <c r="D1713" s="138" t="s">
        <v>594</v>
      </c>
      <c r="E1713" s="138" t="s">
        <v>434</v>
      </c>
      <c r="F1713" s="135">
        <v>3</v>
      </c>
      <c r="G1713" s="135">
        <v>2</v>
      </c>
      <c r="H1713" s="135">
        <v>3</v>
      </c>
      <c r="I1713" s="135">
        <v>3</v>
      </c>
      <c r="J1713" s="135">
        <v>3</v>
      </c>
      <c r="K1713" s="135">
        <v>2</v>
      </c>
      <c r="L1713" s="136">
        <f t="shared" si="72"/>
        <v>2.6666666666666665</v>
      </c>
      <c r="M1713" s="137" t="str">
        <f t="shared" si="73"/>
        <v>Good quality</v>
      </c>
    </row>
    <row r="1714" spans="1:13" ht="15">
      <c r="A1714" s="138" t="s">
        <v>2517</v>
      </c>
      <c r="B1714" s="138" t="s">
        <v>1723</v>
      </c>
      <c r="C1714" s="138" t="s">
        <v>444</v>
      </c>
      <c r="D1714" s="138" t="s">
        <v>594</v>
      </c>
      <c r="E1714" s="138" t="s">
        <v>434</v>
      </c>
      <c r="F1714" s="135">
        <v>3</v>
      </c>
      <c r="G1714" s="135">
        <v>2</v>
      </c>
      <c r="H1714" s="135">
        <v>3</v>
      </c>
      <c r="I1714" s="135">
        <v>3</v>
      </c>
      <c r="J1714" s="135">
        <v>3</v>
      </c>
      <c r="K1714" s="135">
        <v>2</v>
      </c>
      <c r="L1714" s="136">
        <f t="shared" si="72"/>
        <v>2.6666666666666665</v>
      </c>
      <c r="M1714" s="137" t="str">
        <f t="shared" si="73"/>
        <v>Good quality</v>
      </c>
    </row>
    <row r="1715" spans="1:13" ht="15">
      <c r="A1715" s="138" t="s">
        <v>2517</v>
      </c>
      <c r="B1715" s="138" t="s">
        <v>1724</v>
      </c>
      <c r="C1715" s="138" t="s">
        <v>444</v>
      </c>
      <c r="D1715" s="138" t="s">
        <v>594</v>
      </c>
      <c r="E1715" s="138" t="s">
        <v>434</v>
      </c>
      <c r="F1715" s="135">
        <v>3</v>
      </c>
      <c r="G1715" s="135">
        <v>2</v>
      </c>
      <c r="H1715" s="135">
        <v>3</v>
      </c>
      <c r="I1715" s="135">
        <v>3</v>
      </c>
      <c r="J1715" s="135">
        <v>3</v>
      </c>
      <c r="K1715" s="135">
        <v>2</v>
      </c>
      <c r="L1715" s="136">
        <f t="shared" si="72"/>
        <v>2.6666666666666665</v>
      </c>
      <c r="M1715" s="137" t="str">
        <f t="shared" si="73"/>
        <v>Good quality</v>
      </c>
    </row>
    <row r="1716" spans="1:13" ht="15">
      <c r="A1716" s="138" t="s">
        <v>2517</v>
      </c>
      <c r="B1716" s="138" t="s">
        <v>1725</v>
      </c>
      <c r="C1716" s="138" t="s">
        <v>444</v>
      </c>
      <c r="D1716" s="138" t="s">
        <v>594</v>
      </c>
      <c r="E1716" s="138" t="s">
        <v>434</v>
      </c>
      <c r="F1716" s="135">
        <v>3</v>
      </c>
      <c r="G1716" s="135">
        <v>2</v>
      </c>
      <c r="H1716" s="135">
        <v>3</v>
      </c>
      <c r="I1716" s="135">
        <v>3</v>
      </c>
      <c r="J1716" s="135">
        <v>3</v>
      </c>
      <c r="K1716" s="135">
        <v>2</v>
      </c>
      <c r="L1716" s="136">
        <f t="shared" si="72"/>
        <v>2.6666666666666665</v>
      </c>
      <c r="M1716" s="137" t="str">
        <f t="shared" si="73"/>
        <v>Good quality</v>
      </c>
    </row>
    <row r="1717" spans="1:13" ht="15">
      <c r="A1717" s="138" t="s">
        <v>2517</v>
      </c>
      <c r="B1717" s="138" t="s">
        <v>1726</v>
      </c>
      <c r="C1717" s="138" t="s">
        <v>444</v>
      </c>
      <c r="D1717" s="138" t="s">
        <v>594</v>
      </c>
      <c r="E1717" s="138" t="s">
        <v>434</v>
      </c>
      <c r="F1717" s="135">
        <v>3</v>
      </c>
      <c r="G1717" s="135">
        <v>2</v>
      </c>
      <c r="H1717" s="135">
        <v>3</v>
      </c>
      <c r="I1717" s="135">
        <v>3</v>
      </c>
      <c r="J1717" s="135">
        <v>3</v>
      </c>
      <c r="K1717" s="135">
        <v>2</v>
      </c>
      <c r="L1717" s="136">
        <f t="shared" si="72"/>
        <v>2.6666666666666665</v>
      </c>
      <c r="M1717" s="137" t="str">
        <f t="shared" si="73"/>
        <v>Good quality</v>
      </c>
    </row>
    <row r="1718" spans="1:13" ht="15">
      <c r="A1718" s="138" t="s">
        <v>2517</v>
      </c>
      <c r="B1718" s="138" t="s">
        <v>1727</v>
      </c>
      <c r="C1718" s="138" t="s">
        <v>444</v>
      </c>
      <c r="D1718" s="138" t="s">
        <v>594</v>
      </c>
      <c r="E1718" s="138" t="s">
        <v>434</v>
      </c>
      <c r="F1718" s="135">
        <v>3</v>
      </c>
      <c r="G1718" s="135">
        <v>2</v>
      </c>
      <c r="H1718" s="135">
        <v>3</v>
      </c>
      <c r="I1718" s="135">
        <v>3</v>
      </c>
      <c r="J1718" s="135">
        <v>3</v>
      </c>
      <c r="K1718" s="135">
        <v>2</v>
      </c>
      <c r="L1718" s="136">
        <f t="shared" si="72"/>
        <v>2.6666666666666665</v>
      </c>
      <c r="M1718" s="137" t="str">
        <f t="shared" si="73"/>
        <v>Good quality</v>
      </c>
    </row>
    <row r="1719" spans="1:13" ht="15">
      <c r="A1719" s="138" t="s">
        <v>2517</v>
      </c>
      <c r="B1719" s="138" t="s">
        <v>1728</v>
      </c>
      <c r="C1719" s="138" t="s">
        <v>444</v>
      </c>
      <c r="D1719" s="138" t="s">
        <v>594</v>
      </c>
      <c r="E1719" s="138" t="s">
        <v>434</v>
      </c>
      <c r="F1719" s="135">
        <v>3</v>
      </c>
      <c r="G1719" s="135">
        <v>2</v>
      </c>
      <c r="H1719" s="135">
        <v>3</v>
      </c>
      <c r="I1719" s="135">
        <v>3</v>
      </c>
      <c r="J1719" s="135">
        <v>3</v>
      </c>
      <c r="K1719" s="135">
        <v>2</v>
      </c>
      <c r="L1719" s="136">
        <f t="shared" si="72"/>
        <v>2.6666666666666665</v>
      </c>
      <c r="M1719" s="137" t="str">
        <f t="shared" si="73"/>
        <v>Good quality</v>
      </c>
    </row>
    <row r="1720" spans="1:13" ht="15">
      <c r="A1720" s="138" t="s">
        <v>2517</v>
      </c>
      <c r="B1720" s="138" t="s">
        <v>1729</v>
      </c>
      <c r="C1720" s="138" t="s">
        <v>444</v>
      </c>
      <c r="D1720" s="138" t="s">
        <v>594</v>
      </c>
      <c r="E1720" s="138" t="s">
        <v>434</v>
      </c>
      <c r="F1720" s="135">
        <v>3</v>
      </c>
      <c r="G1720" s="135">
        <v>2</v>
      </c>
      <c r="H1720" s="135">
        <v>3</v>
      </c>
      <c r="I1720" s="135">
        <v>3</v>
      </c>
      <c r="J1720" s="135">
        <v>3</v>
      </c>
      <c r="K1720" s="135">
        <v>2</v>
      </c>
      <c r="L1720" s="136">
        <f t="shared" si="72"/>
        <v>2.6666666666666665</v>
      </c>
      <c r="M1720" s="137" t="str">
        <f t="shared" si="73"/>
        <v>Good quality</v>
      </c>
    </row>
    <row r="1721" spans="1:13" ht="15">
      <c r="A1721" s="138" t="s">
        <v>2517</v>
      </c>
      <c r="B1721" s="138" t="s">
        <v>1730</v>
      </c>
      <c r="C1721" s="138" t="s">
        <v>444</v>
      </c>
      <c r="D1721" s="138" t="s">
        <v>594</v>
      </c>
      <c r="E1721" s="138" t="s">
        <v>434</v>
      </c>
      <c r="F1721" s="135">
        <v>3</v>
      </c>
      <c r="G1721" s="135">
        <v>2</v>
      </c>
      <c r="H1721" s="135">
        <v>3</v>
      </c>
      <c r="I1721" s="135">
        <v>3</v>
      </c>
      <c r="J1721" s="135">
        <v>3</v>
      </c>
      <c r="K1721" s="135">
        <v>2</v>
      </c>
      <c r="L1721" s="136">
        <f t="shared" si="72"/>
        <v>2.6666666666666665</v>
      </c>
      <c r="M1721" s="137" t="str">
        <f t="shared" si="73"/>
        <v>Good quality</v>
      </c>
    </row>
    <row r="1722" spans="1:13" ht="15">
      <c r="A1722" s="138" t="s">
        <v>2517</v>
      </c>
      <c r="B1722" s="138" t="s">
        <v>1731</v>
      </c>
      <c r="C1722" s="138" t="s">
        <v>444</v>
      </c>
      <c r="D1722" s="138" t="s">
        <v>594</v>
      </c>
      <c r="E1722" s="138" t="s">
        <v>434</v>
      </c>
      <c r="F1722" s="135">
        <v>3</v>
      </c>
      <c r="G1722" s="135">
        <v>2</v>
      </c>
      <c r="H1722" s="135">
        <v>3</v>
      </c>
      <c r="I1722" s="135">
        <v>3</v>
      </c>
      <c r="J1722" s="135">
        <v>3</v>
      </c>
      <c r="K1722" s="135">
        <v>2</v>
      </c>
      <c r="L1722" s="136">
        <f t="shared" si="72"/>
        <v>2.6666666666666665</v>
      </c>
      <c r="M1722" s="137" t="str">
        <f t="shared" si="73"/>
        <v>Good quality</v>
      </c>
    </row>
    <row r="1723" spans="1:13" ht="15">
      <c r="A1723" s="138" t="s">
        <v>2517</v>
      </c>
      <c r="B1723" s="138" t="s">
        <v>1732</v>
      </c>
      <c r="C1723" s="138" t="s">
        <v>444</v>
      </c>
      <c r="D1723" s="138" t="s">
        <v>594</v>
      </c>
      <c r="E1723" s="138" t="s">
        <v>434</v>
      </c>
      <c r="F1723" s="135">
        <v>3</v>
      </c>
      <c r="G1723" s="135">
        <v>2</v>
      </c>
      <c r="H1723" s="135">
        <v>3</v>
      </c>
      <c r="I1723" s="135">
        <v>3</v>
      </c>
      <c r="J1723" s="135">
        <v>3</v>
      </c>
      <c r="K1723" s="135">
        <v>2</v>
      </c>
      <c r="L1723" s="136">
        <f t="shared" si="72"/>
        <v>2.6666666666666665</v>
      </c>
      <c r="M1723" s="137" t="str">
        <f t="shared" si="73"/>
        <v>Good quality</v>
      </c>
    </row>
    <row r="1724" spans="1:13" ht="15">
      <c r="A1724" s="138" t="s">
        <v>2517</v>
      </c>
      <c r="B1724" s="138" t="s">
        <v>1733</v>
      </c>
      <c r="C1724" s="138" t="s">
        <v>444</v>
      </c>
      <c r="D1724" s="138" t="s">
        <v>594</v>
      </c>
      <c r="E1724" s="138" t="s">
        <v>434</v>
      </c>
      <c r="F1724" s="135">
        <v>3</v>
      </c>
      <c r="G1724" s="135">
        <v>2</v>
      </c>
      <c r="H1724" s="135">
        <v>3</v>
      </c>
      <c r="I1724" s="135">
        <v>3</v>
      </c>
      <c r="J1724" s="135">
        <v>3</v>
      </c>
      <c r="K1724" s="135">
        <v>2</v>
      </c>
      <c r="L1724" s="136">
        <f t="shared" si="72"/>
        <v>2.6666666666666665</v>
      </c>
      <c r="M1724" s="137" t="str">
        <f t="shared" si="73"/>
        <v>Good quality</v>
      </c>
    </row>
    <row r="1725" spans="1:13" ht="15">
      <c r="A1725" s="138" t="s">
        <v>2517</v>
      </c>
      <c r="B1725" s="138" t="s">
        <v>1734</v>
      </c>
      <c r="C1725" s="138" t="s">
        <v>444</v>
      </c>
      <c r="D1725" s="138" t="s">
        <v>594</v>
      </c>
      <c r="E1725" s="138" t="s">
        <v>434</v>
      </c>
      <c r="F1725" s="135">
        <v>3</v>
      </c>
      <c r="G1725" s="135">
        <v>2</v>
      </c>
      <c r="H1725" s="135">
        <v>3</v>
      </c>
      <c r="I1725" s="135">
        <v>3</v>
      </c>
      <c r="J1725" s="135">
        <v>3</v>
      </c>
      <c r="K1725" s="135">
        <v>2</v>
      </c>
      <c r="L1725" s="136">
        <f t="shared" si="72"/>
        <v>2.6666666666666665</v>
      </c>
      <c r="M1725" s="137" t="str">
        <f t="shared" si="73"/>
        <v>Good quality</v>
      </c>
    </row>
    <row r="1726" spans="1:13" ht="15">
      <c r="A1726" s="138" t="s">
        <v>2517</v>
      </c>
      <c r="B1726" s="138" t="s">
        <v>1735</v>
      </c>
      <c r="C1726" s="138" t="s">
        <v>444</v>
      </c>
      <c r="D1726" s="138" t="s">
        <v>594</v>
      </c>
      <c r="E1726" s="138" t="s">
        <v>434</v>
      </c>
      <c r="F1726" s="135">
        <v>3</v>
      </c>
      <c r="G1726" s="135">
        <v>2</v>
      </c>
      <c r="H1726" s="135">
        <v>3</v>
      </c>
      <c r="I1726" s="135">
        <v>3</v>
      </c>
      <c r="J1726" s="135">
        <v>3</v>
      </c>
      <c r="K1726" s="135">
        <v>2</v>
      </c>
      <c r="L1726" s="136">
        <f t="shared" si="72"/>
        <v>2.6666666666666665</v>
      </c>
      <c r="M1726" s="137" t="str">
        <f t="shared" si="73"/>
        <v>Good quality</v>
      </c>
    </row>
    <row r="1727" spans="1:13" ht="15">
      <c r="A1727" s="138" t="s">
        <v>2517</v>
      </c>
      <c r="B1727" s="138" t="s">
        <v>1736</v>
      </c>
      <c r="C1727" s="138" t="s">
        <v>444</v>
      </c>
      <c r="D1727" s="138" t="s">
        <v>594</v>
      </c>
      <c r="E1727" s="138" t="s">
        <v>434</v>
      </c>
      <c r="F1727" s="135">
        <v>3</v>
      </c>
      <c r="G1727" s="135">
        <v>2</v>
      </c>
      <c r="H1727" s="135">
        <v>3</v>
      </c>
      <c r="I1727" s="135">
        <v>3</v>
      </c>
      <c r="J1727" s="135">
        <v>3</v>
      </c>
      <c r="K1727" s="135">
        <v>2</v>
      </c>
      <c r="L1727" s="136">
        <f t="shared" si="72"/>
        <v>2.6666666666666665</v>
      </c>
      <c r="M1727" s="137" t="str">
        <f t="shared" si="73"/>
        <v>Good quality</v>
      </c>
    </row>
    <row r="1728" spans="1:13" ht="15">
      <c r="A1728" s="138" t="s">
        <v>2517</v>
      </c>
      <c r="B1728" s="138" t="s">
        <v>1737</v>
      </c>
      <c r="C1728" s="138" t="s">
        <v>444</v>
      </c>
      <c r="D1728" s="138" t="s">
        <v>594</v>
      </c>
      <c r="E1728" s="138" t="s">
        <v>434</v>
      </c>
      <c r="F1728" s="135">
        <v>3</v>
      </c>
      <c r="G1728" s="135">
        <v>2</v>
      </c>
      <c r="H1728" s="135">
        <v>3</v>
      </c>
      <c r="I1728" s="135">
        <v>3</v>
      </c>
      <c r="J1728" s="135">
        <v>3</v>
      </c>
      <c r="K1728" s="135">
        <v>2</v>
      </c>
      <c r="L1728" s="136">
        <f t="shared" si="72"/>
        <v>2.6666666666666665</v>
      </c>
      <c r="M1728" s="137" t="str">
        <f t="shared" si="73"/>
        <v>Good quality</v>
      </c>
    </row>
    <row r="1729" spans="1:13" ht="15">
      <c r="A1729" s="138" t="s">
        <v>2517</v>
      </c>
      <c r="B1729" s="138" t="s">
        <v>1738</v>
      </c>
      <c r="C1729" s="138" t="s">
        <v>444</v>
      </c>
      <c r="D1729" s="138" t="s">
        <v>594</v>
      </c>
      <c r="E1729" s="138" t="s">
        <v>434</v>
      </c>
      <c r="F1729" s="135">
        <v>3</v>
      </c>
      <c r="G1729" s="135">
        <v>2</v>
      </c>
      <c r="H1729" s="135">
        <v>3</v>
      </c>
      <c r="I1729" s="135">
        <v>3</v>
      </c>
      <c r="J1729" s="135">
        <v>3</v>
      </c>
      <c r="K1729" s="135">
        <v>2</v>
      </c>
      <c r="L1729" s="136">
        <f t="shared" si="72"/>
        <v>2.6666666666666665</v>
      </c>
      <c r="M1729" s="137" t="str">
        <f t="shared" si="73"/>
        <v>Good quality</v>
      </c>
    </row>
    <row r="1730" spans="1:13" ht="15">
      <c r="A1730" s="138" t="s">
        <v>2517</v>
      </c>
      <c r="B1730" s="138" t="s">
        <v>1739</v>
      </c>
      <c r="C1730" s="138" t="s">
        <v>444</v>
      </c>
      <c r="D1730" s="138" t="s">
        <v>594</v>
      </c>
      <c r="E1730" s="138" t="s">
        <v>434</v>
      </c>
      <c r="F1730" s="135">
        <v>3</v>
      </c>
      <c r="G1730" s="135">
        <v>2</v>
      </c>
      <c r="H1730" s="135">
        <v>3</v>
      </c>
      <c r="I1730" s="135">
        <v>3</v>
      </c>
      <c r="J1730" s="135">
        <v>3</v>
      </c>
      <c r="K1730" s="135">
        <v>2</v>
      </c>
      <c r="L1730" s="136">
        <f t="shared" si="72"/>
        <v>2.6666666666666665</v>
      </c>
      <c r="M1730" s="137" t="str">
        <f t="shared" si="73"/>
        <v>Good quality</v>
      </c>
    </row>
    <row r="1731" spans="1:13" ht="15">
      <c r="A1731" s="138" t="s">
        <v>2517</v>
      </c>
      <c r="B1731" s="138" t="s">
        <v>1740</v>
      </c>
      <c r="C1731" s="138" t="s">
        <v>444</v>
      </c>
      <c r="D1731" s="138" t="s">
        <v>594</v>
      </c>
      <c r="E1731" s="138" t="s">
        <v>434</v>
      </c>
      <c r="F1731" s="135">
        <v>3</v>
      </c>
      <c r="G1731" s="135">
        <v>2</v>
      </c>
      <c r="H1731" s="135">
        <v>3</v>
      </c>
      <c r="I1731" s="135">
        <v>3</v>
      </c>
      <c r="J1731" s="135">
        <v>3</v>
      </c>
      <c r="K1731" s="135">
        <v>2</v>
      </c>
      <c r="L1731" s="136">
        <f t="shared" si="72"/>
        <v>2.6666666666666665</v>
      </c>
      <c r="M1731" s="137" t="str">
        <f t="shared" si="73"/>
        <v>Good quality</v>
      </c>
    </row>
    <row r="1732" spans="1:13" ht="15">
      <c r="A1732" s="138" t="s">
        <v>2517</v>
      </c>
      <c r="B1732" s="138" t="s">
        <v>1741</v>
      </c>
      <c r="C1732" s="138" t="s">
        <v>444</v>
      </c>
      <c r="D1732" s="138" t="s">
        <v>594</v>
      </c>
      <c r="E1732" s="138" t="s">
        <v>434</v>
      </c>
      <c r="F1732" s="135">
        <v>3</v>
      </c>
      <c r="G1732" s="135">
        <v>2</v>
      </c>
      <c r="H1732" s="135">
        <v>3</v>
      </c>
      <c r="I1732" s="135">
        <v>3</v>
      </c>
      <c r="J1732" s="135">
        <v>3</v>
      </c>
      <c r="K1732" s="135">
        <v>2</v>
      </c>
      <c r="L1732" s="136">
        <f t="shared" si="72"/>
        <v>2.6666666666666665</v>
      </c>
      <c r="M1732" s="137" t="str">
        <f t="shared" si="73"/>
        <v>Good quality</v>
      </c>
    </row>
    <row r="1733" spans="1:13" ht="15">
      <c r="A1733" s="138" t="s">
        <v>2517</v>
      </c>
      <c r="B1733" s="138" t="s">
        <v>1742</v>
      </c>
      <c r="C1733" s="138" t="s">
        <v>444</v>
      </c>
      <c r="D1733" s="138" t="s">
        <v>594</v>
      </c>
      <c r="E1733" s="138" t="s">
        <v>434</v>
      </c>
      <c r="F1733" s="135">
        <v>3</v>
      </c>
      <c r="G1733" s="135">
        <v>2</v>
      </c>
      <c r="H1733" s="135">
        <v>3</v>
      </c>
      <c r="I1733" s="135">
        <v>3</v>
      </c>
      <c r="J1733" s="135">
        <v>3</v>
      </c>
      <c r="K1733" s="135">
        <v>2</v>
      </c>
      <c r="L1733" s="136">
        <f t="shared" si="72"/>
        <v>2.6666666666666665</v>
      </c>
      <c r="M1733" s="137" t="str">
        <f t="shared" si="73"/>
        <v>Good quality</v>
      </c>
    </row>
    <row r="1734" spans="1:13" ht="15">
      <c r="A1734" s="138" t="s">
        <v>2517</v>
      </c>
      <c r="B1734" s="138" t="s">
        <v>1743</v>
      </c>
      <c r="C1734" s="138" t="s">
        <v>444</v>
      </c>
      <c r="D1734" s="138" t="s">
        <v>594</v>
      </c>
      <c r="E1734" s="138" t="s">
        <v>434</v>
      </c>
      <c r="F1734" s="135">
        <v>3</v>
      </c>
      <c r="G1734" s="135">
        <v>2</v>
      </c>
      <c r="H1734" s="135">
        <v>3</v>
      </c>
      <c r="I1734" s="135">
        <v>3</v>
      </c>
      <c r="J1734" s="135">
        <v>3</v>
      </c>
      <c r="K1734" s="135">
        <v>2</v>
      </c>
      <c r="L1734" s="136">
        <f t="shared" si="72"/>
        <v>2.6666666666666665</v>
      </c>
      <c r="M1734" s="137" t="str">
        <f t="shared" si="73"/>
        <v>Good quality</v>
      </c>
    </row>
    <row r="1735" spans="1:13" ht="12.95" customHeight="1">
      <c r="A1735" s="138" t="s">
        <v>2517</v>
      </c>
      <c r="B1735" s="138" t="s">
        <v>1744</v>
      </c>
      <c r="C1735" s="138" t="s">
        <v>444</v>
      </c>
      <c r="D1735" s="138" t="s">
        <v>594</v>
      </c>
      <c r="E1735" s="138" t="s">
        <v>434</v>
      </c>
      <c r="F1735" s="135">
        <v>3</v>
      </c>
      <c r="G1735" s="135">
        <v>2</v>
      </c>
      <c r="H1735" s="135">
        <v>3</v>
      </c>
      <c r="I1735" s="135">
        <v>3</v>
      </c>
      <c r="J1735" s="135">
        <v>3</v>
      </c>
      <c r="K1735" s="135">
        <v>2</v>
      </c>
      <c r="L1735" s="136">
        <f t="shared" si="72"/>
        <v>2.6666666666666665</v>
      </c>
      <c r="M1735" s="137" t="str">
        <f t="shared" si="73"/>
        <v>Good quality</v>
      </c>
    </row>
    <row r="1736" spans="1:13" ht="15">
      <c r="A1736" s="138" t="s">
        <v>2517</v>
      </c>
      <c r="B1736" s="138" t="s">
        <v>1745</v>
      </c>
      <c r="C1736" s="138" t="s">
        <v>444</v>
      </c>
      <c r="D1736" s="138" t="s">
        <v>594</v>
      </c>
      <c r="E1736" s="138" t="s">
        <v>434</v>
      </c>
      <c r="F1736" s="135">
        <v>3</v>
      </c>
      <c r="G1736" s="135">
        <v>2</v>
      </c>
      <c r="H1736" s="135">
        <v>3</v>
      </c>
      <c r="I1736" s="135">
        <v>3</v>
      </c>
      <c r="J1736" s="135">
        <v>3</v>
      </c>
      <c r="K1736" s="135">
        <v>2</v>
      </c>
      <c r="L1736" s="136">
        <f t="shared" si="72"/>
        <v>2.6666666666666665</v>
      </c>
      <c r="M1736" s="137" t="str">
        <f t="shared" si="73"/>
        <v>Good quality</v>
      </c>
    </row>
    <row r="1737" spans="1:13" ht="15">
      <c r="A1737" s="138" t="s">
        <v>2517</v>
      </c>
      <c r="B1737" s="138" t="s">
        <v>1746</v>
      </c>
      <c r="C1737" s="138" t="s">
        <v>444</v>
      </c>
      <c r="D1737" s="138" t="s">
        <v>594</v>
      </c>
      <c r="E1737" s="138" t="s">
        <v>434</v>
      </c>
      <c r="F1737" s="135">
        <v>3</v>
      </c>
      <c r="G1737" s="135">
        <v>2</v>
      </c>
      <c r="H1737" s="135">
        <v>3</v>
      </c>
      <c r="I1737" s="135">
        <v>3</v>
      </c>
      <c r="J1737" s="135">
        <v>3</v>
      </c>
      <c r="K1737" s="135">
        <v>2</v>
      </c>
      <c r="L1737" s="136">
        <f t="shared" si="72"/>
        <v>2.6666666666666665</v>
      </c>
      <c r="M1737" s="137" t="str">
        <f t="shared" si="73"/>
        <v>Good quality</v>
      </c>
    </row>
    <row r="1738" spans="1:13" ht="15">
      <c r="A1738" s="138" t="s">
        <v>2517</v>
      </c>
      <c r="B1738" s="138" t="s">
        <v>1747</v>
      </c>
      <c r="C1738" s="138" t="s">
        <v>444</v>
      </c>
      <c r="D1738" s="138" t="s">
        <v>594</v>
      </c>
      <c r="E1738" s="138" t="s">
        <v>434</v>
      </c>
      <c r="F1738" s="135">
        <v>3</v>
      </c>
      <c r="G1738" s="135">
        <v>2</v>
      </c>
      <c r="H1738" s="135">
        <v>3</v>
      </c>
      <c r="I1738" s="135">
        <v>3</v>
      </c>
      <c r="J1738" s="135">
        <v>3</v>
      </c>
      <c r="K1738" s="135">
        <v>2</v>
      </c>
      <c r="L1738" s="136">
        <f t="shared" si="72"/>
        <v>2.6666666666666665</v>
      </c>
      <c r="M1738" s="137" t="str">
        <f t="shared" si="73"/>
        <v>Good quality</v>
      </c>
    </row>
    <row r="1739" spans="1:13" ht="15">
      <c r="A1739" s="138" t="s">
        <v>2517</v>
      </c>
      <c r="B1739" s="138" t="s">
        <v>1748</v>
      </c>
      <c r="C1739" s="138" t="s">
        <v>444</v>
      </c>
      <c r="D1739" s="138" t="s">
        <v>594</v>
      </c>
      <c r="E1739" s="138" t="s">
        <v>434</v>
      </c>
      <c r="F1739" s="135">
        <v>3</v>
      </c>
      <c r="G1739" s="135">
        <v>2</v>
      </c>
      <c r="H1739" s="135">
        <v>3</v>
      </c>
      <c r="I1739" s="135">
        <v>3</v>
      </c>
      <c r="J1739" s="135">
        <v>3</v>
      </c>
      <c r="K1739" s="135">
        <v>2</v>
      </c>
      <c r="L1739" s="136">
        <f t="shared" ref="L1739:L1770" si="74">AVERAGE(F1739:K1739)</f>
        <v>2.6666666666666665</v>
      </c>
      <c r="M1739" s="137" t="str">
        <f t="shared" ref="M1739:M1770" si="75">IF(L1739&lt;=1.6,"Excellent quality",IF(AND(L1739&gt;1.6,L1739&lt;=2),"Very good quality",IF(AND(L1739&gt;2,L1739&lt;=3),"Good quality",IF(AND(L1739&gt;3,L1739&lt;=4),"Fair quality","Poor quality"))))</f>
        <v>Good quality</v>
      </c>
    </row>
    <row r="1740" spans="1:13" ht="15">
      <c r="A1740" s="138" t="s">
        <v>2517</v>
      </c>
      <c r="B1740" s="138" t="s">
        <v>1749</v>
      </c>
      <c r="C1740" s="138" t="s">
        <v>444</v>
      </c>
      <c r="D1740" s="138" t="s">
        <v>594</v>
      </c>
      <c r="E1740" s="138" t="s">
        <v>434</v>
      </c>
      <c r="F1740" s="135">
        <v>3</v>
      </c>
      <c r="G1740" s="135">
        <v>2</v>
      </c>
      <c r="H1740" s="135">
        <v>3</v>
      </c>
      <c r="I1740" s="135">
        <v>3</v>
      </c>
      <c r="J1740" s="135">
        <v>3</v>
      </c>
      <c r="K1740" s="135">
        <v>2</v>
      </c>
      <c r="L1740" s="136">
        <f t="shared" si="74"/>
        <v>2.6666666666666665</v>
      </c>
      <c r="M1740" s="137" t="str">
        <f t="shared" si="75"/>
        <v>Good quality</v>
      </c>
    </row>
    <row r="1741" spans="1:13" ht="15">
      <c r="A1741" s="138" t="s">
        <v>2517</v>
      </c>
      <c r="B1741" s="138" t="s">
        <v>1750</v>
      </c>
      <c r="C1741" s="138" t="s">
        <v>444</v>
      </c>
      <c r="D1741" s="138" t="s">
        <v>594</v>
      </c>
      <c r="E1741" s="138" t="s">
        <v>434</v>
      </c>
      <c r="F1741" s="135">
        <v>3</v>
      </c>
      <c r="G1741" s="135">
        <v>2</v>
      </c>
      <c r="H1741" s="135">
        <v>3</v>
      </c>
      <c r="I1741" s="135">
        <v>3</v>
      </c>
      <c r="J1741" s="135">
        <v>3</v>
      </c>
      <c r="K1741" s="135">
        <v>2</v>
      </c>
      <c r="L1741" s="136">
        <f t="shared" si="74"/>
        <v>2.6666666666666665</v>
      </c>
      <c r="M1741" s="137" t="str">
        <f t="shared" si="75"/>
        <v>Good quality</v>
      </c>
    </row>
    <row r="1742" spans="1:13" ht="15">
      <c r="A1742" s="138" t="s">
        <v>2517</v>
      </c>
      <c r="B1742" s="138" t="s">
        <v>1751</v>
      </c>
      <c r="C1742" s="138" t="s">
        <v>444</v>
      </c>
      <c r="D1742" s="138" t="s">
        <v>594</v>
      </c>
      <c r="E1742" s="138" t="s">
        <v>434</v>
      </c>
      <c r="F1742" s="135">
        <v>3</v>
      </c>
      <c r="G1742" s="135">
        <v>2</v>
      </c>
      <c r="H1742" s="135">
        <v>3</v>
      </c>
      <c r="I1742" s="135">
        <v>3</v>
      </c>
      <c r="J1742" s="135">
        <v>3</v>
      </c>
      <c r="K1742" s="135">
        <v>2</v>
      </c>
      <c r="L1742" s="136">
        <f t="shared" si="74"/>
        <v>2.6666666666666665</v>
      </c>
      <c r="M1742" s="137" t="str">
        <f t="shared" si="75"/>
        <v>Good quality</v>
      </c>
    </row>
    <row r="1743" spans="1:13" ht="15">
      <c r="A1743" s="138" t="s">
        <v>2517</v>
      </c>
      <c r="B1743" s="138" t="s">
        <v>2519</v>
      </c>
      <c r="C1743" s="138" t="s">
        <v>444</v>
      </c>
      <c r="D1743" s="138" t="s">
        <v>594</v>
      </c>
      <c r="E1743" s="138" t="s">
        <v>434</v>
      </c>
      <c r="F1743" s="135">
        <v>3</v>
      </c>
      <c r="G1743" s="135">
        <v>2</v>
      </c>
      <c r="H1743" s="135">
        <v>3</v>
      </c>
      <c r="I1743" s="135">
        <v>3</v>
      </c>
      <c r="J1743" s="135">
        <v>3</v>
      </c>
      <c r="K1743" s="135">
        <v>2</v>
      </c>
      <c r="L1743" s="136">
        <f t="shared" si="74"/>
        <v>2.6666666666666665</v>
      </c>
      <c r="M1743" s="137" t="str">
        <f t="shared" si="75"/>
        <v>Good quality</v>
      </c>
    </row>
    <row r="1744" spans="1:13" ht="15">
      <c r="A1744" s="138" t="s">
        <v>2517</v>
      </c>
      <c r="B1744" s="138" t="s">
        <v>1752</v>
      </c>
      <c r="C1744" s="138" t="s">
        <v>444</v>
      </c>
      <c r="D1744" s="138" t="s">
        <v>594</v>
      </c>
      <c r="E1744" s="138" t="s">
        <v>434</v>
      </c>
      <c r="F1744" s="135">
        <v>3</v>
      </c>
      <c r="G1744" s="135">
        <v>2</v>
      </c>
      <c r="H1744" s="135">
        <v>3</v>
      </c>
      <c r="I1744" s="135">
        <v>3</v>
      </c>
      <c r="J1744" s="135">
        <v>3</v>
      </c>
      <c r="K1744" s="135">
        <v>2</v>
      </c>
      <c r="L1744" s="136">
        <f t="shared" si="74"/>
        <v>2.6666666666666665</v>
      </c>
      <c r="M1744" s="137" t="str">
        <f t="shared" si="75"/>
        <v>Good quality</v>
      </c>
    </row>
    <row r="1745" spans="1:13" ht="15">
      <c r="A1745" s="138" t="s">
        <v>2517</v>
      </c>
      <c r="B1745" s="138" t="s">
        <v>1753</v>
      </c>
      <c r="C1745" s="138" t="s">
        <v>444</v>
      </c>
      <c r="D1745" s="138" t="s">
        <v>594</v>
      </c>
      <c r="E1745" s="138" t="s">
        <v>434</v>
      </c>
      <c r="F1745" s="135">
        <v>3</v>
      </c>
      <c r="G1745" s="135">
        <v>2</v>
      </c>
      <c r="H1745" s="135">
        <v>3</v>
      </c>
      <c r="I1745" s="135">
        <v>3</v>
      </c>
      <c r="J1745" s="135">
        <v>3</v>
      </c>
      <c r="K1745" s="135">
        <v>2</v>
      </c>
      <c r="L1745" s="136">
        <f t="shared" si="74"/>
        <v>2.6666666666666665</v>
      </c>
      <c r="M1745" s="137" t="str">
        <f t="shared" si="75"/>
        <v>Good quality</v>
      </c>
    </row>
    <row r="1746" spans="1:13" ht="15">
      <c r="A1746" s="138" t="s">
        <v>2517</v>
      </c>
      <c r="B1746" s="138" t="s">
        <v>1754</v>
      </c>
      <c r="C1746" s="138" t="s">
        <v>444</v>
      </c>
      <c r="D1746" s="138" t="s">
        <v>594</v>
      </c>
      <c r="E1746" s="138" t="s">
        <v>434</v>
      </c>
      <c r="F1746" s="135">
        <v>3</v>
      </c>
      <c r="G1746" s="135">
        <v>2</v>
      </c>
      <c r="H1746" s="135">
        <v>3</v>
      </c>
      <c r="I1746" s="135">
        <v>3</v>
      </c>
      <c r="J1746" s="135">
        <v>3</v>
      </c>
      <c r="K1746" s="135">
        <v>2</v>
      </c>
      <c r="L1746" s="136">
        <f t="shared" si="74"/>
        <v>2.6666666666666665</v>
      </c>
      <c r="M1746" s="137" t="str">
        <f t="shared" si="75"/>
        <v>Good quality</v>
      </c>
    </row>
    <row r="1747" spans="1:13" ht="15">
      <c r="A1747" s="138" t="s">
        <v>2517</v>
      </c>
      <c r="B1747" s="138" t="s">
        <v>1755</v>
      </c>
      <c r="C1747" s="138" t="s">
        <v>444</v>
      </c>
      <c r="D1747" s="138" t="s">
        <v>594</v>
      </c>
      <c r="E1747" s="138" t="s">
        <v>434</v>
      </c>
      <c r="F1747" s="135">
        <v>3</v>
      </c>
      <c r="G1747" s="135">
        <v>2</v>
      </c>
      <c r="H1747" s="135">
        <v>3</v>
      </c>
      <c r="I1747" s="135">
        <v>3</v>
      </c>
      <c r="J1747" s="135">
        <v>3</v>
      </c>
      <c r="K1747" s="135">
        <v>2</v>
      </c>
      <c r="L1747" s="136">
        <f t="shared" si="74"/>
        <v>2.6666666666666665</v>
      </c>
      <c r="M1747" s="137" t="str">
        <f t="shared" si="75"/>
        <v>Good quality</v>
      </c>
    </row>
    <row r="1748" spans="1:13" ht="15">
      <c r="A1748" s="138" t="s">
        <v>2517</v>
      </c>
      <c r="B1748" s="138" t="s">
        <v>1756</v>
      </c>
      <c r="C1748" s="138" t="s">
        <v>444</v>
      </c>
      <c r="D1748" s="138" t="s">
        <v>594</v>
      </c>
      <c r="E1748" s="138" t="s">
        <v>434</v>
      </c>
      <c r="F1748" s="135">
        <v>3</v>
      </c>
      <c r="G1748" s="135">
        <v>2</v>
      </c>
      <c r="H1748" s="135">
        <v>3</v>
      </c>
      <c r="I1748" s="135">
        <v>3</v>
      </c>
      <c r="J1748" s="135">
        <v>3</v>
      </c>
      <c r="K1748" s="135">
        <v>2</v>
      </c>
      <c r="L1748" s="136">
        <f t="shared" si="74"/>
        <v>2.6666666666666665</v>
      </c>
      <c r="M1748" s="137" t="str">
        <f t="shared" si="75"/>
        <v>Good quality</v>
      </c>
    </row>
    <row r="1749" spans="1:13" ht="15">
      <c r="A1749" s="138" t="s">
        <v>2517</v>
      </c>
      <c r="B1749" s="138" t="s">
        <v>1757</v>
      </c>
      <c r="C1749" s="138" t="s">
        <v>444</v>
      </c>
      <c r="D1749" s="138" t="s">
        <v>594</v>
      </c>
      <c r="E1749" s="138" t="s">
        <v>434</v>
      </c>
      <c r="F1749" s="135">
        <v>3</v>
      </c>
      <c r="G1749" s="135">
        <v>2</v>
      </c>
      <c r="H1749" s="135">
        <v>3</v>
      </c>
      <c r="I1749" s="135">
        <v>3</v>
      </c>
      <c r="J1749" s="135">
        <v>3</v>
      </c>
      <c r="K1749" s="135">
        <v>2</v>
      </c>
      <c r="L1749" s="136">
        <f t="shared" si="74"/>
        <v>2.6666666666666665</v>
      </c>
      <c r="M1749" s="137" t="str">
        <f t="shared" si="75"/>
        <v>Good quality</v>
      </c>
    </row>
    <row r="1750" spans="1:13" ht="15">
      <c r="A1750" s="138" t="s">
        <v>2517</v>
      </c>
      <c r="B1750" s="138" t="s">
        <v>1758</v>
      </c>
      <c r="C1750" s="138" t="s">
        <v>444</v>
      </c>
      <c r="D1750" s="138" t="s">
        <v>594</v>
      </c>
      <c r="E1750" s="138" t="s">
        <v>434</v>
      </c>
      <c r="F1750" s="135">
        <v>3</v>
      </c>
      <c r="G1750" s="135">
        <v>2</v>
      </c>
      <c r="H1750" s="135">
        <v>3</v>
      </c>
      <c r="I1750" s="135">
        <v>3</v>
      </c>
      <c r="J1750" s="135">
        <v>3</v>
      </c>
      <c r="K1750" s="135">
        <v>2</v>
      </c>
      <c r="L1750" s="136">
        <f t="shared" si="74"/>
        <v>2.6666666666666665</v>
      </c>
      <c r="M1750" s="137" t="str">
        <f t="shared" si="75"/>
        <v>Good quality</v>
      </c>
    </row>
    <row r="1751" spans="1:13" ht="15">
      <c r="A1751" s="138" t="s">
        <v>2517</v>
      </c>
      <c r="B1751" s="138" t="s">
        <v>1759</v>
      </c>
      <c r="C1751" s="138" t="s">
        <v>444</v>
      </c>
      <c r="D1751" s="138" t="s">
        <v>594</v>
      </c>
      <c r="E1751" s="138" t="s">
        <v>434</v>
      </c>
      <c r="F1751" s="135">
        <v>3</v>
      </c>
      <c r="G1751" s="135">
        <v>2</v>
      </c>
      <c r="H1751" s="135">
        <v>3</v>
      </c>
      <c r="I1751" s="135">
        <v>3</v>
      </c>
      <c r="J1751" s="135">
        <v>3</v>
      </c>
      <c r="K1751" s="135">
        <v>2</v>
      </c>
      <c r="L1751" s="136">
        <f t="shared" si="74"/>
        <v>2.6666666666666665</v>
      </c>
      <c r="M1751" s="137" t="str">
        <f t="shared" si="75"/>
        <v>Good quality</v>
      </c>
    </row>
    <row r="1752" spans="1:13" ht="15">
      <c r="A1752" s="138" t="s">
        <v>2517</v>
      </c>
      <c r="B1752" s="138" t="s">
        <v>1760</v>
      </c>
      <c r="C1752" s="138" t="s">
        <v>444</v>
      </c>
      <c r="D1752" s="138" t="s">
        <v>594</v>
      </c>
      <c r="E1752" s="138" t="s">
        <v>434</v>
      </c>
      <c r="F1752" s="135">
        <v>3</v>
      </c>
      <c r="G1752" s="135">
        <v>2</v>
      </c>
      <c r="H1752" s="135">
        <v>3</v>
      </c>
      <c r="I1752" s="135">
        <v>3</v>
      </c>
      <c r="J1752" s="135">
        <v>3</v>
      </c>
      <c r="K1752" s="135">
        <v>2</v>
      </c>
      <c r="L1752" s="136">
        <f t="shared" si="74"/>
        <v>2.6666666666666665</v>
      </c>
      <c r="M1752" s="137" t="str">
        <f t="shared" si="75"/>
        <v>Good quality</v>
      </c>
    </row>
    <row r="1753" spans="1:13" ht="15">
      <c r="A1753" s="138" t="s">
        <v>2517</v>
      </c>
      <c r="B1753" s="138" t="s">
        <v>1761</v>
      </c>
      <c r="C1753" s="138" t="s">
        <v>444</v>
      </c>
      <c r="D1753" s="138" t="s">
        <v>594</v>
      </c>
      <c r="E1753" s="138" t="s">
        <v>434</v>
      </c>
      <c r="F1753" s="135">
        <v>3</v>
      </c>
      <c r="G1753" s="135">
        <v>2</v>
      </c>
      <c r="H1753" s="135">
        <v>3</v>
      </c>
      <c r="I1753" s="135">
        <v>3</v>
      </c>
      <c r="J1753" s="135">
        <v>3</v>
      </c>
      <c r="K1753" s="135">
        <v>2</v>
      </c>
      <c r="L1753" s="136">
        <f t="shared" si="74"/>
        <v>2.6666666666666665</v>
      </c>
      <c r="M1753" s="137" t="str">
        <f t="shared" si="75"/>
        <v>Good quality</v>
      </c>
    </row>
    <row r="1754" spans="1:13" ht="15">
      <c r="A1754" s="138" t="s">
        <v>2517</v>
      </c>
      <c r="B1754" s="138" t="s">
        <v>1762</v>
      </c>
      <c r="C1754" s="138" t="s">
        <v>444</v>
      </c>
      <c r="D1754" s="138" t="s">
        <v>594</v>
      </c>
      <c r="E1754" s="138" t="s">
        <v>434</v>
      </c>
      <c r="F1754" s="135">
        <v>3</v>
      </c>
      <c r="G1754" s="135">
        <v>2</v>
      </c>
      <c r="H1754" s="135">
        <v>3</v>
      </c>
      <c r="I1754" s="135">
        <v>3</v>
      </c>
      <c r="J1754" s="135">
        <v>3</v>
      </c>
      <c r="K1754" s="135">
        <v>2</v>
      </c>
      <c r="L1754" s="136">
        <f t="shared" si="74"/>
        <v>2.6666666666666665</v>
      </c>
      <c r="M1754" s="137" t="str">
        <f t="shared" si="75"/>
        <v>Good quality</v>
      </c>
    </row>
    <row r="1755" spans="1:13" ht="15">
      <c r="A1755" s="138" t="s">
        <v>2517</v>
      </c>
      <c r="B1755" s="138" t="s">
        <v>1763</v>
      </c>
      <c r="C1755" s="138" t="s">
        <v>444</v>
      </c>
      <c r="D1755" s="138" t="s">
        <v>594</v>
      </c>
      <c r="E1755" s="138" t="s">
        <v>434</v>
      </c>
      <c r="F1755" s="135">
        <v>3</v>
      </c>
      <c r="G1755" s="135">
        <v>2</v>
      </c>
      <c r="H1755" s="135">
        <v>3</v>
      </c>
      <c r="I1755" s="135">
        <v>3</v>
      </c>
      <c r="J1755" s="135">
        <v>3</v>
      </c>
      <c r="K1755" s="135">
        <v>2</v>
      </c>
      <c r="L1755" s="136">
        <f t="shared" si="74"/>
        <v>2.6666666666666665</v>
      </c>
      <c r="M1755" s="137" t="str">
        <f t="shared" si="75"/>
        <v>Good quality</v>
      </c>
    </row>
    <row r="1756" spans="1:13" ht="15">
      <c r="A1756" s="138" t="s">
        <v>2517</v>
      </c>
      <c r="B1756" s="138" t="s">
        <v>1764</v>
      </c>
      <c r="C1756" s="138" t="s">
        <v>444</v>
      </c>
      <c r="D1756" s="138" t="s">
        <v>594</v>
      </c>
      <c r="E1756" s="138" t="s">
        <v>434</v>
      </c>
      <c r="F1756" s="135">
        <v>3</v>
      </c>
      <c r="G1756" s="135">
        <v>2</v>
      </c>
      <c r="H1756" s="135">
        <v>3</v>
      </c>
      <c r="I1756" s="135">
        <v>3</v>
      </c>
      <c r="J1756" s="135">
        <v>3</v>
      </c>
      <c r="K1756" s="135">
        <v>2</v>
      </c>
      <c r="L1756" s="136">
        <f t="shared" si="74"/>
        <v>2.6666666666666665</v>
      </c>
      <c r="M1756" s="137" t="str">
        <f t="shared" si="75"/>
        <v>Good quality</v>
      </c>
    </row>
    <row r="1757" spans="1:13" ht="15">
      <c r="A1757" s="138" t="s">
        <v>2517</v>
      </c>
      <c r="B1757" s="138" t="s">
        <v>1765</v>
      </c>
      <c r="C1757" s="138" t="s">
        <v>444</v>
      </c>
      <c r="D1757" s="138" t="s">
        <v>594</v>
      </c>
      <c r="E1757" s="138" t="s">
        <v>434</v>
      </c>
      <c r="F1757" s="135">
        <v>3</v>
      </c>
      <c r="G1757" s="135">
        <v>2</v>
      </c>
      <c r="H1757" s="135">
        <v>3</v>
      </c>
      <c r="I1757" s="135">
        <v>3</v>
      </c>
      <c r="J1757" s="135">
        <v>3</v>
      </c>
      <c r="K1757" s="135">
        <v>2</v>
      </c>
      <c r="L1757" s="136">
        <f t="shared" si="74"/>
        <v>2.6666666666666665</v>
      </c>
      <c r="M1757" s="137" t="str">
        <f t="shared" si="75"/>
        <v>Good quality</v>
      </c>
    </row>
    <row r="1758" spans="1:13" ht="15">
      <c r="A1758" s="138" t="s">
        <v>2517</v>
      </c>
      <c r="B1758" s="138" t="s">
        <v>1766</v>
      </c>
      <c r="C1758" s="138" t="s">
        <v>444</v>
      </c>
      <c r="D1758" s="138" t="s">
        <v>594</v>
      </c>
      <c r="E1758" s="138" t="s">
        <v>434</v>
      </c>
      <c r="F1758" s="135">
        <v>3</v>
      </c>
      <c r="G1758" s="135">
        <v>2</v>
      </c>
      <c r="H1758" s="135">
        <v>3</v>
      </c>
      <c r="I1758" s="135">
        <v>3</v>
      </c>
      <c r="J1758" s="135">
        <v>3</v>
      </c>
      <c r="K1758" s="135">
        <v>2</v>
      </c>
      <c r="L1758" s="136">
        <f t="shared" si="74"/>
        <v>2.6666666666666665</v>
      </c>
      <c r="M1758" s="137" t="str">
        <f t="shared" si="75"/>
        <v>Good quality</v>
      </c>
    </row>
    <row r="1759" spans="1:13" ht="15">
      <c r="A1759" s="138" t="s">
        <v>2517</v>
      </c>
      <c r="B1759" s="138" t="s">
        <v>1767</v>
      </c>
      <c r="C1759" s="138" t="s">
        <v>444</v>
      </c>
      <c r="D1759" s="138" t="s">
        <v>594</v>
      </c>
      <c r="E1759" s="138" t="s">
        <v>434</v>
      </c>
      <c r="F1759" s="135">
        <v>3</v>
      </c>
      <c r="G1759" s="135">
        <v>2</v>
      </c>
      <c r="H1759" s="135">
        <v>3</v>
      </c>
      <c r="I1759" s="135">
        <v>3</v>
      </c>
      <c r="J1759" s="135">
        <v>3</v>
      </c>
      <c r="K1759" s="135">
        <v>2</v>
      </c>
      <c r="L1759" s="136">
        <f t="shared" si="74"/>
        <v>2.6666666666666665</v>
      </c>
      <c r="M1759" s="137" t="str">
        <f t="shared" si="75"/>
        <v>Good quality</v>
      </c>
    </row>
    <row r="1760" spans="1:13" ht="15">
      <c r="A1760" s="138" t="s">
        <v>2517</v>
      </c>
      <c r="B1760" s="138" t="s">
        <v>1768</v>
      </c>
      <c r="C1760" s="138" t="s">
        <v>444</v>
      </c>
      <c r="D1760" s="138" t="s">
        <v>594</v>
      </c>
      <c r="E1760" s="138" t="s">
        <v>434</v>
      </c>
      <c r="F1760" s="135">
        <v>3</v>
      </c>
      <c r="G1760" s="135">
        <v>2</v>
      </c>
      <c r="H1760" s="135">
        <v>3</v>
      </c>
      <c r="I1760" s="135">
        <v>3</v>
      </c>
      <c r="J1760" s="135">
        <v>3</v>
      </c>
      <c r="K1760" s="135">
        <v>2</v>
      </c>
      <c r="L1760" s="136">
        <f t="shared" si="74"/>
        <v>2.6666666666666665</v>
      </c>
      <c r="M1760" s="137" t="str">
        <f t="shared" si="75"/>
        <v>Good quality</v>
      </c>
    </row>
    <row r="1761" spans="1:27" ht="15">
      <c r="A1761" s="138" t="s">
        <v>2517</v>
      </c>
      <c r="B1761" s="138" t="s">
        <v>1769</v>
      </c>
      <c r="C1761" s="138" t="s">
        <v>444</v>
      </c>
      <c r="D1761" s="138" t="s">
        <v>594</v>
      </c>
      <c r="E1761" s="138" t="s">
        <v>434</v>
      </c>
      <c r="F1761" s="135">
        <v>3</v>
      </c>
      <c r="G1761" s="135">
        <v>2</v>
      </c>
      <c r="H1761" s="135">
        <v>3</v>
      </c>
      <c r="I1761" s="135">
        <v>3</v>
      </c>
      <c r="J1761" s="135">
        <v>3</v>
      </c>
      <c r="K1761" s="135">
        <v>2</v>
      </c>
      <c r="L1761" s="136">
        <f t="shared" si="74"/>
        <v>2.6666666666666665</v>
      </c>
      <c r="M1761" s="137" t="str">
        <f t="shared" si="75"/>
        <v>Good quality</v>
      </c>
    </row>
    <row r="1762" spans="1:27" ht="15">
      <c r="A1762" s="138" t="s">
        <v>2517</v>
      </c>
      <c r="B1762" s="138" t="s">
        <v>1770</v>
      </c>
      <c r="C1762" s="138" t="s">
        <v>444</v>
      </c>
      <c r="D1762" s="138" t="s">
        <v>594</v>
      </c>
      <c r="E1762" s="138" t="s">
        <v>434</v>
      </c>
      <c r="F1762" s="135">
        <v>3</v>
      </c>
      <c r="G1762" s="135">
        <v>2</v>
      </c>
      <c r="H1762" s="135">
        <v>3</v>
      </c>
      <c r="I1762" s="135">
        <v>3</v>
      </c>
      <c r="J1762" s="135">
        <v>3</v>
      </c>
      <c r="K1762" s="135">
        <v>2</v>
      </c>
      <c r="L1762" s="136">
        <f t="shared" si="74"/>
        <v>2.6666666666666665</v>
      </c>
      <c r="M1762" s="137" t="str">
        <f t="shared" si="75"/>
        <v>Good quality</v>
      </c>
    </row>
    <row r="1763" spans="1:27" ht="15">
      <c r="A1763" s="138" t="s">
        <v>2517</v>
      </c>
      <c r="B1763" s="138" t="s">
        <v>1771</v>
      </c>
      <c r="C1763" s="138" t="s">
        <v>444</v>
      </c>
      <c r="D1763" s="138" t="s">
        <v>594</v>
      </c>
      <c r="E1763" s="138" t="s">
        <v>434</v>
      </c>
      <c r="F1763" s="135">
        <v>3</v>
      </c>
      <c r="G1763" s="135">
        <v>2</v>
      </c>
      <c r="H1763" s="135">
        <v>3</v>
      </c>
      <c r="I1763" s="135">
        <v>3</v>
      </c>
      <c r="J1763" s="135">
        <v>3</v>
      </c>
      <c r="K1763" s="135">
        <v>2</v>
      </c>
      <c r="L1763" s="136">
        <f t="shared" si="74"/>
        <v>2.6666666666666665</v>
      </c>
      <c r="M1763" s="137" t="str">
        <f t="shared" si="75"/>
        <v>Good quality</v>
      </c>
    </row>
    <row r="1764" spans="1:27" ht="15">
      <c r="A1764" s="138" t="s">
        <v>2517</v>
      </c>
      <c r="B1764" s="138" t="s">
        <v>1772</v>
      </c>
      <c r="C1764" s="138" t="s">
        <v>444</v>
      </c>
      <c r="D1764" s="138" t="s">
        <v>594</v>
      </c>
      <c r="E1764" s="138" t="s">
        <v>434</v>
      </c>
      <c r="F1764" s="135">
        <v>3</v>
      </c>
      <c r="G1764" s="135">
        <v>2</v>
      </c>
      <c r="H1764" s="135">
        <v>3</v>
      </c>
      <c r="I1764" s="135">
        <v>3</v>
      </c>
      <c r="J1764" s="135">
        <v>3</v>
      </c>
      <c r="K1764" s="135">
        <v>2</v>
      </c>
      <c r="L1764" s="136">
        <f t="shared" si="74"/>
        <v>2.6666666666666665</v>
      </c>
      <c r="M1764" s="137" t="str">
        <f t="shared" si="75"/>
        <v>Good quality</v>
      </c>
    </row>
    <row r="1765" spans="1:27" ht="15">
      <c r="A1765" s="138" t="s">
        <v>2517</v>
      </c>
      <c r="B1765" s="138" t="s">
        <v>1773</v>
      </c>
      <c r="C1765" s="138" t="s">
        <v>444</v>
      </c>
      <c r="D1765" s="138" t="s">
        <v>594</v>
      </c>
      <c r="E1765" s="138" t="s">
        <v>434</v>
      </c>
      <c r="F1765" s="135">
        <v>3</v>
      </c>
      <c r="G1765" s="135">
        <v>2</v>
      </c>
      <c r="H1765" s="135">
        <v>3</v>
      </c>
      <c r="I1765" s="135">
        <v>3</v>
      </c>
      <c r="J1765" s="135">
        <v>3</v>
      </c>
      <c r="K1765" s="135">
        <v>2</v>
      </c>
      <c r="L1765" s="136">
        <f t="shared" si="74"/>
        <v>2.6666666666666665</v>
      </c>
      <c r="M1765" s="137" t="str">
        <f t="shared" si="75"/>
        <v>Good quality</v>
      </c>
    </row>
    <row r="1766" spans="1:27" ht="15">
      <c r="A1766" s="138" t="s">
        <v>2517</v>
      </c>
      <c r="B1766" s="138" t="s">
        <v>1774</v>
      </c>
      <c r="C1766" s="138" t="s">
        <v>444</v>
      </c>
      <c r="D1766" s="138" t="s">
        <v>594</v>
      </c>
      <c r="E1766" s="138" t="s">
        <v>434</v>
      </c>
      <c r="F1766" s="135">
        <v>3</v>
      </c>
      <c r="G1766" s="135">
        <v>2</v>
      </c>
      <c r="H1766" s="135">
        <v>3</v>
      </c>
      <c r="I1766" s="135">
        <v>3</v>
      </c>
      <c r="J1766" s="135">
        <v>3</v>
      </c>
      <c r="K1766" s="135">
        <v>2</v>
      </c>
      <c r="L1766" s="136">
        <f t="shared" si="74"/>
        <v>2.6666666666666665</v>
      </c>
      <c r="M1766" s="137" t="str">
        <f t="shared" si="75"/>
        <v>Good quality</v>
      </c>
    </row>
    <row r="1767" spans="1:27" ht="15">
      <c r="A1767" s="138" t="s">
        <v>2517</v>
      </c>
      <c r="B1767" s="138" t="s">
        <v>1775</v>
      </c>
      <c r="C1767" s="138" t="s">
        <v>444</v>
      </c>
      <c r="D1767" s="138" t="s">
        <v>594</v>
      </c>
      <c r="E1767" s="138" t="s">
        <v>434</v>
      </c>
      <c r="F1767" s="135">
        <v>3</v>
      </c>
      <c r="G1767" s="135">
        <v>2</v>
      </c>
      <c r="H1767" s="135">
        <v>3</v>
      </c>
      <c r="I1767" s="135">
        <v>3</v>
      </c>
      <c r="J1767" s="135">
        <v>3</v>
      </c>
      <c r="K1767" s="135">
        <v>2</v>
      </c>
      <c r="L1767" s="136">
        <f t="shared" si="74"/>
        <v>2.6666666666666665</v>
      </c>
      <c r="M1767" s="137" t="str">
        <f t="shared" si="75"/>
        <v>Good quality</v>
      </c>
    </row>
    <row r="1768" spans="1:27" ht="15">
      <c r="A1768" s="138" t="s">
        <v>2517</v>
      </c>
      <c r="B1768" s="138" t="s">
        <v>1776</v>
      </c>
      <c r="C1768" s="138" t="s">
        <v>444</v>
      </c>
      <c r="D1768" s="138" t="s">
        <v>594</v>
      </c>
      <c r="E1768" s="138" t="s">
        <v>434</v>
      </c>
      <c r="F1768" s="135">
        <v>3</v>
      </c>
      <c r="G1768" s="135">
        <v>2</v>
      </c>
      <c r="H1768" s="135">
        <v>3</v>
      </c>
      <c r="I1768" s="135">
        <v>3</v>
      </c>
      <c r="J1768" s="135">
        <v>3</v>
      </c>
      <c r="K1768" s="135">
        <v>2</v>
      </c>
      <c r="L1768" s="136">
        <f t="shared" si="74"/>
        <v>2.6666666666666665</v>
      </c>
      <c r="M1768" s="137" t="str">
        <f t="shared" si="75"/>
        <v>Good quality</v>
      </c>
    </row>
    <row r="1769" spans="1:27" ht="15">
      <c r="A1769" s="138" t="s">
        <v>2517</v>
      </c>
      <c r="B1769" s="138" t="s">
        <v>1777</v>
      </c>
      <c r="C1769" s="138" t="s">
        <v>444</v>
      </c>
      <c r="D1769" s="138" t="s">
        <v>594</v>
      </c>
      <c r="E1769" s="138" t="s">
        <v>434</v>
      </c>
      <c r="F1769" s="135">
        <v>3</v>
      </c>
      <c r="G1769" s="135">
        <v>2</v>
      </c>
      <c r="H1769" s="135">
        <v>3</v>
      </c>
      <c r="I1769" s="135">
        <v>3</v>
      </c>
      <c r="J1769" s="135">
        <v>3</v>
      </c>
      <c r="K1769" s="135">
        <v>2</v>
      </c>
      <c r="L1769" s="136">
        <f t="shared" si="74"/>
        <v>2.6666666666666665</v>
      </c>
      <c r="M1769" s="137" t="str">
        <f t="shared" si="75"/>
        <v>Good quality</v>
      </c>
    </row>
    <row r="1770" spans="1:27" ht="15">
      <c r="A1770" s="138" t="s">
        <v>2428</v>
      </c>
      <c r="B1770" s="138" t="s">
        <v>1778</v>
      </c>
      <c r="C1770" s="138" t="s">
        <v>430</v>
      </c>
      <c r="D1770" s="138" t="s">
        <v>594</v>
      </c>
      <c r="E1770" s="138" t="s">
        <v>434</v>
      </c>
      <c r="F1770" s="135">
        <v>3</v>
      </c>
      <c r="G1770" s="135">
        <v>2</v>
      </c>
      <c r="H1770" s="135">
        <v>3</v>
      </c>
      <c r="I1770" s="135">
        <v>3</v>
      </c>
      <c r="J1770" s="135">
        <v>3</v>
      </c>
      <c r="K1770" s="135">
        <v>2</v>
      </c>
      <c r="L1770" s="136">
        <f t="shared" si="74"/>
        <v>2.6666666666666665</v>
      </c>
      <c r="M1770" s="137" t="str">
        <f t="shared" si="75"/>
        <v>Good quality</v>
      </c>
    </row>
    <row r="1771" spans="1:27" ht="15">
      <c r="A1771" s="138" t="s">
        <v>2520</v>
      </c>
      <c r="B1771" s="138" t="s">
        <v>1779</v>
      </c>
      <c r="C1771" s="138" t="s">
        <v>430</v>
      </c>
      <c r="D1771" s="138" t="s">
        <v>595</v>
      </c>
      <c r="E1771" s="138" t="s">
        <v>434</v>
      </c>
      <c r="F1771" s="135">
        <v>4</v>
      </c>
      <c r="G1771" s="135">
        <v>3</v>
      </c>
      <c r="H1771" s="135">
        <v>3</v>
      </c>
      <c r="I1771" s="135">
        <v>3</v>
      </c>
      <c r="J1771" s="135">
        <v>4</v>
      </c>
      <c r="K1771" s="135">
        <v>1</v>
      </c>
      <c r="L1771" s="136">
        <f t="shared" ref="L1771:L1774" si="76">AVERAGE(F1771:K1771)</f>
        <v>3</v>
      </c>
      <c r="M1771" s="137" t="str">
        <f t="shared" ref="M1771:M1782" si="77">IF(L1771&lt;=1.6,"Excellent quality",IF(AND(L1771&gt;1.6,L1771&lt;=2),"Very good quality",IF(AND(L1771&gt;2,L1771&lt;=3),"Good quality",IF(AND(L1771&gt;3,L1771&lt;=4),"Fair quality","Poor quality"))))</f>
        <v>Good quality</v>
      </c>
    </row>
    <row r="1772" spans="1:27" ht="15">
      <c r="A1772" s="138" t="s">
        <v>2520</v>
      </c>
      <c r="B1772" s="138" t="s">
        <v>1780</v>
      </c>
      <c r="C1772" s="138" t="s">
        <v>430</v>
      </c>
      <c r="D1772" s="138" t="s">
        <v>595</v>
      </c>
      <c r="E1772" s="138" t="s">
        <v>434</v>
      </c>
      <c r="F1772" s="135">
        <v>4</v>
      </c>
      <c r="G1772" s="135">
        <v>3</v>
      </c>
      <c r="H1772" s="135">
        <v>3</v>
      </c>
      <c r="I1772" s="135">
        <v>3</v>
      </c>
      <c r="J1772" s="135">
        <v>4</v>
      </c>
      <c r="K1772" s="135">
        <v>1</v>
      </c>
      <c r="L1772" s="136">
        <f t="shared" si="76"/>
        <v>3</v>
      </c>
      <c r="M1772" s="137" t="str">
        <f t="shared" si="77"/>
        <v>Good quality</v>
      </c>
    </row>
    <row r="1773" spans="1:27" ht="15">
      <c r="A1773" s="138" t="s">
        <v>2521</v>
      </c>
      <c r="B1773" s="138" t="s">
        <v>2522</v>
      </c>
      <c r="C1773" s="138" t="s">
        <v>455</v>
      </c>
      <c r="D1773" s="138" t="s">
        <v>595</v>
      </c>
      <c r="E1773" s="138" t="s">
        <v>434</v>
      </c>
      <c r="F1773" s="135">
        <v>2</v>
      </c>
      <c r="G1773" s="135">
        <v>3</v>
      </c>
      <c r="H1773" s="135">
        <v>3</v>
      </c>
      <c r="I1773" s="135">
        <v>2</v>
      </c>
      <c r="J1773" s="135">
        <v>4</v>
      </c>
      <c r="K1773" s="135">
        <v>1</v>
      </c>
      <c r="L1773" s="136">
        <f t="shared" si="76"/>
        <v>2.5</v>
      </c>
      <c r="M1773" s="137" t="str">
        <f t="shared" si="77"/>
        <v>Good quality</v>
      </c>
    </row>
    <row r="1774" spans="1:27" ht="15">
      <c r="A1774" s="138" t="s">
        <v>2521</v>
      </c>
      <c r="B1774" s="138" t="s">
        <v>2523</v>
      </c>
      <c r="C1774" s="138" t="s">
        <v>455</v>
      </c>
      <c r="D1774" s="138" t="s">
        <v>595</v>
      </c>
      <c r="E1774" s="138" t="s">
        <v>434</v>
      </c>
      <c r="F1774" s="135">
        <v>2</v>
      </c>
      <c r="G1774" s="135">
        <v>2</v>
      </c>
      <c r="H1774" s="135">
        <v>3</v>
      </c>
      <c r="I1774" s="135">
        <v>2</v>
      </c>
      <c r="J1774" s="135">
        <v>4</v>
      </c>
      <c r="K1774" s="135">
        <v>1</v>
      </c>
      <c r="L1774" s="136">
        <f t="shared" si="76"/>
        <v>2.3333333333333335</v>
      </c>
      <c r="M1774" s="137" t="str">
        <f t="shared" si="77"/>
        <v>Good quality</v>
      </c>
      <c r="N1774"/>
      <c r="O1774"/>
      <c r="P1774"/>
      <c r="Q1774"/>
      <c r="R1774"/>
      <c r="S1774"/>
      <c r="T1774"/>
      <c r="U1774"/>
      <c r="V1774"/>
      <c r="W1774"/>
      <c r="X1774"/>
      <c r="Y1774"/>
      <c r="Z1774"/>
      <c r="AA1774"/>
    </row>
    <row r="1775" spans="1:27" ht="15">
      <c r="A1775" s="138" t="s">
        <v>2521</v>
      </c>
      <c r="B1775" s="138" t="s">
        <v>2524</v>
      </c>
      <c r="C1775" s="138" t="s">
        <v>455</v>
      </c>
      <c r="D1775" s="138" t="s">
        <v>595</v>
      </c>
      <c r="E1775" s="138" t="s">
        <v>434</v>
      </c>
      <c r="F1775" s="135">
        <v>2</v>
      </c>
      <c r="G1775" s="135">
        <v>2</v>
      </c>
      <c r="H1775" s="135">
        <v>3</v>
      </c>
      <c r="I1775" s="135">
        <v>2</v>
      </c>
      <c r="J1775" s="135">
        <v>4</v>
      </c>
      <c r="K1775" s="135">
        <v>1</v>
      </c>
      <c r="L1775" s="136">
        <f t="shared" ref="L1775:L1838" si="78">AVERAGE(F1775:K1775)</f>
        <v>2.3333333333333335</v>
      </c>
      <c r="M1775" s="137" t="str">
        <f t="shared" si="77"/>
        <v>Good quality</v>
      </c>
      <c r="N1775"/>
      <c r="O1775"/>
      <c r="P1775"/>
      <c r="Q1775"/>
      <c r="R1775"/>
      <c r="S1775"/>
      <c r="T1775"/>
      <c r="U1775"/>
      <c r="V1775"/>
      <c r="W1775"/>
      <c r="X1775"/>
      <c r="Y1775"/>
      <c r="Z1775"/>
      <c r="AA1775"/>
    </row>
    <row r="1776" spans="1:27" ht="15">
      <c r="A1776" s="138" t="s">
        <v>2521</v>
      </c>
      <c r="B1776" s="138" t="s">
        <v>2525</v>
      </c>
      <c r="C1776" s="138" t="s">
        <v>455</v>
      </c>
      <c r="D1776" s="138" t="s">
        <v>595</v>
      </c>
      <c r="E1776" s="138" t="s">
        <v>434</v>
      </c>
      <c r="F1776" s="135">
        <v>2</v>
      </c>
      <c r="G1776" s="135">
        <v>2</v>
      </c>
      <c r="H1776" s="135">
        <v>3</v>
      </c>
      <c r="I1776" s="135">
        <v>2</v>
      </c>
      <c r="J1776" s="135">
        <v>4</v>
      </c>
      <c r="K1776" s="135">
        <v>1</v>
      </c>
      <c r="L1776" s="136">
        <f t="shared" si="78"/>
        <v>2.3333333333333335</v>
      </c>
      <c r="M1776" s="137" t="str">
        <f t="shared" si="77"/>
        <v>Good quality</v>
      </c>
      <c r="N1776"/>
      <c r="O1776"/>
      <c r="P1776"/>
      <c r="Q1776"/>
      <c r="R1776"/>
      <c r="S1776"/>
      <c r="T1776"/>
      <c r="U1776"/>
      <c r="V1776"/>
      <c r="W1776"/>
      <c r="X1776"/>
      <c r="Y1776"/>
      <c r="Z1776"/>
      <c r="AA1776"/>
    </row>
    <row r="1777" spans="1:27" ht="15">
      <c r="A1777" s="138" t="s">
        <v>2521</v>
      </c>
      <c r="B1777" s="138" t="s">
        <v>2526</v>
      </c>
      <c r="C1777" s="138" t="s">
        <v>455</v>
      </c>
      <c r="D1777" s="138" t="s">
        <v>595</v>
      </c>
      <c r="E1777" s="138" t="s">
        <v>434</v>
      </c>
      <c r="F1777" s="135">
        <v>2</v>
      </c>
      <c r="G1777" s="135">
        <v>2</v>
      </c>
      <c r="H1777" s="135">
        <v>3</v>
      </c>
      <c r="I1777" s="135">
        <v>2</v>
      </c>
      <c r="J1777" s="135">
        <v>4</v>
      </c>
      <c r="K1777" s="135">
        <v>1</v>
      </c>
      <c r="L1777" s="136">
        <f t="shared" si="78"/>
        <v>2.3333333333333335</v>
      </c>
      <c r="M1777" s="137" t="str">
        <f t="shared" si="77"/>
        <v>Good quality</v>
      </c>
      <c r="N1777"/>
      <c r="O1777"/>
      <c r="P1777"/>
      <c r="Q1777"/>
      <c r="R1777"/>
      <c r="S1777"/>
      <c r="T1777"/>
      <c r="U1777"/>
      <c r="V1777"/>
      <c r="W1777"/>
      <c r="X1777"/>
      <c r="Y1777"/>
      <c r="Z1777"/>
      <c r="AA1777"/>
    </row>
    <row r="1778" spans="1:27" ht="15">
      <c r="A1778" s="138" t="s">
        <v>2521</v>
      </c>
      <c r="B1778" s="138" t="s">
        <v>2527</v>
      </c>
      <c r="C1778" s="138" t="s">
        <v>455</v>
      </c>
      <c r="D1778" s="138" t="s">
        <v>595</v>
      </c>
      <c r="E1778" s="138" t="s">
        <v>434</v>
      </c>
      <c r="F1778" s="135">
        <v>2</v>
      </c>
      <c r="G1778" s="135">
        <v>2</v>
      </c>
      <c r="H1778" s="135">
        <v>3</v>
      </c>
      <c r="I1778" s="135">
        <v>2</v>
      </c>
      <c r="J1778" s="135">
        <v>4</v>
      </c>
      <c r="K1778" s="135">
        <v>1</v>
      </c>
      <c r="L1778" s="136">
        <f t="shared" si="78"/>
        <v>2.3333333333333335</v>
      </c>
      <c r="M1778" s="137" t="str">
        <f t="shared" si="77"/>
        <v>Good quality</v>
      </c>
      <c r="N1778"/>
      <c r="O1778"/>
      <c r="P1778"/>
      <c r="Q1778"/>
      <c r="R1778"/>
      <c r="S1778"/>
      <c r="T1778"/>
      <c r="U1778"/>
      <c r="V1778"/>
      <c r="W1778"/>
      <c r="X1778"/>
      <c r="Y1778"/>
      <c r="Z1778"/>
      <c r="AA1778"/>
    </row>
    <row r="1779" spans="1:27" ht="15">
      <c r="A1779" s="138" t="s">
        <v>2521</v>
      </c>
      <c r="B1779" s="138" t="s">
        <v>2528</v>
      </c>
      <c r="C1779" s="138" t="s">
        <v>455</v>
      </c>
      <c r="D1779" s="138" t="s">
        <v>595</v>
      </c>
      <c r="E1779" s="138" t="s">
        <v>434</v>
      </c>
      <c r="F1779" s="135">
        <v>2</v>
      </c>
      <c r="G1779" s="135">
        <v>2</v>
      </c>
      <c r="H1779" s="135">
        <v>3</v>
      </c>
      <c r="I1779" s="135">
        <v>2</v>
      </c>
      <c r="J1779" s="135">
        <v>4</v>
      </c>
      <c r="K1779" s="135">
        <v>1</v>
      </c>
      <c r="L1779" s="136">
        <f t="shared" si="78"/>
        <v>2.3333333333333335</v>
      </c>
      <c r="M1779" s="137" t="str">
        <f t="shared" si="77"/>
        <v>Good quality</v>
      </c>
      <c r="N1779"/>
      <c r="O1779"/>
      <c r="P1779"/>
      <c r="Q1779"/>
      <c r="R1779"/>
      <c r="S1779"/>
      <c r="T1779"/>
      <c r="U1779"/>
      <c r="V1779"/>
      <c r="W1779"/>
      <c r="X1779"/>
      <c r="Y1779"/>
      <c r="Z1779"/>
      <c r="AA1779"/>
    </row>
    <row r="1780" spans="1:27" ht="15">
      <c r="A1780" s="138" t="s">
        <v>2521</v>
      </c>
      <c r="B1780" s="138" t="s">
        <v>2529</v>
      </c>
      <c r="C1780" s="138" t="s">
        <v>455</v>
      </c>
      <c r="D1780" s="138" t="s">
        <v>595</v>
      </c>
      <c r="E1780" s="138" t="s">
        <v>434</v>
      </c>
      <c r="F1780" s="135">
        <v>2</v>
      </c>
      <c r="G1780" s="135">
        <v>2</v>
      </c>
      <c r="H1780" s="135">
        <v>3</v>
      </c>
      <c r="I1780" s="135">
        <v>2</v>
      </c>
      <c r="J1780" s="135">
        <v>4</v>
      </c>
      <c r="K1780" s="135">
        <v>1</v>
      </c>
      <c r="L1780" s="136">
        <f t="shared" si="78"/>
        <v>2.3333333333333335</v>
      </c>
      <c r="M1780" s="137" t="str">
        <f t="shared" si="77"/>
        <v>Good quality</v>
      </c>
      <c r="N1780"/>
      <c r="O1780"/>
      <c r="P1780"/>
      <c r="Q1780"/>
      <c r="R1780"/>
      <c r="S1780"/>
      <c r="T1780"/>
      <c r="U1780"/>
      <c r="V1780"/>
      <c r="W1780"/>
      <c r="X1780"/>
      <c r="Y1780"/>
      <c r="Z1780"/>
      <c r="AA1780"/>
    </row>
    <row r="1781" spans="1:27" ht="15">
      <c r="A1781" s="138" t="s">
        <v>2521</v>
      </c>
      <c r="B1781" s="138" t="s">
        <v>2530</v>
      </c>
      <c r="C1781" s="138" t="s">
        <v>455</v>
      </c>
      <c r="D1781" s="138" t="s">
        <v>595</v>
      </c>
      <c r="E1781" s="138" t="s">
        <v>434</v>
      </c>
      <c r="F1781" s="135">
        <v>2</v>
      </c>
      <c r="G1781" s="135">
        <v>2</v>
      </c>
      <c r="H1781" s="135">
        <v>3</v>
      </c>
      <c r="I1781" s="135">
        <v>2</v>
      </c>
      <c r="J1781" s="135">
        <v>4</v>
      </c>
      <c r="K1781" s="135">
        <v>1</v>
      </c>
      <c r="L1781" s="136">
        <f t="shared" si="78"/>
        <v>2.3333333333333335</v>
      </c>
      <c r="M1781" s="137" t="str">
        <f t="shared" si="77"/>
        <v>Good quality</v>
      </c>
      <c r="N1781"/>
      <c r="O1781"/>
      <c r="P1781"/>
      <c r="Q1781"/>
      <c r="R1781"/>
      <c r="S1781"/>
      <c r="T1781"/>
      <c r="U1781"/>
      <c r="V1781"/>
      <c r="W1781"/>
      <c r="X1781"/>
      <c r="Y1781"/>
      <c r="Z1781"/>
      <c r="AA1781"/>
    </row>
    <row r="1782" spans="1:27" ht="15">
      <c r="A1782" s="138" t="s">
        <v>2521</v>
      </c>
      <c r="B1782" s="138" t="s">
        <v>2531</v>
      </c>
      <c r="C1782" s="138" t="s">
        <v>455</v>
      </c>
      <c r="D1782" s="138" t="s">
        <v>595</v>
      </c>
      <c r="E1782" s="138" t="s">
        <v>434</v>
      </c>
      <c r="F1782" s="135">
        <v>2</v>
      </c>
      <c r="G1782" s="135">
        <v>2</v>
      </c>
      <c r="H1782" s="135">
        <v>3</v>
      </c>
      <c r="I1782" s="135">
        <v>2</v>
      </c>
      <c r="J1782" s="135">
        <v>4</v>
      </c>
      <c r="K1782" s="135">
        <v>1</v>
      </c>
      <c r="L1782" s="136">
        <f t="shared" si="78"/>
        <v>2.3333333333333335</v>
      </c>
      <c r="M1782" s="137" t="str">
        <f t="shared" si="77"/>
        <v>Good quality</v>
      </c>
      <c r="N1782"/>
      <c r="O1782"/>
      <c r="P1782"/>
      <c r="Q1782"/>
      <c r="R1782"/>
      <c r="S1782"/>
      <c r="T1782"/>
      <c r="U1782"/>
      <c r="V1782"/>
      <c r="W1782"/>
      <c r="X1782"/>
      <c r="Y1782"/>
      <c r="Z1782"/>
      <c r="AA1782"/>
    </row>
    <row r="1783" spans="1:27" ht="15">
      <c r="A1783" s="138" t="s">
        <v>2521</v>
      </c>
      <c r="B1783" s="138" t="s">
        <v>2532</v>
      </c>
      <c r="C1783" s="138" t="s">
        <v>455</v>
      </c>
      <c r="D1783" s="138" t="s">
        <v>595</v>
      </c>
      <c r="E1783" s="138" t="s">
        <v>434</v>
      </c>
      <c r="F1783" s="135">
        <v>2</v>
      </c>
      <c r="G1783" s="135">
        <v>2</v>
      </c>
      <c r="H1783" s="135">
        <v>3</v>
      </c>
      <c r="I1783" s="135">
        <v>2</v>
      </c>
      <c r="J1783" s="135">
        <v>4</v>
      </c>
      <c r="K1783" s="135">
        <v>1</v>
      </c>
      <c r="L1783" s="136">
        <f t="shared" si="78"/>
        <v>2.3333333333333335</v>
      </c>
      <c r="M1783" s="137" t="str">
        <f t="shared" ref="M1783:M1846" si="79">IF(L1783&lt;=1.6,"Excellent quality",IF(AND(L1783&gt;1.6,L1783&lt;=2),"Very good quality",IF(AND(L1783&gt;2,L1783&lt;=3),"Good quality",IF(AND(L1783&gt;3,L1783&lt;=4),"Fair quality","Poor quality"))))</f>
        <v>Good quality</v>
      </c>
      <c r="N1783"/>
      <c r="O1783"/>
      <c r="P1783"/>
      <c r="Q1783"/>
      <c r="R1783"/>
      <c r="S1783"/>
      <c r="T1783"/>
      <c r="U1783"/>
      <c r="V1783"/>
      <c r="W1783"/>
      <c r="X1783"/>
      <c r="Y1783"/>
      <c r="Z1783"/>
      <c r="AA1783"/>
    </row>
    <row r="1784" spans="1:27" ht="15">
      <c r="A1784" s="138" t="s">
        <v>2521</v>
      </c>
      <c r="B1784" s="138" t="s">
        <v>2533</v>
      </c>
      <c r="C1784" s="138" t="s">
        <v>455</v>
      </c>
      <c r="D1784" s="138" t="s">
        <v>595</v>
      </c>
      <c r="E1784" s="138" t="s">
        <v>434</v>
      </c>
      <c r="F1784" s="135">
        <v>2</v>
      </c>
      <c r="G1784" s="135">
        <v>2</v>
      </c>
      <c r="H1784" s="135">
        <v>3</v>
      </c>
      <c r="I1784" s="135">
        <v>2</v>
      </c>
      <c r="J1784" s="135">
        <v>4</v>
      </c>
      <c r="K1784" s="135">
        <v>1</v>
      </c>
      <c r="L1784" s="136">
        <f t="shared" si="78"/>
        <v>2.3333333333333335</v>
      </c>
      <c r="M1784" s="137" t="str">
        <f t="shared" si="79"/>
        <v>Good quality</v>
      </c>
      <c r="N1784"/>
      <c r="O1784"/>
      <c r="P1784"/>
      <c r="Q1784"/>
      <c r="R1784"/>
      <c r="S1784"/>
      <c r="T1784"/>
      <c r="U1784"/>
      <c r="V1784"/>
      <c r="W1784"/>
      <c r="X1784"/>
      <c r="Y1784"/>
      <c r="Z1784"/>
      <c r="AA1784"/>
    </row>
    <row r="1785" spans="1:27" ht="15">
      <c r="A1785" s="138" t="s">
        <v>2521</v>
      </c>
      <c r="B1785" s="138" t="s">
        <v>2534</v>
      </c>
      <c r="C1785" s="138" t="s">
        <v>455</v>
      </c>
      <c r="D1785" s="138" t="s">
        <v>595</v>
      </c>
      <c r="E1785" s="138" t="s">
        <v>434</v>
      </c>
      <c r="F1785" s="135">
        <v>2</v>
      </c>
      <c r="G1785" s="135">
        <v>2</v>
      </c>
      <c r="H1785" s="135">
        <v>3</v>
      </c>
      <c r="I1785" s="135">
        <v>2</v>
      </c>
      <c r="J1785" s="135">
        <v>4</v>
      </c>
      <c r="K1785" s="135">
        <v>1</v>
      </c>
      <c r="L1785" s="136">
        <f t="shared" si="78"/>
        <v>2.3333333333333335</v>
      </c>
      <c r="M1785" s="137" t="str">
        <f t="shared" si="79"/>
        <v>Good quality</v>
      </c>
      <c r="N1785"/>
      <c r="O1785"/>
      <c r="P1785"/>
      <c r="Q1785"/>
      <c r="R1785"/>
      <c r="S1785"/>
      <c r="T1785"/>
      <c r="U1785"/>
      <c r="V1785"/>
      <c r="W1785"/>
      <c r="X1785"/>
      <c r="Y1785"/>
      <c r="Z1785"/>
      <c r="AA1785"/>
    </row>
    <row r="1786" spans="1:27" ht="15">
      <c r="A1786" s="138" t="s">
        <v>2521</v>
      </c>
      <c r="B1786" s="138" t="s">
        <v>2535</v>
      </c>
      <c r="C1786" s="138" t="s">
        <v>455</v>
      </c>
      <c r="D1786" s="138" t="s">
        <v>595</v>
      </c>
      <c r="E1786" s="138" t="s">
        <v>434</v>
      </c>
      <c r="F1786" s="135">
        <v>2</v>
      </c>
      <c r="G1786" s="135">
        <v>2</v>
      </c>
      <c r="H1786" s="135">
        <v>3</v>
      </c>
      <c r="I1786" s="135">
        <v>2</v>
      </c>
      <c r="J1786" s="135">
        <v>4</v>
      </c>
      <c r="K1786" s="135">
        <v>1</v>
      </c>
      <c r="L1786" s="136">
        <f t="shared" si="78"/>
        <v>2.3333333333333335</v>
      </c>
      <c r="M1786" s="137" t="str">
        <f t="shared" si="79"/>
        <v>Good quality</v>
      </c>
      <c r="N1786"/>
      <c r="O1786"/>
      <c r="P1786"/>
      <c r="Q1786"/>
      <c r="R1786"/>
      <c r="S1786"/>
      <c r="T1786"/>
      <c r="U1786"/>
      <c r="V1786"/>
      <c r="W1786"/>
      <c r="X1786"/>
      <c r="Y1786"/>
      <c r="Z1786"/>
      <c r="AA1786"/>
    </row>
    <row r="1787" spans="1:27" ht="15">
      <c r="A1787" s="138" t="s">
        <v>2521</v>
      </c>
      <c r="B1787" s="138" t="s">
        <v>2536</v>
      </c>
      <c r="C1787" s="138" t="s">
        <v>455</v>
      </c>
      <c r="D1787" s="138" t="s">
        <v>595</v>
      </c>
      <c r="E1787" s="138" t="s">
        <v>434</v>
      </c>
      <c r="F1787" s="135">
        <v>2</v>
      </c>
      <c r="G1787" s="135">
        <v>2</v>
      </c>
      <c r="H1787" s="135">
        <v>3</v>
      </c>
      <c r="I1787" s="135">
        <v>2</v>
      </c>
      <c r="J1787" s="135">
        <v>4</v>
      </c>
      <c r="K1787" s="135">
        <v>1</v>
      </c>
      <c r="L1787" s="136">
        <f t="shared" si="78"/>
        <v>2.3333333333333335</v>
      </c>
      <c r="M1787" s="137" t="str">
        <f t="shared" si="79"/>
        <v>Good quality</v>
      </c>
      <c r="N1787"/>
      <c r="O1787"/>
      <c r="P1787"/>
      <c r="Q1787"/>
      <c r="R1787"/>
      <c r="S1787"/>
      <c r="T1787"/>
      <c r="U1787"/>
      <c r="V1787"/>
      <c r="W1787"/>
      <c r="X1787"/>
      <c r="Y1787"/>
      <c r="Z1787"/>
      <c r="AA1787"/>
    </row>
    <row r="1788" spans="1:27" ht="15">
      <c r="A1788" s="138" t="s">
        <v>2521</v>
      </c>
      <c r="B1788" s="138" t="s">
        <v>2537</v>
      </c>
      <c r="C1788" s="138" t="s">
        <v>455</v>
      </c>
      <c r="D1788" s="138" t="s">
        <v>595</v>
      </c>
      <c r="E1788" s="138" t="s">
        <v>434</v>
      </c>
      <c r="F1788" s="135">
        <v>2</v>
      </c>
      <c r="G1788" s="135">
        <v>2</v>
      </c>
      <c r="H1788" s="135">
        <v>3</v>
      </c>
      <c r="I1788" s="135">
        <v>2</v>
      </c>
      <c r="J1788" s="135">
        <v>4</v>
      </c>
      <c r="K1788" s="135">
        <v>1</v>
      </c>
      <c r="L1788" s="136">
        <f t="shared" si="78"/>
        <v>2.3333333333333335</v>
      </c>
      <c r="M1788" s="137" t="str">
        <f t="shared" si="79"/>
        <v>Good quality</v>
      </c>
      <c r="N1788"/>
      <c r="O1788"/>
      <c r="P1788"/>
      <c r="Q1788"/>
      <c r="R1788"/>
      <c r="S1788"/>
      <c r="T1788"/>
      <c r="U1788"/>
      <c r="V1788"/>
      <c r="W1788"/>
      <c r="X1788"/>
      <c r="Y1788"/>
      <c r="Z1788"/>
      <c r="AA1788"/>
    </row>
    <row r="1789" spans="1:27" ht="15">
      <c r="A1789" s="138" t="s">
        <v>2521</v>
      </c>
      <c r="B1789" s="138" t="s">
        <v>2538</v>
      </c>
      <c r="C1789" s="138" t="s">
        <v>455</v>
      </c>
      <c r="D1789" s="138" t="s">
        <v>595</v>
      </c>
      <c r="E1789" s="138" t="s">
        <v>434</v>
      </c>
      <c r="F1789" s="135">
        <v>2</v>
      </c>
      <c r="G1789" s="135">
        <v>2</v>
      </c>
      <c r="H1789" s="135">
        <v>3</v>
      </c>
      <c r="I1789" s="135">
        <v>2</v>
      </c>
      <c r="J1789" s="135">
        <v>4</v>
      </c>
      <c r="K1789" s="135">
        <v>1</v>
      </c>
      <c r="L1789" s="136">
        <f t="shared" si="78"/>
        <v>2.3333333333333335</v>
      </c>
      <c r="M1789" s="137" t="str">
        <f t="shared" si="79"/>
        <v>Good quality</v>
      </c>
      <c r="N1789"/>
      <c r="O1789"/>
      <c r="P1789"/>
      <c r="Q1789"/>
      <c r="R1789"/>
      <c r="S1789"/>
      <c r="T1789"/>
      <c r="U1789"/>
      <c r="V1789"/>
      <c r="W1789"/>
      <c r="X1789"/>
      <c r="Y1789"/>
      <c r="Z1789"/>
      <c r="AA1789"/>
    </row>
    <row r="1790" spans="1:27" ht="15">
      <c r="A1790" s="138" t="s">
        <v>2521</v>
      </c>
      <c r="B1790" s="138" t="s">
        <v>2539</v>
      </c>
      <c r="C1790" s="138" t="s">
        <v>455</v>
      </c>
      <c r="D1790" s="138" t="s">
        <v>595</v>
      </c>
      <c r="E1790" s="138" t="s">
        <v>434</v>
      </c>
      <c r="F1790" s="135">
        <v>2</v>
      </c>
      <c r="G1790" s="135">
        <v>2</v>
      </c>
      <c r="H1790" s="135">
        <v>3</v>
      </c>
      <c r="I1790" s="135">
        <v>2</v>
      </c>
      <c r="J1790" s="135">
        <v>4</v>
      </c>
      <c r="K1790" s="135">
        <v>1</v>
      </c>
      <c r="L1790" s="136">
        <f t="shared" si="78"/>
        <v>2.3333333333333335</v>
      </c>
      <c r="M1790" s="137" t="str">
        <f t="shared" si="79"/>
        <v>Good quality</v>
      </c>
      <c r="N1790"/>
      <c r="O1790"/>
      <c r="P1790"/>
      <c r="Q1790"/>
      <c r="R1790"/>
      <c r="S1790"/>
      <c r="T1790"/>
      <c r="U1790"/>
      <c r="V1790"/>
      <c r="W1790"/>
      <c r="X1790"/>
      <c r="Y1790"/>
      <c r="Z1790"/>
      <c r="AA1790"/>
    </row>
    <row r="1791" spans="1:27" ht="15">
      <c r="A1791" s="138" t="s">
        <v>2521</v>
      </c>
      <c r="B1791" s="138" t="s">
        <v>2540</v>
      </c>
      <c r="C1791" s="138" t="s">
        <v>455</v>
      </c>
      <c r="D1791" s="138" t="s">
        <v>595</v>
      </c>
      <c r="E1791" s="138" t="s">
        <v>434</v>
      </c>
      <c r="F1791" s="135">
        <v>2</v>
      </c>
      <c r="G1791" s="135">
        <v>2</v>
      </c>
      <c r="H1791" s="135">
        <v>3</v>
      </c>
      <c r="I1791" s="135">
        <v>2</v>
      </c>
      <c r="J1791" s="135">
        <v>4</v>
      </c>
      <c r="K1791" s="135">
        <v>1</v>
      </c>
      <c r="L1791" s="136">
        <f t="shared" si="78"/>
        <v>2.3333333333333335</v>
      </c>
      <c r="M1791" s="137" t="str">
        <f t="shared" si="79"/>
        <v>Good quality</v>
      </c>
      <c r="N1791"/>
      <c r="O1791"/>
      <c r="P1791"/>
      <c r="Q1791"/>
      <c r="R1791"/>
      <c r="S1791"/>
      <c r="T1791"/>
      <c r="U1791"/>
      <c r="V1791"/>
      <c r="W1791"/>
      <c r="X1791"/>
      <c r="Y1791"/>
      <c r="Z1791"/>
      <c r="AA1791"/>
    </row>
    <row r="1792" spans="1:27" ht="15">
      <c r="A1792" s="138" t="s">
        <v>2521</v>
      </c>
      <c r="B1792" s="138" t="s">
        <v>2541</v>
      </c>
      <c r="C1792" s="138" t="s">
        <v>455</v>
      </c>
      <c r="D1792" s="138" t="s">
        <v>595</v>
      </c>
      <c r="E1792" s="138" t="s">
        <v>434</v>
      </c>
      <c r="F1792" s="135">
        <v>2</v>
      </c>
      <c r="G1792" s="135">
        <v>2</v>
      </c>
      <c r="H1792" s="135">
        <v>3</v>
      </c>
      <c r="I1792" s="135">
        <v>2</v>
      </c>
      <c r="J1792" s="135">
        <v>4</v>
      </c>
      <c r="K1792" s="135">
        <v>1</v>
      </c>
      <c r="L1792" s="136">
        <f t="shared" si="78"/>
        <v>2.3333333333333335</v>
      </c>
      <c r="M1792" s="137" t="str">
        <f t="shared" si="79"/>
        <v>Good quality</v>
      </c>
      <c r="N1792"/>
      <c r="O1792"/>
      <c r="P1792"/>
      <c r="Q1792"/>
      <c r="R1792"/>
      <c r="S1792"/>
      <c r="T1792"/>
      <c r="U1792"/>
      <c r="V1792"/>
      <c r="W1792"/>
      <c r="X1792"/>
      <c r="Y1792"/>
      <c r="Z1792"/>
      <c r="AA1792"/>
    </row>
    <row r="1793" spans="1:27" ht="15">
      <c r="A1793" s="138" t="s">
        <v>2521</v>
      </c>
      <c r="B1793" s="138" t="s">
        <v>2542</v>
      </c>
      <c r="C1793" s="138" t="s">
        <v>455</v>
      </c>
      <c r="D1793" s="138" t="s">
        <v>595</v>
      </c>
      <c r="E1793" s="138" t="s">
        <v>434</v>
      </c>
      <c r="F1793" s="135">
        <v>2</v>
      </c>
      <c r="G1793" s="135">
        <v>2</v>
      </c>
      <c r="H1793" s="135">
        <v>3</v>
      </c>
      <c r="I1793" s="135">
        <v>2</v>
      </c>
      <c r="J1793" s="135">
        <v>4</v>
      </c>
      <c r="K1793" s="135">
        <v>1</v>
      </c>
      <c r="L1793" s="136">
        <f t="shared" si="78"/>
        <v>2.3333333333333335</v>
      </c>
      <c r="M1793" s="137" t="str">
        <f t="shared" si="79"/>
        <v>Good quality</v>
      </c>
      <c r="N1793"/>
      <c r="O1793"/>
      <c r="P1793"/>
      <c r="Q1793"/>
      <c r="R1793"/>
      <c r="S1793"/>
      <c r="T1793"/>
      <c r="U1793"/>
      <c r="V1793"/>
      <c r="W1793"/>
      <c r="X1793"/>
      <c r="Y1793"/>
      <c r="Z1793"/>
      <c r="AA1793"/>
    </row>
    <row r="1794" spans="1:27" ht="15">
      <c r="A1794" s="138" t="s">
        <v>2521</v>
      </c>
      <c r="B1794" s="138" t="s">
        <v>2543</v>
      </c>
      <c r="C1794" s="138" t="s">
        <v>455</v>
      </c>
      <c r="D1794" s="138" t="s">
        <v>595</v>
      </c>
      <c r="E1794" s="138" t="s">
        <v>434</v>
      </c>
      <c r="F1794" s="135">
        <v>2</v>
      </c>
      <c r="G1794" s="135">
        <v>2</v>
      </c>
      <c r="H1794" s="135">
        <v>3</v>
      </c>
      <c r="I1794" s="135">
        <v>2</v>
      </c>
      <c r="J1794" s="135">
        <v>4</v>
      </c>
      <c r="K1794" s="135">
        <v>1</v>
      </c>
      <c r="L1794" s="136">
        <f t="shared" si="78"/>
        <v>2.3333333333333335</v>
      </c>
      <c r="M1794" s="137" t="str">
        <f t="shared" si="79"/>
        <v>Good quality</v>
      </c>
      <c r="N1794"/>
      <c r="O1794"/>
      <c r="P1794"/>
      <c r="Q1794"/>
      <c r="R1794"/>
      <c r="S1794"/>
      <c r="T1794"/>
      <c r="U1794"/>
      <c r="V1794"/>
      <c r="W1794"/>
      <c r="X1794"/>
      <c r="Y1794"/>
      <c r="Z1794"/>
      <c r="AA1794"/>
    </row>
    <row r="1795" spans="1:27" ht="15">
      <c r="A1795" s="138" t="s">
        <v>2521</v>
      </c>
      <c r="B1795" s="138" t="s">
        <v>2544</v>
      </c>
      <c r="C1795" s="138" t="s">
        <v>455</v>
      </c>
      <c r="D1795" s="138" t="s">
        <v>595</v>
      </c>
      <c r="E1795" s="138" t="s">
        <v>434</v>
      </c>
      <c r="F1795" s="135">
        <v>2</v>
      </c>
      <c r="G1795" s="135">
        <v>2</v>
      </c>
      <c r="H1795" s="135">
        <v>3</v>
      </c>
      <c r="I1795" s="135">
        <v>2</v>
      </c>
      <c r="J1795" s="135">
        <v>4</v>
      </c>
      <c r="K1795" s="135">
        <v>1</v>
      </c>
      <c r="L1795" s="136">
        <f t="shared" si="78"/>
        <v>2.3333333333333335</v>
      </c>
      <c r="M1795" s="137" t="str">
        <f t="shared" si="79"/>
        <v>Good quality</v>
      </c>
      <c r="N1795"/>
      <c r="O1795"/>
      <c r="P1795"/>
      <c r="Q1795"/>
      <c r="R1795"/>
      <c r="S1795"/>
      <c r="T1795"/>
      <c r="U1795"/>
      <c r="V1795"/>
      <c r="W1795"/>
      <c r="X1795"/>
      <c r="Y1795"/>
      <c r="Z1795"/>
      <c r="AA1795"/>
    </row>
    <row r="1796" spans="1:27" ht="15">
      <c r="A1796" s="138" t="s">
        <v>2521</v>
      </c>
      <c r="B1796" s="138" t="s">
        <v>2545</v>
      </c>
      <c r="C1796" s="138" t="s">
        <v>455</v>
      </c>
      <c r="D1796" s="138" t="s">
        <v>595</v>
      </c>
      <c r="E1796" s="138" t="s">
        <v>434</v>
      </c>
      <c r="F1796" s="135">
        <v>2</v>
      </c>
      <c r="G1796" s="135">
        <v>2</v>
      </c>
      <c r="H1796" s="135">
        <v>3</v>
      </c>
      <c r="I1796" s="135">
        <v>2</v>
      </c>
      <c r="J1796" s="135">
        <v>4</v>
      </c>
      <c r="K1796" s="135">
        <v>1</v>
      </c>
      <c r="L1796" s="136">
        <f t="shared" si="78"/>
        <v>2.3333333333333335</v>
      </c>
      <c r="M1796" s="137" t="str">
        <f t="shared" si="79"/>
        <v>Good quality</v>
      </c>
      <c r="N1796"/>
      <c r="O1796"/>
      <c r="P1796"/>
      <c r="Q1796"/>
      <c r="R1796"/>
      <c r="S1796"/>
      <c r="T1796"/>
      <c r="U1796"/>
      <c r="V1796"/>
      <c r="W1796"/>
      <c r="X1796"/>
      <c r="Y1796"/>
      <c r="Z1796"/>
      <c r="AA1796"/>
    </row>
    <row r="1797" spans="1:27" ht="15">
      <c r="A1797" s="138" t="s">
        <v>2521</v>
      </c>
      <c r="B1797" s="138" t="s">
        <v>2546</v>
      </c>
      <c r="C1797" s="138" t="s">
        <v>455</v>
      </c>
      <c r="D1797" s="138" t="s">
        <v>595</v>
      </c>
      <c r="E1797" s="138" t="s">
        <v>434</v>
      </c>
      <c r="F1797" s="135">
        <v>2</v>
      </c>
      <c r="G1797" s="135">
        <v>2</v>
      </c>
      <c r="H1797" s="135">
        <v>3</v>
      </c>
      <c r="I1797" s="135">
        <v>2</v>
      </c>
      <c r="J1797" s="135">
        <v>4</v>
      </c>
      <c r="K1797" s="135">
        <v>1</v>
      </c>
      <c r="L1797" s="136">
        <f t="shared" si="78"/>
        <v>2.3333333333333335</v>
      </c>
      <c r="M1797" s="137" t="str">
        <f t="shared" si="79"/>
        <v>Good quality</v>
      </c>
      <c r="N1797"/>
      <c r="O1797"/>
      <c r="P1797"/>
      <c r="Q1797"/>
      <c r="R1797"/>
      <c r="S1797"/>
      <c r="T1797"/>
      <c r="U1797"/>
      <c r="V1797"/>
      <c r="W1797"/>
      <c r="X1797"/>
      <c r="Y1797"/>
      <c r="Z1797"/>
      <c r="AA1797"/>
    </row>
    <row r="1798" spans="1:27" ht="15">
      <c r="A1798" s="138" t="s">
        <v>2521</v>
      </c>
      <c r="B1798" s="138" t="s">
        <v>2547</v>
      </c>
      <c r="C1798" s="138" t="s">
        <v>455</v>
      </c>
      <c r="D1798" s="138" t="s">
        <v>595</v>
      </c>
      <c r="E1798" s="138" t="s">
        <v>434</v>
      </c>
      <c r="F1798" s="135">
        <v>2</v>
      </c>
      <c r="G1798" s="135">
        <v>2</v>
      </c>
      <c r="H1798" s="135">
        <v>3</v>
      </c>
      <c r="I1798" s="135">
        <v>2</v>
      </c>
      <c r="J1798" s="135">
        <v>4</v>
      </c>
      <c r="K1798" s="135">
        <v>1</v>
      </c>
      <c r="L1798" s="136">
        <f t="shared" si="78"/>
        <v>2.3333333333333335</v>
      </c>
      <c r="M1798" s="137" t="str">
        <f t="shared" si="79"/>
        <v>Good quality</v>
      </c>
      <c r="N1798"/>
      <c r="O1798"/>
      <c r="P1798"/>
      <c r="Q1798"/>
      <c r="R1798"/>
      <c r="S1798"/>
      <c r="T1798"/>
      <c r="U1798"/>
      <c r="V1798"/>
      <c r="W1798"/>
      <c r="X1798"/>
      <c r="Y1798"/>
      <c r="Z1798"/>
      <c r="AA1798"/>
    </row>
    <row r="1799" spans="1:27" ht="15">
      <c r="A1799" s="138" t="s">
        <v>2521</v>
      </c>
      <c r="B1799" s="138" t="s">
        <v>2548</v>
      </c>
      <c r="C1799" s="138" t="s">
        <v>455</v>
      </c>
      <c r="D1799" s="138" t="s">
        <v>595</v>
      </c>
      <c r="E1799" s="138" t="s">
        <v>434</v>
      </c>
      <c r="F1799" s="135">
        <v>2</v>
      </c>
      <c r="G1799" s="135">
        <v>2</v>
      </c>
      <c r="H1799" s="135">
        <v>3</v>
      </c>
      <c r="I1799" s="135">
        <v>2</v>
      </c>
      <c r="J1799" s="135">
        <v>4</v>
      </c>
      <c r="K1799" s="135">
        <v>1</v>
      </c>
      <c r="L1799" s="136">
        <f t="shared" si="78"/>
        <v>2.3333333333333335</v>
      </c>
      <c r="M1799" s="137" t="str">
        <f t="shared" si="79"/>
        <v>Good quality</v>
      </c>
      <c r="N1799"/>
      <c r="O1799"/>
      <c r="P1799"/>
      <c r="Q1799"/>
      <c r="R1799"/>
      <c r="S1799"/>
      <c r="T1799"/>
      <c r="U1799"/>
      <c r="V1799"/>
      <c r="W1799"/>
      <c r="X1799"/>
      <c r="Y1799"/>
      <c r="Z1799"/>
      <c r="AA1799"/>
    </row>
    <row r="1800" spans="1:27" ht="15">
      <c r="A1800" s="138" t="s">
        <v>2521</v>
      </c>
      <c r="B1800" s="138" t="s">
        <v>2549</v>
      </c>
      <c r="C1800" s="138" t="s">
        <v>455</v>
      </c>
      <c r="D1800" s="138" t="s">
        <v>595</v>
      </c>
      <c r="E1800" s="138" t="s">
        <v>434</v>
      </c>
      <c r="F1800" s="135">
        <v>2</v>
      </c>
      <c r="G1800" s="135">
        <v>2</v>
      </c>
      <c r="H1800" s="135">
        <v>3</v>
      </c>
      <c r="I1800" s="135">
        <v>2</v>
      </c>
      <c r="J1800" s="135">
        <v>4</v>
      </c>
      <c r="K1800" s="135">
        <v>1</v>
      </c>
      <c r="L1800" s="136">
        <f t="shared" si="78"/>
        <v>2.3333333333333335</v>
      </c>
      <c r="M1800" s="137" t="str">
        <f t="shared" si="79"/>
        <v>Good quality</v>
      </c>
      <c r="N1800"/>
      <c r="O1800"/>
      <c r="P1800"/>
      <c r="Q1800"/>
      <c r="R1800"/>
      <c r="S1800"/>
      <c r="T1800"/>
      <c r="U1800"/>
      <c r="V1800"/>
      <c r="W1800"/>
      <c r="X1800"/>
      <c r="Y1800"/>
      <c r="Z1800"/>
      <c r="AA1800"/>
    </row>
    <row r="1801" spans="1:27" ht="15">
      <c r="A1801" s="138" t="s">
        <v>2521</v>
      </c>
      <c r="B1801" s="138" t="s">
        <v>2550</v>
      </c>
      <c r="C1801" s="138" t="s">
        <v>455</v>
      </c>
      <c r="D1801" s="138" t="s">
        <v>595</v>
      </c>
      <c r="E1801" s="138" t="s">
        <v>434</v>
      </c>
      <c r="F1801" s="135">
        <v>2</v>
      </c>
      <c r="G1801" s="135">
        <v>2</v>
      </c>
      <c r="H1801" s="135">
        <v>3</v>
      </c>
      <c r="I1801" s="135">
        <v>2</v>
      </c>
      <c r="J1801" s="135">
        <v>4</v>
      </c>
      <c r="K1801" s="135">
        <v>1</v>
      </c>
      <c r="L1801" s="136">
        <f t="shared" si="78"/>
        <v>2.3333333333333335</v>
      </c>
      <c r="M1801" s="137" t="str">
        <f t="shared" si="79"/>
        <v>Good quality</v>
      </c>
      <c r="N1801"/>
      <c r="O1801"/>
      <c r="P1801"/>
      <c r="Q1801"/>
      <c r="R1801"/>
      <c r="S1801"/>
      <c r="T1801"/>
      <c r="U1801"/>
      <c r="V1801"/>
      <c r="W1801"/>
      <c r="X1801"/>
      <c r="Y1801"/>
      <c r="Z1801"/>
      <c r="AA1801"/>
    </row>
    <row r="1802" spans="1:27" ht="15">
      <c r="A1802" s="138" t="s">
        <v>2521</v>
      </c>
      <c r="B1802" s="138" t="s">
        <v>2551</v>
      </c>
      <c r="C1802" s="138" t="s">
        <v>455</v>
      </c>
      <c r="D1802" s="138" t="s">
        <v>595</v>
      </c>
      <c r="E1802" s="138" t="s">
        <v>434</v>
      </c>
      <c r="F1802" s="135">
        <v>2</v>
      </c>
      <c r="G1802" s="135">
        <v>2</v>
      </c>
      <c r="H1802" s="135">
        <v>3</v>
      </c>
      <c r="I1802" s="135">
        <v>2</v>
      </c>
      <c r="J1802" s="135">
        <v>4</v>
      </c>
      <c r="K1802" s="135">
        <v>1</v>
      </c>
      <c r="L1802" s="136">
        <f t="shared" si="78"/>
        <v>2.3333333333333335</v>
      </c>
      <c r="M1802" s="137" t="str">
        <f t="shared" si="79"/>
        <v>Good quality</v>
      </c>
      <c r="N1802"/>
      <c r="O1802"/>
      <c r="P1802"/>
      <c r="Q1802"/>
      <c r="R1802"/>
      <c r="S1802"/>
      <c r="T1802"/>
      <c r="U1802"/>
      <c r="V1802"/>
      <c r="W1802"/>
      <c r="X1802"/>
      <c r="Y1802"/>
      <c r="Z1802"/>
      <c r="AA1802"/>
    </row>
    <row r="1803" spans="1:27" ht="15">
      <c r="A1803" s="138" t="s">
        <v>2521</v>
      </c>
      <c r="B1803" s="138" t="s">
        <v>2552</v>
      </c>
      <c r="C1803" s="138" t="s">
        <v>455</v>
      </c>
      <c r="D1803" s="138" t="s">
        <v>595</v>
      </c>
      <c r="E1803" s="138" t="s">
        <v>434</v>
      </c>
      <c r="F1803" s="135">
        <v>2</v>
      </c>
      <c r="G1803" s="135">
        <v>2</v>
      </c>
      <c r="H1803" s="135">
        <v>3</v>
      </c>
      <c r="I1803" s="135">
        <v>2</v>
      </c>
      <c r="J1803" s="135">
        <v>4</v>
      </c>
      <c r="K1803" s="135">
        <v>1</v>
      </c>
      <c r="L1803" s="136">
        <f t="shared" si="78"/>
        <v>2.3333333333333335</v>
      </c>
      <c r="M1803" s="137" t="str">
        <f t="shared" si="79"/>
        <v>Good quality</v>
      </c>
      <c r="N1803"/>
      <c r="O1803"/>
      <c r="P1803"/>
      <c r="Q1803"/>
      <c r="R1803"/>
      <c r="S1803"/>
      <c r="T1803"/>
      <c r="U1803"/>
      <c r="V1803"/>
      <c r="W1803"/>
      <c r="X1803"/>
      <c r="Y1803"/>
      <c r="Z1803"/>
      <c r="AA1803"/>
    </row>
    <row r="1804" spans="1:27" ht="15">
      <c r="A1804" s="138" t="s">
        <v>2521</v>
      </c>
      <c r="B1804" s="138" t="s">
        <v>2553</v>
      </c>
      <c r="C1804" s="138" t="s">
        <v>455</v>
      </c>
      <c r="D1804" s="138" t="s">
        <v>595</v>
      </c>
      <c r="E1804" s="138" t="s">
        <v>434</v>
      </c>
      <c r="F1804" s="135">
        <v>2</v>
      </c>
      <c r="G1804" s="135">
        <v>2</v>
      </c>
      <c r="H1804" s="135">
        <v>3</v>
      </c>
      <c r="I1804" s="135">
        <v>2</v>
      </c>
      <c r="J1804" s="135">
        <v>4</v>
      </c>
      <c r="K1804" s="135">
        <v>1</v>
      </c>
      <c r="L1804" s="136">
        <f t="shared" si="78"/>
        <v>2.3333333333333335</v>
      </c>
      <c r="M1804" s="137" t="str">
        <f t="shared" si="79"/>
        <v>Good quality</v>
      </c>
      <c r="N1804"/>
      <c r="O1804"/>
      <c r="P1804"/>
      <c r="Q1804"/>
      <c r="R1804"/>
      <c r="S1804"/>
      <c r="T1804"/>
      <c r="U1804"/>
      <c r="V1804"/>
      <c r="W1804"/>
      <c r="X1804"/>
      <c r="Y1804"/>
      <c r="Z1804"/>
      <c r="AA1804"/>
    </row>
    <row r="1805" spans="1:27" ht="15">
      <c r="A1805" s="138" t="s">
        <v>2521</v>
      </c>
      <c r="B1805" s="138" t="s">
        <v>2554</v>
      </c>
      <c r="C1805" s="138" t="s">
        <v>455</v>
      </c>
      <c r="D1805" s="138" t="s">
        <v>595</v>
      </c>
      <c r="E1805" s="138" t="s">
        <v>434</v>
      </c>
      <c r="F1805" s="135">
        <v>2</v>
      </c>
      <c r="G1805" s="135">
        <v>2</v>
      </c>
      <c r="H1805" s="135">
        <v>3</v>
      </c>
      <c r="I1805" s="135">
        <v>2</v>
      </c>
      <c r="J1805" s="135">
        <v>4</v>
      </c>
      <c r="K1805" s="135">
        <v>1</v>
      </c>
      <c r="L1805" s="136">
        <f t="shared" si="78"/>
        <v>2.3333333333333335</v>
      </c>
      <c r="M1805" s="137" t="str">
        <f t="shared" si="79"/>
        <v>Good quality</v>
      </c>
      <c r="N1805"/>
      <c r="O1805"/>
      <c r="P1805"/>
      <c r="Q1805"/>
      <c r="R1805"/>
      <c r="S1805"/>
      <c r="T1805"/>
      <c r="U1805"/>
      <c r="V1805"/>
      <c r="W1805"/>
      <c r="X1805"/>
      <c r="Y1805"/>
      <c r="Z1805"/>
      <c r="AA1805"/>
    </row>
    <row r="1806" spans="1:27" ht="15">
      <c r="A1806" s="138" t="s">
        <v>2521</v>
      </c>
      <c r="B1806" s="138" t="s">
        <v>2555</v>
      </c>
      <c r="C1806" s="138" t="s">
        <v>455</v>
      </c>
      <c r="D1806" s="138" t="s">
        <v>595</v>
      </c>
      <c r="E1806" s="138" t="s">
        <v>434</v>
      </c>
      <c r="F1806" s="135">
        <v>2</v>
      </c>
      <c r="G1806" s="135">
        <v>2</v>
      </c>
      <c r="H1806" s="135">
        <v>3</v>
      </c>
      <c r="I1806" s="135">
        <v>2</v>
      </c>
      <c r="J1806" s="135">
        <v>4</v>
      </c>
      <c r="K1806" s="135">
        <v>1</v>
      </c>
      <c r="L1806" s="136">
        <f t="shared" si="78"/>
        <v>2.3333333333333335</v>
      </c>
      <c r="M1806" s="137" t="str">
        <f t="shared" si="79"/>
        <v>Good quality</v>
      </c>
      <c r="N1806"/>
      <c r="O1806"/>
      <c r="P1806"/>
      <c r="Q1806"/>
      <c r="R1806"/>
      <c r="S1806"/>
      <c r="T1806"/>
      <c r="U1806"/>
      <c r="V1806"/>
      <c r="W1806"/>
      <c r="X1806"/>
      <c r="Y1806"/>
      <c r="Z1806"/>
      <c r="AA1806"/>
    </row>
    <row r="1807" spans="1:27" ht="15">
      <c r="A1807" s="138" t="s">
        <v>2521</v>
      </c>
      <c r="B1807" s="138" t="s">
        <v>2556</v>
      </c>
      <c r="C1807" s="138" t="s">
        <v>455</v>
      </c>
      <c r="D1807" s="138" t="s">
        <v>595</v>
      </c>
      <c r="E1807" s="138" t="s">
        <v>434</v>
      </c>
      <c r="F1807" s="135">
        <v>2</v>
      </c>
      <c r="G1807" s="135">
        <v>2</v>
      </c>
      <c r="H1807" s="135">
        <v>3</v>
      </c>
      <c r="I1807" s="135">
        <v>2</v>
      </c>
      <c r="J1807" s="135">
        <v>4</v>
      </c>
      <c r="K1807" s="135">
        <v>1</v>
      </c>
      <c r="L1807" s="136">
        <f t="shared" si="78"/>
        <v>2.3333333333333335</v>
      </c>
      <c r="M1807" s="137" t="str">
        <f t="shared" si="79"/>
        <v>Good quality</v>
      </c>
      <c r="N1807"/>
      <c r="O1807"/>
      <c r="P1807"/>
      <c r="Q1807"/>
      <c r="R1807"/>
      <c r="S1807"/>
      <c r="T1807"/>
      <c r="U1807"/>
      <c r="V1807"/>
      <c r="W1807"/>
      <c r="X1807"/>
      <c r="Y1807"/>
      <c r="Z1807"/>
      <c r="AA1807"/>
    </row>
    <row r="1808" spans="1:27" ht="15">
      <c r="A1808" s="138" t="s">
        <v>2521</v>
      </c>
      <c r="B1808" s="138" t="s">
        <v>2557</v>
      </c>
      <c r="C1808" s="138" t="s">
        <v>455</v>
      </c>
      <c r="D1808" s="138" t="s">
        <v>595</v>
      </c>
      <c r="E1808" s="138" t="s">
        <v>434</v>
      </c>
      <c r="F1808" s="135">
        <v>2</v>
      </c>
      <c r="G1808" s="135">
        <v>2</v>
      </c>
      <c r="H1808" s="135">
        <v>3</v>
      </c>
      <c r="I1808" s="135">
        <v>2</v>
      </c>
      <c r="J1808" s="135">
        <v>4</v>
      </c>
      <c r="K1808" s="135">
        <v>1</v>
      </c>
      <c r="L1808" s="136">
        <f t="shared" si="78"/>
        <v>2.3333333333333335</v>
      </c>
      <c r="M1808" s="137" t="str">
        <f t="shared" si="79"/>
        <v>Good quality</v>
      </c>
      <c r="N1808"/>
      <c r="O1808"/>
      <c r="P1808"/>
      <c r="Q1808"/>
      <c r="R1808"/>
      <c r="S1808"/>
      <c r="T1808"/>
      <c r="U1808"/>
      <c r="V1808"/>
      <c r="W1808"/>
      <c r="X1808"/>
      <c r="Y1808"/>
      <c r="Z1808"/>
      <c r="AA1808"/>
    </row>
    <row r="1809" spans="1:27" ht="15">
      <c r="A1809" s="138" t="s">
        <v>2521</v>
      </c>
      <c r="B1809" s="138" t="s">
        <v>2558</v>
      </c>
      <c r="C1809" s="138" t="s">
        <v>455</v>
      </c>
      <c r="D1809" s="138" t="s">
        <v>595</v>
      </c>
      <c r="E1809" s="138" t="s">
        <v>434</v>
      </c>
      <c r="F1809" s="135">
        <v>2</v>
      </c>
      <c r="G1809" s="135">
        <v>2</v>
      </c>
      <c r="H1809" s="135">
        <v>3</v>
      </c>
      <c r="I1809" s="135">
        <v>2</v>
      </c>
      <c r="J1809" s="135">
        <v>4</v>
      </c>
      <c r="K1809" s="135">
        <v>1</v>
      </c>
      <c r="L1809" s="136">
        <f t="shared" si="78"/>
        <v>2.3333333333333335</v>
      </c>
      <c r="M1809" s="137" t="str">
        <f t="shared" si="79"/>
        <v>Good quality</v>
      </c>
      <c r="N1809"/>
      <c r="O1809"/>
      <c r="P1809"/>
      <c r="Q1809"/>
      <c r="R1809"/>
      <c r="S1809"/>
      <c r="T1809"/>
      <c r="U1809"/>
      <c r="V1809"/>
      <c r="W1809"/>
      <c r="X1809"/>
      <c r="Y1809"/>
      <c r="Z1809"/>
      <c r="AA1809"/>
    </row>
    <row r="1810" spans="1:27" ht="15">
      <c r="A1810" s="138" t="s">
        <v>2521</v>
      </c>
      <c r="B1810" s="138" t="s">
        <v>2559</v>
      </c>
      <c r="C1810" s="138" t="s">
        <v>455</v>
      </c>
      <c r="D1810" s="138" t="s">
        <v>595</v>
      </c>
      <c r="E1810" s="138" t="s">
        <v>434</v>
      </c>
      <c r="F1810" s="135">
        <v>2</v>
      </c>
      <c r="G1810" s="135">
        <v>2</v>
      </c>
      <c r="H1810" s="135">
        <v>3</v>
      </c>
      <c r="I1810" s="135">
        <v>2</v>
      </c>
      <c r="J1810" s="135">
        <v>4</v>
      </c>
      <c r="K1810" s="135">
        <v>1</v>
      </c>
      <c r="L1810" s="136">
        <f t="shared" si="78"/>
        <v>2.3333333333333335</v>
      </c>
      <c r="M1810" s="137" t="str">
        <f t="shared" si="79"/>
        <v>Good quality</v>
      </c>
      <c r="N1810"/>
      <c r="O1810"/>
      <c r="P1810"/>
      <c r="Q1810"/>
      <c r="R1810"/>
      <c r="S1810"/>
      <c r="T1810"/>
      <c r="U1810"/>
      <c r="V1810"/>
      <c r="W1810"/>
      <c r="X1810"/>
      <c r="Y1810"/>
      <c r="Z1810"/>
      <c r="AA1810"/>
    </row>
    <row r="1811" spans="1:27" ht="15">
      <c r="A1811" s="138" t="s">
        <v>2521</v>
      </c>
      <c r="B1811" s="138" t="s">
        <v>2560</v>
      </c>
      <c r="C1811" s="138" t="s">
        <v>455</v>
      </c>
      <c r="D1811" s="138" t="s">
        <v>595</v>
      </c>
      <c r="E1811" s="138" t="s">
        <v>434</v>
      </c>
      <c r="F1811" s="135">
        <v>2</v>
      </c>
      <c r="G1811" s="135">
        <v>2</v>
      </c>
      <c r="H1811" s="135">
        <v>3</v>
      </c>
      <c r="I1811" s="135">
        <v>2</v>
      </c>
      <c r="J1811" s="135">
        <v>4</v>
      </c>
      <c r="K1811" s="135">
        <v>1</v>
      </c>
      <c r="L1811" s="136">
        <f t="shared" si="78"/>
        <v>2.3333333333333335</v>
      </c>
      <c r="M1811" s="137" t="str">
        <f t="shared" si="79"/>
        <v>Good quality</v>
      </c>
      <c r="N1811"/>
      <c r="O1811"/>
      <c r="P1811"/>
      <c r="Q1811"/>
      <c r="R1811"/>
      <c r="S1811"/>
      <c r="T1811"/>
      <c r="U1811"/>
      <c r="V1811"/>
      <c r="W1811"/>
      <c r="X1811"/>
      <c r="Y1811"/>
      <c r="Z1811"/>
      <c r="AA1811"/>
    </row>
    <row r="1812" spans="1:27" ht="15">
      <c r="A1812" s="138" t="s">
        <v>2521</v>
      </c>
      <c r="B1812" s="138" t="s">
        <v>2561</v>
      </c>
      <c r="C1812" s="138" t="s">
        <v>455</v>
      </c>
      <c r="D1812" s="138" t="s">
        <v>595</v>
      </c>
      <c r="E1812" s="138" t="s">
        <v>434</v>
      </c>
      <c r="F1812" s="135">
        <v>2</v>
      </c>
      <c r="G1812" s="135">
        <v>2</v>
      </c>
      <c r="H1812" s="135">
        <v>3</v>
      </c>
      <c r="I1812" s="135">
        <v>2</v>
      </c>
      <c r="J1812" s="135">
        <v>4</v>
      </c>
      <c r="K1812" s="135">
        <v>1</v>
      </c>
      <c r="L1812" s="136">
        <f t="shared" si="78"/>
        <v>2.3333333333333335</v>
      </c>
      <c r="M1812" s="137" t="str">
        <f t="shared" si="79"/>
        <v>Good quality</v>
      </c>
      <c r="N1812"/>
      <c r="O1812"/>
      <c r="P1812"/>
      <c r="Q1812"/>
      <c r="R1812"/>
      <c r="S1812"/>
      <c r="T1812"/>
      <c r="U1812"/>
      <c r="V1812"/>
      <c r="W1812"/>
      <c r="X1812"/>
      <c r="Y1812"/>
      <c r="Z1812"/>
      <c r="AA1812"/>
    </row>
    <row r="1813" spans="1:27" ht="15">
      <c r="A1813" s="138" t="s">
        <v>2521</v>
      </c>
      <c r="B1813" s="138" t="s">
        <v>2562</v>
      </c>
      <c r="C1813" s="138" t="s">
        <v>455</v>
      </c>
      <c r="D1813" s="138" t="s">
        <v>595</v>
      </c>
      <c r="E1813" s="138" t="s">
        <v>434</v>
      </c>
      <c r="F1813" s="135">
        <v>2</v>
      </c>
      <c r="G1813" s="135">
        <v>2</v>
      </c>
      <c r="H1813" s="135">
        <v>3</v>
      </c>
      <c r="I1813" s="135">
        <v>2</v>
      </c>
      <c r="J1813" s="135">
        <v>4</v>
      </c>
      <c r="K1813" s="135">
        <v>1</v>
      </c>
      <c r="L1813" s="136">
        <f t="shared" si="78"/>
        <v>2.3333333333333335</v>
      </c>
      <c r="M1813" s="137" t="str">
        <f t="shared" si="79"/>
        <v>Good quality</v>
      </c>
      <c r="N1813"/>
      <c r="O1813"/>
      <c r="P1813"/>
      <c r="Q1813"/>
      <c r="R1813"/>
      <c r="S1813"/>
      <c r="T1813"/>
      <c r="U1813"/>
      <c r="V1813"/>
      <c r="W1813"/>
      <c r="X1813"/>
      <c r="Y1813"/>
      <c r="Z1813"/>
      <c r="AA1813"/>
    </row>
    <row r="1814" spans="1:27" ht="15">
      <c r="A1814" s="138" t="s">
        <v>2521</v>
      </c>
      <c r="B1814" s="138" t="s">
        <v>2563</v>
      </c>
      <c r="C1814" s="138" t="s">
        <v>455</v>
      </c>
      <c r="D1814" s="138" t="s">
        <v>595</v>
      </c>
      <c r="E1814" s="138" t="s">
        <v>434</v>
      </c>
      <c r="F1814" s="135">
        <v>2</v>
      </c>
      <c r="G1814" s="135">
        <v>2</v>
      </c>
      <c r="H1814" s="135">
        <v>3</v>
      </c>
      <c r="I1814" s="135">
        <v>2</v>
      </c>
      <c r="J1814" s="135">
        <v>4</v>
      </c>
      <c r="K1814" s="135">
        <v>1</v>
      </c>
      <c r="L1814" s="136">
        <f t="shared" si="78"/>
        <v>2.3333333333333335</v>
      </c>
      <c r="M1814" s="137" t="str">
        <f t="shared" si="79"/>
        <v>Good quality</v>
      </c>
      <c r="N1814"/>
      <c r="O1814"/>
      <c r="P1814"/>
      <c r="Q1814"/>
      <c r="R1814"/>
      <c r="S1814"/>
      <c r="T1814"/>
      <c r="U1814"/>
      <c r="V1814"/>
      <c r="W1814"/>
      <c r="X1814"/>
      <c r="Y1814"/>
      <c r="Z1814"/>
      <c r="AA1814"/>
    </row>
    <row r="1815" spans="1:27" ht="15">
      <c r="A1815" s="138" t="s">
        <v>2521</v>
      </c>
      <c r="B1815" s="138" t="s">
        <v>2564</v>
      </c>
      <c r="C1815" s="138" t="s">
        <v>455</v>
      </c>
      <c r="D1815" s="138" t="s">
        <v>595</v>
      </c>
      <c r="E1815" s="138" t="s">
        <v>434</v>
      </c>
      <c r="F1815" s="135">
        <v>2</v>
      </c>
      <c r="G1815" s="135">
        <v>2</v>
      </c>
      <c r="H1815" s="135">
        <v>3</v>
      </c>
      <c r="I1815" s="135">
        <v>2</v>
      </c>
      <c r="J1815" s="135">
        <v>4</v>
      </c>
      <c r="K1815" s="135">
        <v>1</v>
      </c>
      <c r="L1815" s="136">
        <f t="shared" si="78"/>
        <v>2.3333333333333335</v>
      </c>
      <c r="M1815" s="137" t="str">
        <f t="shared" si="79"/>
        <v>Good quality</v>
      </c>
      <c r="N1815"/>
      <c r="O1815"/>
      <c r="P1815"/>
      <c r="Q1815"/>
      <c r="R1815"/>
      <c r="S1815"/>
      <c r="T1815"/>
      <c r="U1815"/>
      <c r="V1815"/>
      <c r="W1815"/>
      <c r="X1815"/>
      <c r="Y1815"/>
      <c r="Z1815"/>
      <c r="AA1815"/>
    </row>
    <row r="1816" spans="1:27" ht="15">
      <c r="A1816" s="138" t="s">
        <v>2521</v>
      </c>
      <c r="B1816" s="138" t="s">
        <v>2565</v>
      </c>
      <c r="C1816" s="138" t="s">
        <v>455</v>
      </c>
      <c r="D1816" s="138" t="s">
        <v>595</v>
      </c>
      <c r="E1816" s="138" t="s">
        <v>434</v>
      </c>
      <c r="F1816" s="135">
        <v>2</v>
      </c>
      <c r="G1816" s="135">
        <v>2</v>
      </c>
      <c r="H1816" s="135">
        <v>3</v>
      </c>
      <c r="I1816" s="135">
        <v>2</v>
      </c>
      <c r="J1816" s="135">
        <v>4</v>
      </c>
      <c r="K1816" s="135">
        <v>1</v>
      </c>
      <c r="L1816" s="136">
        <f t="shared" si="78"/>
        <v>2.3333333333333335</v>
      </c>
      <c r="M1816" s="137" t="str">
        <f t="shared" si="79"/>
        <v>Good quality</v>
      </c>
      <c r="N1816"/>
      <c r="O1816"/>
      <c r="P1816"/>
      <c r="Q1816"/>
      <c r="R1816"/>
      <c r="S1816"/>
      <c r="T1816"/>
      <c r="U1816"/>
      <c r="V1816"/>
      <c r="W1816"/>
      <c r="X1816"/>
      <c r="Y1816"/>
      <c r="Z1816"/>
      <c r="AA1816"/>
    </row>
    <row r="1817" spans="1:27" ht="15">
      <c r="A1817" s="138" t="s">
        <v>2521</v>
      </c>
      <c r="B1817" s="138" t="s">
        <v>2566</v>
      </c>
      <c r="C1817" s="138" t="s">
        <v>455</v>
      </c>
      <c r="D1817" s="138" t="s">
        <v>595</v>
      </c>
      <c r="E1817" s="138" t="s">
        <v>434</v>
      </c>
      <c r="F1817" s="135">
        <v>2</v>
      </c>
      <c r="G1817" s="135">
        <v>2</v>
      </c>
      <c r="H1817" s="135">
        <v>3</v>
      </c>
      <c r="I1817" s="135">
        <v>2</v>
      </c>
      <c r="J1817" s="135">
        <v>4</v>
      </c>
      <c r="K1817" s="135">
        <v>1</v>
      </c>
      <c r="L1817" s="136">
        <f t="shared" si="78"/>
        <v>2.3333333333333335</v>
      </c>
      <c r="M1817" s="137" t="str">
        <f t="shared" si="79"/>
        <v>Good quality</v>
      </c>
      <c r="N1817"/>
      <c r="O1817"/>
      <c r="P1817"/>
      <c r="Q1817"/>
      <c r="R1817"/>
      <c r="S1817"/>
      <c r="T1817"/>
      <c r="U1817"/>
      <c r="V1817"/>
      <c r="W1817"/>
      <c r="X1817"/>
      <c r="Y1817"/>
      <c r="Z1817"/>
      <c r="AA1817"/>
    </row>
    <row r="1818" spans="1:27" ht="15">
      <c r="A1818" s="138" t="s">
        <v>2521</v>
      </c>
      <c r="B1818" s="138" t="s">
        <v>2567</v>
      </c>
      <c r="C1818" s="138" t="s">
        <v>455</v>
      </c>
      <c r="D1818" s="138" t="s">
        <v>595</v>
      </c>
      <c r="E1818" s="138" t="s">
        <v>434</v>
      </c>
      <c r="F1818" s="135">
        <v>2</v>
      </c>
      <c r="G1818" s="135">
        <v>2</v>
      </c>
      <c r="H1818" s="135">
        <v>3</v>
      </c>
      <c r="I1818" s="135">
        <v>2</v>
      </c>
      <c r="J1818" s="135">
        <v>4</v>
      </c>
      <c r="K1818" s="135">
        <v>1</v>
      </c>
      <c r="L1818" s="136">
        <f t="shared" si="78"/>
        <v>2.3333333333333335</v>
      </c>
      <c r="M1818" s="137" t="str">
        <f t="shared" si="79"/>
        <v>Good quality</v>
      </c>
      <c r="N1818"/>
      <c r="O1818"/>
      <c r="P1818"/>
      <c r="Q1818"/>
      <c r="R1818"/>
      <c r="S1818"/>
      <c r="T1818"/>
      <c r="U1818"/>
      <c r="V1818"/>
      <c r="W1818"/>
      <c r="X1818"/>
      <c r="Y1818"/>
      <c r="Z1818"/>
      <c r="AA1818"/>
    </row>
    <row r="1819" spans="1:27" ht="15">
      <c r="A1819" s="138" t="s">
        <v>2521</v>
      </c>
      <c r="B1819" s="138" t="s">
        <v>2568</v>
      </c>
      <c r="C1819" s="138" t="s">
        <v>455</v>
      </c>
      <c r="D1819" s="138" t="s">
        <v>595</v>
      </c>
      <c r="E1819" s="138" t="s">
        <v>434</v>
      </c>
      <c r="F1819" s="135">
        <v>2</v>
      </c>
      <c r="G1819" s="135">
        <v>2</v>
      </c>
      <c r="H1819" s="135">
        <v>3</v>
      </c>
      <c r="I1819" s="135">
        <v>2</v>
      </c>
      <c r="J1819" s="135">
        <v>4</v>
      </c>
      <c r="K1819" s="135">
        <v>1</v>
      </c>
      <c r="L1819" s="136">
        <f t="shared" si="78"/>
        <v>2.3333333333333335</v>
      </c>
      <c r="M1819" s="137" t="str">
        <f t="shared" si="79"/>
        <v>Good quality</v>
      </c>
      <c r="N1819"/>
      <c r="O1819"/>
      <c r="P1819"/>
      <c r="Q1819"/>
      <c r="R1819"/>
      <c r="S1819"/>
      <c r="T1819"/>
      <c r="U1819"/>
      <c r="V1819"/>
      <c r="W1819"/>
      <c r="X1819"/>
      <c r="Y1819"/>
      <c r="Z1819"/>
      <c r="AA1819"/>
    </row>
    <row r="1820" spans="1:27" ht="15">
      <c r="A1820" s="138" t="s">
        <v>2521</v>
      </c>
      <c r="B1820" s="138" t="s">
        <v>2569</v>
      </c>
      <c r="C1820" s="138" t="s">
        <v>455</v>
      </c>
      <c r="D1820" s="138" t="s">
        <v>595</v>
      </c>
      <c r="E1820" s="138" t="s">
        <v>434</v>
      </c>
      <c r="F1820" s="135">
        <v>2</v>
      </c>
      <c r="G1820" s="135">
        <v>2</v>
      </c>
      <c r="H1820" s="135">
        <v>3</v>
      </c>
      <c r="I1820" s="135">
        <v>2</v>
      </c>
      <c r="J1820" s="135">
        <v>4</v>
      </c>
      <c r="K1820" s="135">
        <v>1</v>
      </c>
      <c r="L1820" s="136">
        <f t="shared" si="78"/>
        <v>2.3333333333333335</v>
      </c>
      <c r="M1820" s="137" t="str">
        <f t="shared" si="79"/>
        <v>Good quality</v>
      </c>
    </row>
    <row r="1821" spans="1:27" ht="15">
      <c r="A1821" s="138" t="s">
        <v>2521</v>
      </c>
      <c r="B1821" s="138" t="s">
        <v>2570</v>
      </c>
      <c r="C1821" s="138" t="s">
        <v>455</v>
      </c>
      <c r="D1821" s="138" t="s">
        <v>595</v>
      </c>
      <c r="E1821" s="138" t="s">
        <v>434</v>
      </c>
      <c r="F1821" s="135">
        <v>2</v>
      </c>
      <c r="G1821" s="135">
        <v>2</v>
      </c>
      <c r="H1821" s="135">
        <v>3</v>
      </c>
      <c r="I1821" s="135">
        <v>2</v>
      </c>
      <c r="J1821" s="135">
        <v>4</v>
      </c>
      <c r="K1821" s="135">
        <v>1</v>
      </c>
      <c r="L1821" s="136">
        <f t="shared" si="78"/>
        <v>2.3333333333333335</v>
      </c>
      <c r="M1821" s="137" t="str">
        <f t="shared" si="79"/>
        <v>Good quality</v>
      </c>
    </row>
    <row r="1822" spans="1:27" ht="15">
      <c r="A1822" s="138" t="s">
        <v>2521</v>
      </c>
      <c r="B1822" s="138" t="s">
        <v>2571</v>
      </c>
      <c r="C1822" s="138" t="s">
        <v>455</v>
      </c>
      <c r="D1822" s="138" t="s">
        <v>595</v>
      </c>
      <c r="E1822" s="138" t="s">
        <v>434</v>
      </c>
      <c r="F1822" s="135">
        <v>2</v>
      </c>
      <c r="G1822" s="135">
        <v>2</v>
      </c>
      <c r="H1822" s="135">
        <v>3</v>
      </c>
      <c r="I1822" s="135">
        <v>2</v>
      </c>
      <c r="J1822" s="135">
        <v>4</v>
      </c>
      <c r="K1822" s="135">
        <v>1</v>
      </c>
      <c r="L1822" s="136">
        <f t="shared" si="78"/>
        <v>2.3333333333333335</v>
      </c>
      <c r="M1822" s="137" t="str">
        <f t="shared" si="79"/>
        <v>Good quality</v>
      </c>
    </row>
    <row r="1823" spans="1:27" ht="15">
      <c r="A1823" s="138" t="s">
        <v>2521</v>
      </c>
      <c r="B1823" s="138" t="s">
        <v>2572</v>
      </c>
      <c r="C1823" s="138" t="s">
        <v>455</v>
      </c>
      <c r="D1823" s="138" t="s">
        <v>595</v>
      </c>
      <c r="E1823" s="138" t="s">
        <v>434</v>
      </c>
      <c r="F1823" s="135">
        <v>2</v>
      </c>
      <c r="G1823" s="135">
        <v>2</v>
      </c>
      <c r="H1823" s="135">
        <v>3</v>
      </c>
      <c r="I1823" s="135">
        <v>2</v>
      </c>
      <c r="J1823" s="135">
        <v>4</v>
      </c>
      <c r="K1823" s="135">
        <v>1</v>
      </c>
      <c r="L1823" s="136">
        <f t="shared" si="78"/>
        <v>2.3333333333333335</v>
      </c>
      <c r="M1823" s="137" t="str">
        <f t="shared" si="79"/>
        <v>Good quality</v>
      </c>
    </row>
    <row r="1824" spans="1:27" ht="15">
      <c r="A1824" s="138" t="s">
        <v>2521</v>
      </c>
      <c r="B1824" s="138" t="s">
        <v>2573</v>
      </c>
      <c r="C1824" s="138" t="s">
        <v>455</v>
      </c>
      <c r="D1824" s="138" t="s">
        <v>595</v>
      </c>
      <c r="E1824" s="138" t="s">
        <v>434</v>
      </c>
      <c r="F1824" s="135">
        <v>2</v>
      </c>
      <c r="G1824" s="135">
        <v>2</v>
      </c>
      <c r="H1824" s="135">
        <v>3</v>
      </c>
      <c r="I1824" s="135">
        <v>2</v>
      </c>
      <c r="J1824" s="135">
        <v>4</v>
      </c>
      <c r="K1824" s="135">
        <v>1</v>
      </c>
      <c r="L1824" s="136">
        <f t="shared" si="78"/>
        <v>2.3333333333333335</v>
      </c>
      <c r="M1824" s="137" t="str">
        <f t="shared" si="79"/>
        <v>Good quality</v>
      </c>
    </row>
    <row r="1825" spans="1:13" ht="15">
      <c r="A1825" s="138" t="s">
        <v>2521</v>
      </c>
      <c r="B1825" s="138" t="s">
        <v>2574</v>
      </c>
      <c r="C1825" s="138" t="s">
        <v>455</v>
      </c>
      <c r="D1825" s="138" t="s">
        <v>595</v>
      </c>
      <c r="E1825" s="138" t="s">
        <v>434</v>
      </c>
      <c r="F1825" s="135">
        <v>2</v>
      </c>
      <c r="G1825" s="135">
        <v>2</v>
      </c>
      <c r="H1825" s="135">
        <v>3</v>
      </c>
      <c r="I1825" s="135">
        <v>2</v>
      </c>
      <c r="J1825" s="135">
        <v>4</v>
      </c>
      <c r="K1825" s="135">
        <v>1</v>
      </c>
      <c r="L1825" s="136">
        <f t="shared" si="78"/>
        <v>2.3333333333333335</v>
      </c>
      <c r="M1825" s="137" t="str">
        <f t="shared" si="79"/>
        <v>Good quality</v>
      </c>
    </row>
    <row r="1826" spans="1:13" ht="15">
      <c r="A1826" s="138" t="s">
        <v>2521</v>
      </c>
      <c r="B1826" s="138" t="s">
        <v>2575</v>
      </c>
      <c r="C1826" s="138" t="s">
        <v>455</v>
      </c>
      <c r="D1826" s="138" t="s">
        <v>595</v>
      </c>
      <c r="E1826" s="138" t="s">
        <v>434</v>
      </c>
      <c r="F1826" s="135">
        <v>2</v>
      </c>
      <c r="G1826" s="135">
        <v>2</v>
      </c>
      <c r="H1826" s="135">
        <v>3</v>
      </c>
      <c r="I1826" s="135">
        <v>2</v>
      </c>
      <c r="J1826" s="135">
        <v>4</v>
      </c>
      <c r="K1826" s="135">
        <v>1</v>
      </c>
      <c r="L1826" s="136">
        <f t="shared" si="78"/>
        <v>2.3333333333333335</v>
      </c>
      <c r="M1826" s="137" t="str">
        <f t="shared" si="79"/>
        <v>Good quality</v>
      </c>
    </row>
    <row r="1827" spans="1:13" ht="15">
      <c r="A1827" s="138" t="s">
        <v>2521</v>
      </c>
      <c r="B1827" s="138" t="s">
        <v>2576</v>
      </c>
      <c r="C1827" s="138" t="s">
        <v>455</v>
      </c>
      <c r="D1827" s="138" t="s">
        <v>595</v>
      </c>
      <c r="E1827" s="138" t="s">
        <v>434</v>
      </c>
      <c r="F1827" s="135">
        <v>2</v>
      </c>
      <c r="G1827" s="135">
        <v>2</v>
      </c>
      <c r="H1827" s="135">
        <v>3</v>
      </c>
      <c r="I1827" s="135">
        <v>2</v>
      </c>
      <c r="J1827" s="135">
        <v>4</v>
      </c>
      <c r="K1827" s="135">
        <v>1</v>
      </c>
      <c r="L1827" s="136">
        <f t="shared" si="78"/>
        <v>2.3333333333333335</v>
      </c>
      <c r="M1827" s="137" t="str">
        <f t="shared" si="79"/>
        <v>Good quality</v>
      </c>
    </row>
    <row r="1828" spans="1:13" ht="15">
      <c r="A1828" s="138" t="s">
        <v>2521</v>
      </c>
      <c r="B1828" s="138" t="s">
        <v>2577</v>
      </c>
      <c r="C1828" s="138" t="s">
        <v>455</v>
      </c>
      <c r="D1828" s="138" t="s">
        <v>595</v>
      </c>
      <c r="E1828" s="138" t="s">
        <v>434</v>
      </c>
      <c r="F1828" s="135">
        <v>2</v>
      </c>
      <c r="G1828" s="135">
        <v>2</v>
      </c>
      <c r="H1828" s="135">
        <v>3</v>
      </c>
      <c r="I1828" s="135">
        <v>2</v>
      </c>
      <c r="J1828" s="135">
        <v>4</v>
      </c>
      <c r="K1828" s="135">
        <v>1</v>
      </c>
      <c r="L1828" s="136">
        <f t="shared" si="78"/>
        <v>2.3333333333333335</v>
      </c>
      <c r="M1828" s="137" t="str">
        <f t="shared" si="79"/>
        <v>Good quality</v>
      </c>
    </row>
    <row r="1829" spans="1:13" ht="15">
      <c r="A1829" s="138" t="s">
        <v>2521</v>
      </c>
      <c r="B1829" s="138" t="s">
        <v>2578</v>
      </c>
      <c r="C1829" s="138" t="s">
        <v>455</v>
      </c>
      <c r="D1829" s="138" t="s">
        <v>595</v>
      </c>
      <c r="E1829" s="138" t="s">
        <v>434</v>
      </c>
      <c r="F1829" s="135">
        <v>2</v>
      </c>
      <c r="G1829" s="135">
        <v>2</v>
      </c>
      <c r="H1829" s="135">
        <v>3</v>
      </c>
      <c r="I1829" s="135">
        <v>2</v>
      </c>
      <c r="J1829" s="135">
        <v>4</v>
      </c>
      <c r="K1829" s="135">
        <v>1</v>
      </c>
      <c r="L1829" s="136">
        <f t="shared" si="78"/>
        <v>2.3333333333333335</v>
      </c>
      <c r="M1829" s="137" t="str">
        <f t="shared" si="79"/>
        <v>Good quality</v>
      </c>
    </row>
    <row r="1830" spans="1:13" ht="15">
      <c r="A1830" s="138" t="s">
        <v>2521</v>
      </c>
      <c r="B1830" s="138" t="s">
        <v>2579</v>
      </c>
      <c r="C1830" s="138" t="s">
        <v>455</v>
      </c>
      <c r="D1830" s="138" t="s">
        <v>595</v>
      </c>
      <c r="E1830" s="138" t="s">
        <v>434</v>
      </c>
      <c r="F1830" s="135">
        <v>2</v>
      </c>
      <c r="G1830" s="135">
        <v>2</v>
      </c>
      <c r="H1830" s="135">
        <v>3</v>
      </c>
      <c r="I1830" s="135">
        <v>2</v>
      </c>
      <c r="J1830" s="135">
        <v>4</v>
      </c>
      <c r="K1830" s="135">
        <v>1</v>
      </c>
      <c r="L1830" s="136">
        <f t="shared" si="78"/>
        <v>2.3333333333333335</v>
      </c>
      <c r="M1830" s="137" t="str">
        <f t="shared" si="79"/>
        <v>Good quality</v>
      </c>
    </row>
    <row r="1831" spans="1:13" ht="15">
      <c r="A1831" s="138" t="s">
        <v>2521</v>
      </c>
      <c r="B1831" s="138" t="s">
        <v>2580</v>
      </c>
      <c r="C1831" s="138" t="s">
        <v>455</v>
      </c>
      <c r="D1831" s="138" t="s">
        <v>595</v>
      </c>
      <c r="E1831" s="138" t="s">
        <v>434</v>
      </c>
      <c r="F1831" s="135">
        <v>2</v>
      </c>
      <c r="G1831" s="135">
        <v>2</v>
      </c>
      <c r="H1831" s="135">
        <v>3</v>
      </c>
      <c r="I1831" s="135">
        <v>2</v>
      </c>
      <c r="J1831" s="135">
        <v>4</v>
      </c>
      <c r="K1831" s="135">
        <v>1</v>
      </c>
      <c r="L1831" s="136">
        <f t="shared" si="78"/>
        <v>2.3333333333333335</v>
      </c>
      <c r="M1831" s="137" t="str">
        <f t="shared" si="79"/>
        <v>Good quality</v>
      </c>
    </row>
    <row r="1832" spans="1:13" ht="15">
      <c r="A1832" s="138" t="s">
        <v>2521</v>
      </c>
      <c r="B1832" s="138" t="s">
        <v>2581</v>
      </c>
      <c r="C1832" s="138" t="s">
        <v>455</v>
      </c>
      <c r="D1832" s="138" t="s">
        <v>595</v>
      </c>
      <c r="E1832" s="138" t="s">
        <v>434</v>
      </c>
      <c r="F1832" s="135">
        <v>2</v>
      </c>
      <c r="G1832" s="135">
        <v>2</v>
      </c>
      <c r="H1832" s="135">
        <v>3</v>
      </c>
      <c r="I1832" s="135">
        <v>2</v>
      </c>
      <c r="J1832" s="135">
        <v>4</v>
      </c>
      <c r="K1832" s="135">
        <v>1</v>
      </c>
      <c r="L1832" s="136">
        <f t="shared" si="78"/>
        <v>2.3333333333333335</v>
      </c>
      <c r="M1832" s="137" t="str">
        <f t="shared" si="79"/>
        <v>Good quality</v>
      </c>
    </row>
    <row r="1833" spans="1:13" ht="15">
      <c r="A1833" s="138" t="s">
        <v>2521</v>
      </c>
      <c r="B1833" s="138" t="s">
        <v>2582</v>
      </c>
      <c r="C1833" s="138" t="s">
        <v>455</v>
      </c>
      <c r="D1833" s="138" t="s">
        <v>595</v>
      </c>
      <c r="E1833" s="138" t="s">
        <v>434</v>
      </c>
      <c r="F1833" s="135">
        <v>2</v>
      </c>
      <c r="G1833" s="135">
        <v>2</v>
      </c>
      <c r="H1833" s="135">
        <v>3</v>
      </c>
      <c r="I1833" s="135">
        <v>2</v>
      </c>
      <c r="J1833" s="135">
        <v>4</v>
      </c>
      <c r="K1833" s="135">
        <v>1</v>
      </c>
      <c r="L1833" s="136">
        <f t="shared" si="78"/>
        <v>2.3333333333333335</v>
      </c>
      <c r="M1833" s="137" t="str">
        <f t="shared" si="79"/>
        <v>Good quality</v>
      </c>
    </row>
    <row r="1834" spans="1:13" ht="15">
      <c r="A1834" s="138" t="s">
        <v>2521</v>
      </c>
      <c r="B1834" s="138" t="s">
        <v>2583</v>
      </c>
      <c r="C1834" s="138" t="s">
        <v>455</v>
      </c>
      <c r="D1834" s="138" t="s">
        <v>595</v>
      </c>
      <c r="E1834" s="138" t="s">
        <v>434</v>
      </c>
      <c r="F1834" s="135">
        <v>2</v>
      </c>
      <c r="G1834" s="135">
        <v>2</v>
      </c>
      <c r="H1834" s="135">
        <v>3</v>
      </c>
      <c r="I1834" s="135">
        <v>2</v>
      </c>
      <c r="J1834" s="135">
        <v>4</v>
      </c>
      <c r="K1834" s="135">
        <v>1</v>
      </c>
      <c r="L1834" s="136">
        <f t="shared" si="78"/>
        <v>2.3333333333333335</v>
      </c>
      <c r="M1834" s="137" t="str">
        <f t="shared" si="79"/>
        <v>Good quality</v>
      </c>
    </row>
    <row r="1835" spans="1:13" ht="15">
      <c r="A1835" s="138" t="s">
        <v>2521</v>
      </c>
      <c r="B1835" s="138" t="s">
        <v>2584</v>
      </c>
      <c r="C1835" s="138" t="s">
        <v>455</v>
      </c>
      <c r="D1835" s="138" t="s">
        <v>595</v>
      </c>
      <c r="E1835" s="138" t="s">
        <v>434</v>
      </c>
      <c r="F1835" s="135">
        <v>2</v>
      </c>
      <c r="G1835" s="135">
        <v>2</v>
      </c>
      <c r="H1835" s="135">
        <v>3</v>
      </c>
      <c r="I1835" s="135">
        <v>2</v>
      </c>
      <c r="J1835" s="135">
        <v>4</v>
      </c>
      <c r="K1835" s="135">
        <v>1</v>
      </c>
      <c r="L1835" s="136">
        <f t="shared" si="78"/>
        <v>2.3333333333333335</v>
      </c>
      <c r="M1835" s="137" t="str">
        <f t="shared" si="79"/>
        <v>Good quality</v>
      </c>
    </row>
    <row r="1836" spans="1:13" ht="15">
      <c r="A1836" s="138" t="s">
        <v>2521</v>
      </c>
      <c r="B1836" s="138" t="s">
        <v>2585</v>
      </c>
      <c r="C1836" s="138" t="s">
        <v>455</v>
      </c>
      <c r="D1836" s="138" t="s">
        <v>595</v>
      </c>
      <c r="E1836" s="138" t="s">
        <v>434</v>
      </c>
      <c r="F1836" s="135">
        <v>2</v>
      </c>
      <c r="G1836" s="135">
        <v>2</v>
      </c>
      <c r="H1836" s="135">
        <v>3</v>
      </c>
      <c r="I1836" s="135">
        <v>2</v>
      </c>
      <c r="J1836" s="135">
        <v>4</v>
      </c>
      <c r="K1836" s="135">
        <v>1</v>
      </c>
      <c r="L1836" s="136">
        <f t="shared" si="78"/>
        <v>2.3333333333333335</v>
      </c>
      <c r="M1836" s="137" t="str">
        <f t="shared" si="79"/>
        <v>Good quality</v>
      </c>
    </row>
    <row r="1837" spans="1:13" ht="15">
      <c r="A1837" s="138" t="s">
        <v>2521</v>
      </c>
      <c r="B1837" s="138" t="s">
        <v>2586</v>
      </c>
      <c r="C1837" s="138" t="s">
        <v>455</v>
      </c>
      <c r="D1837" s="138" t="s">
        <v>595</v>
      </c>
      <c r="E1837" s="138" t="s">
        <v>434</v>
      </c>
      <c r="F1837" s="135">
        <v>2</v>
      </c>
      <c r="G1837" s="135">
        <v>2</v>
      </c>
      <c r="H1837" s="135">
        <v>3</v>
      </c>
      <c r="I1837" s="135">
        <v>2</v>
      </c>
      <c r="J1837" s="135">
        <v>4</v>
      </c>
      <c r="K1837" s="135">
        <v>1</v>
      </c>
      <c r="L1837" s="136">
        <f t="shared" si="78"/>
        <v>2.3333333333333335</v>
      </c>
      <c r="M1837" s="137" t="str">
        <f t="shared" si="79"/>
        <v>Good quality</v>
      </c>
    </row>
    <row r="1838" spans="1:13" ht="15">
      <c r="A1838" s="138" t="s">
        <v>2521</v>
      </c>
      <c r="B1838" s="138" t="s">
        <v>2587</v>
      </c>
      <c r="C1838" s="138" t="s">
        <v>455</v>
      </c>
      <c r="D1838" s="138" t="s">
        <v>595</v>
      </c>
      <c r="E1838" s="138" t="s">
        <v>434</v>
      </c>
      <c r="F1838" s="135">
        <v>2</v>
      </c>
      <c r="G1838" s="135">
        <v>2</v>
      </c>
      <c r="H1838" s="135">
        <v>3</v>
      </c>
      <c r="I1838" s="135">
        <v>2</v>
      </c>
      <c r="J1838" s="135">
        <v>4</v>
      </c>
      <c r="K1838" s="135">
        <v>1</v>
      </c>
      <c r="L1838" s="136">
        <f t="shared" si="78"/>
        <v>2.3333333333333335</v>
      </c>
      <c r="M1838" s="137" t="str">
        <f t="shared" si="79"/>
        <v>Good quality</v>
      </c>
    </row>
    <row r="1839" spans="1:13" ht="15">
      <c r="A1839" s="138" t="s">
        <v>2521</v>
      </c>
      <c r="B1839" s="138" t="s">
        <v>2588</v>
      </c>
      <c r="C1839" s="138" t="s">
        <v>455</v>
      </c>
      <c r="D1839" s="138" t="s">
        <v>595</v>
      </c>
      <c r="E1839" s="138" t="s">
        <v>434</v>
      </c>
      <c r="F1839" s="135">
        <v>2</v>
      </c>
      <c r="G1839" s="135">
        <v>2</v>
      </c>
      <c r="H1839" s="135">
        <v>3</v>
      </c>
      <c r="I1839" s="135">
        <v>2</v>
      </c>
      <c r="J1839" s="135">
        <v>4</v>
      </c>
      <c r="K1839" s="135">
        <v>1</v>
      </c>
      <c r="L1839" s="136">
        <f t="shared" ref="L1839:L1869" si="80">AVERAGE(F1839:K1839)</f>
        <v>2.3333333333333335</v>
      </c>
      <c r="M1839" s="137" t="str">
        <f t="shared" si="79"/>
        <v>Good quality</v>
      </c>
    </row>
    <row r="1840" spans="1:13" ht="15">
      <c r="A1840" s="138" t="s">
        <v>2521</v>
      </c>
      <c r="B1840" s="138" t="s">
        <v>2589</v>
      </c>
      <c r="C1840" s="138" t="s">
        <v>455</v>
      </c>
      <c r="D1840" s="138" t="s">
        <v>595</v>
      </c>
      <c r="E1840" s="138" t="s">
        <v>434</v>
      </c>
      <c r="F1840" s="135">
        <v>2</v>
      </c>
      <c r="G1840" s="135">
        <v>2</v>
      </c>
      <c r="H1840" s="135">
        <v>3</v>
      </c>
      <c r="I1840" s="135">
        <v>2</v>
      </c>
      <c r="J1840" s="135">
        <v>4</v>
      </c>
      <c r="K1840" s="135">
        <v>1</v>
      </c>
      <c r="L1840" s="136">
        <f t="shared" si="80"/>
        <v>2.3333333333333335</v>
      </c>
      <c r="M1840" s="137" t="str">
        <f t="shared" si="79"/>
        <v>Good quality</v>
      </c>
    </row>
    <row r="1841" spans="1:13" ht="15">
      <c r="A1841" s="138" t="s">
        <v>2521</v>
      </c>
      <c r="B1841" s="138" t="s">
        <v>2590</v>
      </c>
      <c r="C1841" s="138" t="s">
        <v>455</v>
      </c>
      <c r="D1841" s="138" t="s">
        <v>595</v>
      </c>
      <c r="E1841" s="138" t="s">
        <v>434</v>
      </c>
      <c r="F1841" s="135">
        <v>2</v>
      </c>
      <c r="G1841" s="135">
        <v>2</v>
      </c>
      <c r="H1841" s="135">
        <v>3</v>
      </c>
      <c r="I1841" s="135">
        <v>2</v>
      </c>
      <c r="J1841" s="135">
        <v>4</v>
      </c>
      <c r="K1841" s="135">
        <v>1</v>
      </c>
      <c r="L1841" s="136">
        <f t="shared" si="80"/>
        <v>2.3333333333333335</v>
      </c>
      <c r="M1841" s="137" t="str">
        <f t="shared" si="79"/>
        <v>Good quality</v>
      </c>
    </row>
    <row r="1842" spans="1:13" ht="15">
      <c r="A1842" s="138" t="s">
        <v>2521</v>
      </c>
      <c r="B1842" s="138" t="s">
        <v>2591</v>
      </c>
      <c r="C1842" s="138" t="s">
        <v>455</v>
      </c>
      <c r="D1842" s="138" t="s">
        <v>595</v>
      </c>
      <c r="E1842" s="138" t="s">
        <v>434</v>
      </c>
      <c r="F1842" s="135">
        <v>2</v>
      </c>
      <c r="G1842" s="135">
        <v>2</v>
      </c>
      <c r="H1842" s="135">
        <v>3</v>
      </c>
      <c r="I1842" s="135">
        <v>2</v>
      </c>
      <c r="J1842" s="135">
        <v>4</v>
      </c>
      <c r="K1842" s="135">
        <v>1</v>
      </c>
      <c r="L1842" s="136">
        <f t="shared" si="80"/>
        <v>2.3333333333333335</v>
      </c>
      <c r="M1842" s="137" t="str">
        <f t="shared" si="79"/>
        <v>Good quality</v>
      </c>
    </row>
    <row r="1843" spans="1:13" ht="15">
      <c r="A1843" s="138" t="s">
        <v>2521</v>
      </c>
      <c r="B1843" s="138" t="s">
        <v>2592</v>
      </c>
      <c r="C1843" s="138" t="s">
        <v>455</v>
      </c>
      <c r="D1843" s="138" t="s">
        <v>595</v>
      </c>
      <c r="E1843" s="138" t="s">
        <v>434</v>
      </c>
      <c r="F1843" s="135">
        <v>2</v>
      </c>
      <c r="G1843" s="135">
        <v>2</v>
      </c>
      <c r="H1843" s="135">
        <v>3</v>
      </c>
      <c r="I1843" s="135">
        <v>2</v>
      </c>
      <c r="J1843" s="135">
        <v>4</v>
      </c>
      <c r="K1843" s="135">
        <v>1</v>
      </c>
      <c r="L1843" s="136">
        <f t="shared" si="80"/>
        <v>2.3333333333333335</v>
      </c>
      <c r="M1843" s="137" t="str">
        <f t="shared" si="79"/>
        <v>Good quality</v>
      </c>
    </row>
    <row r="1844" spans="1:13" ht="15">
      <c r="A1844" s="138" t="s">
        <v>2521</v>
      </c>
      <c r="B1844" s="138" t="s">
        <v>2593</v>
      </c>
      <c r="C1844" s="138" t="s">
        <v>455</v>
      </c>
      <c r="D1844" s="138" t="s">
        <v>595</v>
      </c>
      <c r="E1844" s="138" t="s">
        <v>434</v>
      </c>
      <c r="F1844" s="135">
        <v>2</v>
      </c>
      <c r="G1844" s="135">
        <v>2</v>
      </c>
      <c r="H1844" s="135">
        <v>3</v>
      </c>
      <c r="I1844" s="135">
        <v>2</v>
      </c>
      <c r="J1844" s="135">
        <v>4</v>
      </c>
      <c r="K1844" s="135">
        <v>1</v>
      </c>
      <c r="L1844" s="136">
        <f t="shared" si="80"/>
        <v>2.3333333333333335</v>
      </c>
      <c r="M1844" s="137" t="str">
        <f t="shared" si="79"/>
        <v>Good quality</v>
      </c>
    </row>
    <row r="1845" spans="1:13" ht="15">
      <c r="A1845" s="138" t="s">
        <v>2521</v>
      </c>
      <c r="B1845" s="138" t="s">
        <v>2594</v>
      </c>
      <c r="C1845" s="138" t="s">
        <v>455</v>
      </c>
      <c r="D1845" s="138" t="s">
        <v>595</v>
      </c>
      <c r="E1845" s="138" t="s">
        <v>434</v>
      </c>
      <c r="F1845" s="135">
        <v>2</v>
      </c>
      <c r="G1845" s="135">
        <v>2</v>
      </c>
      <c r="H1845" s="135">
        <v>3</v>
      </c>
      <c r="I1845" s="135">
        <v>2</v>
      </c>
      <c r="J1845" s="135">
        <v>4</v>
      </c>
      <c r="K1845" s="135">
        <v>1</v>
      </c>
      <c r="L1845" s="136">
        <f t="shared" si="80"/>
        <v>2.3333333333333335</v>
      </c>
      <c r="M1845" s="137" t="str">
        <f t="shared" si="79"/>
        <v>Good quality</v>
      </c>
    </row>
    <row r="1846" spans="1:13" ht="15">
      <c r="A1846" s="138" t="s">
        <v>2521</v>
      </c>
      <c r="B1846" s="138" t="s">
        <v>2595</v>
      </c>
      <c r="C1846" s="138" t="s">
        <v>455</v>
      </c>
      <c r="D1846" s="138" t="s">
        <v>595</v>
      </c>
      <c r="E1846" s="138" t="s">
        <v>434</v>
      </c>
      <c r="F1846" s="135">
        <v>2</v>
      </c>
      <c r="G1846" s="135">
        <v>2</v>
      </c>
      <c r="H1846" s="135">
        <v>3</v>
      </c>
      <c r="I1846" s="135">
        <v>2</v>
      </c>
      <c r="J1846" s="135">
        <v>4</v>
      </c>
      <c r="K1846" s="135">
        <v>1</v>
      </c>
      <c r="L1846" s="136">
        <f t="shared" si="80"/>
        <v>2.3333333333333335</v>
      </c>
      <c r="M1846" s="137" t="str">
        <f t="shared" si="79"/>
        <v>Good quality</v>
      </c>
    </row>
    <row r="1847" spans="1:13" ht="15">
      <c r="A1847" s="138" t="s">
        <v>2521</v>
      </c>
      <c r="B1847" s="138" t="s">
        <v>2596</v>
      </c>
      <c r="C1847" s="138" t="s">
        <v>455</v>
      </c>
      <c r="D1847" s="138" t="s">
        <v>595</v>
      </c>
      <c r="E1847" s="138" t="s">
        <v>434</v>
      </c>
      <c r="F1847" s="135">
        <v>2</v>
      </c>
      <c r="G1847" s="135">
        <v>2</v>
      </c>
      <c r="H1847" s="135">
        <v>3</v>
      </c>
      <c r="I1847" s="135">
        <v>2</v>
      </c>
      <c r="J1847" s="135">
        <v>4</v>
      </c>
      <c r="K1847" s="135">
        <v>1</v>
      </c>
      <c r="L1847" s="136">
        <f t="shared" si="80"/>
        <v>2.3333333333333335</v>
      </c>
      <c r="M1847" s="137" t="str">
        <f t="shared" ref="M1847:M1869" si="81">IF(L1847&lt;=1.6,"Excellent quality",IF(AND(L1847&gt;1.6,L1847&lt;=2),"Very good quality",IF(AND(L1847&gt;2,L1847&lt;=3),"Good quality",IF(AND(L1847&gt;3,L1847&lt;=4),"Fair quality","Poor quality"))))</f>
        <v>Good quality</v>
      </c>
    </row>
    <row r="1848" spans="1:13" ht="15">
      <c r="A1848" s="138" t="s">
        <v>2521</v>
      </c>
      <c r="B1848" s="138" t="s">
        <v>2597</v>
      </c>
      <c r="C1848" s="138" t="s">
        <v>455</v>
      </c>
      <c r="D1848" s="138" t="s">
        <v>595</v>
      </c>
      <c r="E1848" s="138" t="s">
        <v>434</v>
      </c>
      <c r="F1848" s="135">
        <v>2</v>
      </c>
      <c r="G1848" s="135">
        <v>2</v>
      </c>
      <c r="H1848" s="135">
        <v>3</v>
      </c>
      <c r="I1848" s="135">
        <v>2</v>
      </c>
      <c r="J1848" s="135">
        <v>4</v>
      </c>
      <c r="K1848" s="135">
        <v>1</v>
      </c>
      <c r="L1848" s="136">
        <f t="shared" si="80"/>
        <v>2.3333333333333335</v>
      </c>
      <c r="M1848" s="137" t="str">
        <f t="shared" si="81"/>
        <v>Good quality</v>
      </c>
    </row>
    <row r="1849" spans="1:13" ht="15">
      <c r="A1849" s="138" t="s">
        <v>2521</v>
      </c>
      <c r="B1849" s="138" t="s">
        <v>2598</v>
      </c>
      <c r="C1849" s="138" t="s">
        <v>455</v>
      </c>
      <c r="D1849" s="138" t="s">
        <v>595</v>
      </c>
      <c r="E1849" s="138" t="s">
        <v>434</v>
      </c>
      <c r="F1849" s="135">
        <v>2</v>
      </c>
      <c r="G1849" s="135">
        <v>2</v>
      </c>
      <c r="H1849" s="135">
        <v>3</v>
      </c>
      <c r="I1849" s="135">
        <v>2</v>
      </c>
      <c r="J1849" s="135">
        <v>4</v>
      </c>
      <c r="K1849" s="135">
        <v>1</v>
      </c>
      <c r="L1849" s="136">
        <f t="shared" si="80"/>
        <v>2.3333333333333335</v>
      </c>
      <c r="M1849" s="137" t="str">
        <f t="shared" si="81"/>
        <v>Good quality</v>
      </c>
    </row>
    <row r="1850" spans="1:13" ht="15">
      <c r="A1850" s="138" t="s">
        <v>2521</v>
      </c>
      <c r="B1850" s="138" t="s">
        <v>2599</v>
      </c>
      <c r="C1850" s="138" t="s">
        <v>455</v>
      </c>
      <c r="D1850" s="138" t="s">
        <v>595</v>
      </c>
      <c r="E1850" s="138" t="s">
        <v>434</v>
      </c>
      <c r="F1850" s="135">
        <v>2</v>
      </c>
      <c r="G1850" s="135">
        <v>2</v>
      </c>
      <c r="H1850" s="135">
        <v>3</v>
      </c>
      <c r="I1850" s="135">
        <v>2</v>
      </c>
      <c r="J1850" s="135">
        <v>4</v>
      </c>
      <c r="K1850" s="135">
        <v>1</v>
      </c>
      <c r="L1850" s="136">
        <f t="shared" si="80"/>
        <v>2.3333333333333335</v>
      </c>
      <c r="M1850" s="137" t="str">
        <f t="shared" si="81"/>
        <v>Good quality</v>
      </c>
    </row>
    <row r="1851" spans="1:13" ht="15">
      <c r="A1851" s="138" t="s">
        <v>2521</v>
      </c>
      <c r="B1851" s="138" t="s">
        <v>2600</v>
      </c>
      <c r="C1851" s="138" t="s">
        <v>455</v>
      </c>
      <c r="D1851" s="138" t="s">
        <v>595</v>
      </c>
      <c r="E1851" s="138" t="s">
        <v>434</v>
      </c>
      <c r="F1851" s="135">
        <v>2</v>
      </c>
      <c r="G1851" s="135">
        <v>2</v>
      </c>
      <c r="H1851" s="135">
        <v>3</v>
      </c>
      <c r="I1851" s="135">
        <v>2</v>
      </c>
      <c r="J1851" s="135">
        <v>4</v>
      </c>
      <c r="K1851" s="135">
        <v>1</v>
      </c>
      <c r="L1851" s="136">
        <f t="shared" si="80"/>
        <v>2.3333333333333335</v>
      </c>
      <c r="M1851" s="137" t="str">
        <f t="shared" si="81"/>
        <v>Good quality</v>
      </c>
    </row>
    <row r="1852" spans="1:13" ht="15">
      <c r="A1852" s="138" t="s">
        <v>2521</v>
      </c>
      <c r="B1852" s="138" t="s">
        <v>2601</v>
      </c>
      <c r="C1852" s="138" t="s">
        <v>455</v>
      </c>
      <c r="D1852" s="138" t="s">
        <v>595</v>
      </c>
      <c r="E1852" s="138" t="s">
        <v>434</v>
      </c>
      <c r="F1852" s="135">
        <v>2</v>
      </c>
      <c r="G1852" s="135">
        <v>2</v>
      </c>
      <c r="H1852" s="135">
        <v>3</v>
      </c>
      <c r="I1852" s="135">
        <v>2</v>
      </c>
      <c r="J1852" s="135">
        <v>4</v>
      </c>
      <c r="K1852" s="135">
        <v>1</v>
      </c>
      <c r="L1852" s="136">
        <f t="shared" si="80"/>
        <v>2.3333333333333335</v>
      </c>
      <c r="M1852" s="137" t="str">
        <f t="shared" si="81"/>
        <v>Good quality</v>
      </c>
    </row>
    <row r="1853" spans="1:13" ht="15">
      <c r="A1853" s="138" t="s">
        <v>2521</v>
      </c>
      <c r="B1853" s="138" t="s">
        <v>2602</v>
      </c>
      <c r="C1853" s="138" t="s">
        <v>455</v>
      </c>
      <c r="D1853" s="138" t="s">
        <v>595</v>
      </c>
      <c r="E1853" s="138" t="s">
        <v>434</v>
      </c>
      <c r="F1853" s="135">
        <v>2</v>
      </c>
      <c r="G1853" s="135">
        <v>2</v>
      </c>
      <c r="H1853" s="135">
        <v>3</v>
      </c>
      <c r="I1853" s="135">
        <v>2</v>
      </c>
      <c r="J1853" s="135">
        <v>4</v>
      </c>
      <c r="K1853" s="135">
        <v>1</v>
      </c>
      <c r="L1853" s="136">
        <f t="shared" si="80"/>
        <v>2.3333333333333335</v>
      </c>
      <c r="M1853" s="137" t="str">
        <f t="shared" si="81"/>
        <v>Good quality</v>
      </c>
    </row>
    <row r="1854" spans="1:13" ht="15">
      <c r="A1854" s="138" t="s">
        <v>2521</v>
      </c>
      <c r="B1854" s="138" t="s">
        <v>2603</v>
      </c>
      <c r="C1854" s="138" t="s">
        <v>455</v>
      </c>
      <c r="D1854" s="138" t="s">
        <v>595</v>
      </c>
      <c r="E1854" s="138" t="s">
        <v>434</v>
      </c>
      <c r="F1854" s="135">
        <v>2</v>
      </c>
      <c r="G1854" s="135">
        <v>2</v>
      </c>
      <c r="H1854" s="135">
        <v>3</v>
      </c>
      <c r="I1854" s="135">
        <v>2</v>
      </c>
      <c r="J1854" s="135">
        <v>4</v>
      </c>
      <c r="K1854" s="135">
        <v>1</v>
      </c>
      <c r="L1854" s="136">
        <f t="shared" si="80"/>
        <v>2.3333333333333335</v>
      </c>
      <c r="M1854" s="137" t="str">
        <f t="shared" si="81"/>
        <v>Good quality</v>
      </c>
    </row>
    <row r="1855" spans="1:13" ht="15">
      <c r="A1855" s="138" t="s">
        <v>2521</v>
      </c>
      <c r="B1855" s="138" t="s">
        <v>2604</v>
      </c>
      <c r="C1855" s="138" t="s">
        <v>455</v>
      </c>
      <c r="D1855" s="138" t="s">
        <v>595</v>
      </c>
      <c r="E1855" s="138" t="s">
        <v>434</v>
      </c>
      <c r="F1855" s="135">
        <v>2</v>
      </c>
      <c r="G1855" s="135">
        <v>2</v>
      </c>
      <c r="H1855" s="135">
        <v>3</v>
      </c>
      <c r="I1855" s="135">
        <v>2</v>
      </c>
      <c r="J1855" s="135">
        <v>4</v>
      </c>
      <c r="K1855" s="135">
        <v>1</v>
      </c>
      <c r="L1855" s="136">
        <f t="shared" si="80"/>
        <v>2.3333333333333335</v>
      </c>
      <c r="M1855" s="137" t="str">
        <f t="shared" si="81"/>
        <v>Good quality</v>
      </c>
    </row>
    <row r="1856" spans="1:13" ht="15">
      <c r="A1856" s="138" t="s">
        <v>2521</v>
      </c>
      <c r="B1856" s="138" t="s">
        <v>2605</v>
      </c>
      <c r="C1856" s="138" t="s">
        <v>455</v>
      </c>
      <c r="D1856" s="138" t="s">
        <v>595</v>
      </c>
      <c r="E1856" s="138" t="s">
        <v>434</v>
      </c>
      <c r="F1856" s="135">
        <v>2</v>
      </c>
      <c r="G1856" s="135">
        <v>2</v>
      </c>
      <c r="H1856" s="135">
        <v>3</v>
      </c>
      <c r="I1856" s="135">
        <v>2</v>
      </c>
      <c r="J1856" s="135">
        <v>4</v>
      </c>
      <c r="K1856" s="135">
        <v>1</v>
      </c>
      <c r="L1856" s="136">
        <f t="shared" si="80"/>
        <v>2.3333333333333335</v>
      </c>
      <c r="M1856" s="137" t="str">
        <f t="shared" si="81"/>
        <v>Good quality</v>
      </c>
    </row>
    <row r="1857" spans="1:13" ht="15">
      <c r="A1857" s="138" t="s">
        <v>2521</v>
      </c>
      <c r="B1857" s="138" t="s">
        <v>2606</v>
      </c>
      <c r="C1857" s="138" t="s">
        <v>455</v>
      </c>
      <c r="D1857" s="138" t="s">
        <v>595</v>
      </c>
      <c r="E1857" s="138" t="s">
        <v>434</v>
      </c>
      <c r="F1857" s="135">
        <v>2</v>
      </c>
      <c r="G1857" s="135">
        <v>2</v>
      </c>
      <c r="H1857" s="135">
        <v>3</v>
      </c>
      <c r="I1857" s="135">
        <v>2</v>
      </c>
      <c r="J1857" s="135">
        <v>4</v>
      </c>
      <c r="K1857" s="135">
        <v>1</v>
      </c>
      <c r="L1857" s="136">
        <f t="shared" si="80"/>
        <v>2.3333333333333335</v>
      </c>
      <c r="M1857" s="137" t="str">
        <f t="shared" si="81"/>
        <v>Good quality</v>
      </c>
    </row>
    <row r="1858" spans="1:13" ht="15">
      <c r="A1858" s="138" t="s">
        <v>2521</v>
      </c>
      <c r="B1858" s="138" t="s">
        <v>2607</v>
      </c>
      <c r="C1858" s="138" t="s">
        <v>455</v>
      </c>
      <c r="D1858" s="138" t="s">
        <v>595</v>
      </c>
      <c r="E1858" s="138" t="s">
        <v>434</v>
      </c>
      <c r="F1858" s="135">
        <v>2</v>
      </c>
      <c r="G1858" s="135">
        <v>2</v>
      </c>
      <c r="H1858" s="135">
        <v>3</v>
      </c>
      <c r="I1858" s="135">
        <v>2</v>
      </c>
      <c r="J1858" s="135">
        <v>4</v>
      </c>
      <c r="K1858" s="135">
        <v>1</v>
      </c>
      <c r="L1858" s="136">
        <f t="shared" si="80"/>
        <v>2.3333333333333335</v>
      </c>
      <c r="M1858" s="137" t="str">
        <f t="shared" si="81"/>
        <v>Good quality</v>
      </c>
    </row>
    <row r="1859" spans="1:13" ht="15">
      <c r="A1859" s="138" t="s">
        <v>2521</v>
      </c>
      <c r="B1859" s="138" t="s">
        <v>2608</v>
      </c>
      <c r="C1859" s="138" t="s">
        <v>455</v>
      </c>
      <c r="D1859" s="138" t="s">
        <v>595</v>
      </c>
      <c r="E1859" s="138" t="s">
        <v>434</v>
      </c>
      <c r="F1859" s="135">
        <v>2</v>
      </c>
      <c r="G1859" s="135">
        <v>2</v>
      </c>
      <c r="H1859" s="135">
        <v>3</v>
      </c>
      <c r="I1859" s="135">
        <v>2</v>
      </c>
      <c r="J1859" s="135">
        <v>4</v>
      </c>
      <c r="K1859" s="135">
        <v>1</v>
      </c>
      <c r="L1859" s="136">
        <f t="shared" si="80"/>
        <v>2.3333333333333335</v>
      </c>
      <c r="M1859" s="137" t="str">
        <f t="shared" si="81"/>
        <v>Good quality</v>
      </c>
    </row>
    <row r="1860" spans="1:13" ht="15">
      <c r="A1860" s="138" t="s">
        <v>2521</v>
      </c>
      <c r="B1860" s="138" t="s">
        <v>2609</v>
      </c>
      <c r="C1860" s="138" t="s">
        <v>455</v>
      </c>
      <c r="D1860" s="138" t="s">
        <v>595</v>
      </c>
      <c r="E1860" s="138" t="s">
        <v>434</v>
      </c>
      <c r="F1860" s="135">
        <v>2</v>
      </c>
      <c r="G1860" s="135">
        <v>2</v>
      </c>
      <c r="H1860" s="135">
        <v>3</v>
      </c>
      <c r="I1860" s="135">
        <v>2</v>
      </c>
      <c r="J1860" s="135">
        <v>4</v>
      </c>
      <c r="K1860" s="135">
        <v>1</v>
      </c>
      <c r="L1860" s="136">
        <f t="shared" si="80"/>
        <v>2.3333333333333335</v>
      </c>
      <c r="M1860" s="137" t="str">
        <f t="shared" si="81"/>
        <v>Good quality</v>
      </c>
    </row>
    <row r="1861" spans="1:13" ht="15">
      <c r="A1861" s="138" t="s">
        <v>2521</v>
      </c>
      <c r="B1861" s="138" t="s">
        <v>2610</v>
      </c>
      <c r="C1861" s="138" t="s">
        <v>455</v>
      </c>
      <c r="D1861" s="138" t="s">
        <v>595</v>
      </c>
      <c r="E1861" s="138" t="s">
        <v>434</v>
      </c>
      <c r="F1861" s="135">
        <v>2</v>
      </c>
      <c r="G1861" s="135">
        <v>2</v>
      </c>
      <c r="H1861" s="135">
        <v>3</v>
      </c>
      <c r="I1861" s="135">
        <v>2</v>
      </c>
      <c r="J1861" s="135">
        <v>4</v>
      </c>
      <c r="K1861" s="135">
        <v>1</v>
      </c>
      <c r="L1861" s="136">
        <f t="shared" si="80"/>
        <v>2.3333333333333335</v>
      </c>
      <c r="M1861" s="137" t="str">
        <f t="shared" si="81"/>
        <v>Good quality</v>
      </c>
    </row>
    <row r="1862" spans="1:13" ht="15">
      <c r="A1862" s="138" t="s">
        <v>2521</v>
      </c>
      <c r="B1862" s="138" t="s">
        <v>2611</v>
      </c>
      <c r="C1862" s="138" t="s">
        <v>455</v>
      </c>
      <c r="D1862" s="138" t="s">
        <v>595</v>
      </c>
      <c r="E1862" s="138" t="s">
        <v>434</v>
      </c>
      <c r="F1862" s="135">
        <v>2</v>
      </c>
      <c r="G1862" s="135">
        <v>2</v>
      </c>
      <c r="H1862" s="135">
        <v>3</v>
      </c>
      <c r="I1862" s="135">
        <v>2</v>
      </c>
      <c r="J1862" s="135">
        <v>4</v>
      </c>
      <c r="K1862" s="135">
        <v>1</v>
      </c>
      <c r="L1862" s="136">
        <f t="shared" si="80"/>
        <v>2.3333333333333335</v>
      </c>
      <c r="M1862" s="137" t="str">
        <f t="shared" si="81"/>
        <v>Good quality</v>
      </c>
    </row>
    <row r="1863" spans="1:13" ht="15">
      <c r="A1863" s="138" t="s">
        <v>2521</v>
      </c>
      <c r="B1863" s="138" t="s">
        <v>2612</v>
      </c>
      <c r="C1863" s="138" t="s">
        <v>455</v>
      </c>
      <c r="D1863" s="138" t="s">
        <v>595</v>
      </c>
      <c r="E1863" s="138" t="s">
        <v>434</v>
      </c>
      <c r="F1863" s="135">
        <v>2</v>
      </c>
      <c r="G1863" s="135">
        <v>2</v>
      </c>
      <c r="H1863" s="135">
        <v>3</v>
      </c>
      <c r="I1863" s="135">
        <v>2</v>
      </c>
      <c r="J1863" s="135">
        <v>4</v>
      </c>
      <c r="K1863" s="135">
        <v>1</v>
      </c>
      <c r="L1863" s="136">
        <f t="shared" si="80"/>
        <v>2.3333333333333335</v>
      </c>
      <c r="M1863" s="137" t="str">
        <f t="shared" si="81"/>
        <v>Good quality</v>
      </c>
    </row>
    <row r="1864" spans="1:13" ht="15">
      <c r="A1864" s="138" t="s">
        <v>2521</v>
      </c>
      <c r="B1864" s="138" t="s">
        <v>2613</v>
      </c>
      <c r="C1864" s="138" t="s">
        <v>455</v>
      </c>
      <c r="D1864" s="138" t="s">
        <v>595</v>
      </c>
      <c r="E1864" s="138" t="s">
        <v>434</v>
      </c>
      <c r="F1864" s="135">
        <v>2</v>
      </c>
      <c r="G1864" s="135">
        <v>2</v>
      </c>
      <c r="H1864" s="135">
        <v>3</v>
      </c>
      <c r="I1864" s="135">
        <v>2</v>
      </c>
      <c r="J1864" s="135">
        <v>4</v>
      </c>
      <c r="K1864" s="135">
        <v>1</v>
      </c>
      <c r="L1864" s="136">
        <f t="shared" si="80"/>
        <v>2.3333333333333335</v>
      </c>
      <c r="M1864" s="137" t="str">
        <f t="shared" si="81"/>
        <v>Good quality</v>
      </c>
    </row>
    <row r="1865" spans="1:13" ht="15">
      <c r="A1865" s="138" t="s">
        <v>2521</v>
      </c>
      <c r="B1865" s="138" t="s">
        <v>2614</v>
      </c>
      <c r="C1865" s="138" t="s">
        <v>455</v>
      </c>
      <c r="D1865" s="138" t="s">
        <v>595</v>
      </c>
      <c r="E1865" s="138" t="s">
        <v>434</v>
      </c>
      <c r="F1865" s="135">
        <v>2</v>
      </c>
      <c r="G1865" s="135">
        <v>2</v>
      </c>
      <c r="H1865" s="135">
        <v>3</v>
      </c>
      <c r="I1865" s="135">
        <v>2</v>
      </c>
      <c r="J1865" s="135">
        <v>4</v>
      </c>
      <c r="K1865" s="135">
        <v>1</v>
      </c>
      <c r="L1865" s="136">
        <f t="shared" si="80"/>
        <v>2.3333333333333335</v>
      </c>
      <c r="M1865" s="137" t="str">
        <f t="shared" si="81"/>
        <v>Good quality</v>
      </c>
    </row>
    <row r="1866" spans="1:13" ht="15">
      <c r="A1866" s="138" t="s">
        <v>2521</v>
      </c>
      <c r="B1866" s="138" t="s">
        <v>2615</v>
      </c>
      <c r="C1866" s="138" t="s">
        <v>455</v>
      </c>
      <c r="D1866" s="138" t="s">
        <v>595</v>
      </c>
      <c r="E1866" s="138" t="s">
        <v>434</v>
      </c>
      <c r="F1866" s="135">
        <v>2</v>
      </c>
      <c r="G1866" s="135">
        <v>2</v>
      </c>
      <c r="H1866" s="135">
        <v>3</v>
      </c>
      <c r="I1866" s="135">
        <v>2</v>
      </c>
      <c r="J1866" s="135">
        <v>4</v>
      </c>
      <c r="K1866" s="135">
        <v>1</v>
      </c>
      <c r="L1866" s="136">
        <f t="shared" si="80"/>
        <v>2.3333333333333335</v>
      </c>
      <c r="M1866" s="137" t="str">
        <f t="shared" si="81"/>
        <v>Good quality</v>
      </c>
    </row>
    <row r="1867" spans="1:13" ht="15">
      <c r="A1867" s="138" t="s">
        <v>2521</v>
      </c>
      <c r="B1867" s="138" t="s">
        <v>2616</v>
      </c>
      <c r="C1867" s="138" t="s">
        <v>455</v>
      </c>
      <c r="D1867" s="138" t="s">
        <v>595</v>
      </c>
      <c r="E1867" s="138" t="s">
        <v>434</v>
      </c>
      <c r="F1867" s="135">
        <v>2</v>
      </c>
      <c r="G1867" s="135">
        <v>2</v>
      </c>
      <c r="H1867" s="135">
        <v>3</v>
      </c>
      <c r="I1867" s="135">
        <v>2</v>
      </c>
      <c r="J1867" s="135">
        <v>4</v>
      </c>
      <c r="K1867" s="135">
        <v>1</v>
      </c>
      <c r="L1867" s="136">
        <f t="shared" si="80"/>
        <v>2.3333333333333335</v>
      </c>
      <c r="M1867" s="137" t="str">
        <f t="shared" si="81"/>
        <v>Good quality</v>
      </c>
    </row>
    <row r="1868" spans="1:13" ht="15">
      <c r="A1868" s="138" t="s">
        <v>2521</v>
      </c>
      <c r="B1868" s="138" t="s">
        <v>2617</v>
      </c>
      <c r="C1868" s="138" t="s">
        <v>455</v>
      </c>
      <c r="D1868" s="138" t="s">
        <v>595</v>
      </c>
      <c r="E1868" s="138" t="s">
        <v>434</v>
      </c>
      <c r="F1868" s="135">
        <v>2</v>
      </c>
      <c r="G1868" s="135">
        <v>2</v>
      </c>
      <c r="H1868" s="135">
        <v>3</v>
      </c>
      <c r="I1868" s="135">
        <v>2</v>
      </c>
      <c r="J1868" s="135">
        <v>4</v>
      </c>
      <c r="K1868" s="135">
        <v>1</v>
      </c>
      <c r="L1868" s="136">
        <f t="shared" si="80"/>
        <v>2.3333333333333335</v>
      </c>
      <c r="M1868" s="137" t="str">
        <f t="shared" si="81"/>
        <v>Good quality</v>
      </c>
    </row>
    <row r="1869" spans="1:13" ht="15">
      <c r="A1869" s="138" t="s">
        <v>2521</v>
      </c>
      <c r="B1869" s="138" t="s">
        <v>2618</v>
      </c>
      <c r="C1869" s="138" t="s">
        <v>455</v>
      </c>
      <c r="D1869" s="138" t="s">
        <v>595</v>
      </c>
      <c r="E1869" s="138" t="s">
        <v>434</v>
      </c>
      <c r="F1869" s="135">
        <v>2</v>
      </c>
      <c r="G1869" s="135">
        <v>2</v>
      </c>
      <c r="H1869" s="135">
        <v>3</v>
      </c>
      <c r="I1869" s="135">
        <v>2</v>
      </c>
      <c r="J1869" s="135">
        <v>4</v>
      </c>
      <c r="K1869" s="135">
        <v>1</v>
      </c>
      <c r="L1869" s="136">
        <f t="shared" si="80"/>
        <v>2.3333333333333335</v>
      </c>
      <c r="M1869" s="137" t="str">
        <f t="shared" si="81"/>
        <v>Good quality</v>
      </c>
    </row>
    <row r="1870" spans="1:13" ht="15">
      <c r="A1870" s="138" t="s">
        <v>2521</v>
      </c>
      <c r="B1870" s="138" t="s">
        <v>2619</v>
      </c>
      <c r="C1870" s="138" t="s">
        <v>442</v>
      </c>
      <c r="D1870" s="138" t="s">
        <v>595</v>
      </c>
      <c r="E1870" s="138" t="s">
        <v>434</v>
      </c>
      <c r="F1870" s="135">
        <v>2</v>
      </c>
      <c r="G1870" s="135">
        <v>2</v>
      </c>
      <c r="H1870" s="135">
        <v>3</v>
      </c>
      <c r="I1870" s="135">
        <v>2</v>
      </c>
      <c r="J1870" s="135">
        <v>4</v>
      </c>
      <c r="K1870" s="135">
        <v>1</v>
      </c>
      <c r="L1870" s="136">
        <f t="shared" ref="L1870:L1933" si="82">AVERAGE(F1870:K1870)</f>
        <v>2.3333333333333335</v>
      </c>
      <c r="M1870" s="137" t="str">
        <f t="shared" ref="M1870:M1874" si="83">IF(L1870&lt;=1.6,"Excellent quality",IF(AND(L1870&gt;1.6,L1870&lt;=2),"Very good quality",IF(AND(L1870&gt;2,L1870&lt;=3),"Good quality",IF(AND(L1870&gt;3,L1870&lt;=4),"Fair quality","Poor quality"))))</f>
        <v>Good quality</v>
      </c>
    </row>
    <row r="1871" spans="1:13" ht="15">
      <c r="A1871" s="138" t="s">
        <v>2521</v>
      </c>
      <c r="B1871" s="138" t="s">
        <v>2620</v>
      </c>
      <c r="C1871" s="138" t="s">
        <v>442</v>
      </c>
      <c r="D1871" s="138" t="s">
        <v>595</v>
      </c>
      <c r="E1871" s="138" t="s">
        <v>434</v>
      </c>
      <c r="F1871" s="135">
        <v>2</v>
      </c>
      <c r="G1871" s="135">
        <v>2</v>
      </c>
      <c r="H1871" s="135">
        <v>3</v>
      </c>
      <c r="I1871" s="135">
        <v>2</v>
      </c>
      <c r="J1871" s="135">
        <v>4</v>
      </c>
      <c r="K1871" s="135">
        <v>1</v>
      </c>
      <c r="L1871" s="136">
        <f t="shared" si="82"/>
        <v>2.3333333333333335</v>
      </c>
      <c r="M1871" s="137" t="str">
        <f t="shared" si="83"/>
        <v>Good quality</v>
      </c>
    </row>
    <row r="1872" spans="1:13" ht="15">
      <c r="A1872" s="138" t="s">
        <v>2521</v>
      </c>
      <c r="B1872" s="138" t="s">
        <v>2621</v>
      </c>
      <c r="C1872" s="138" t="s">
        <v>442</v>
      </c>
      <c r="D1872" s="138" t="s">
        <v>595</v>
      </c>
      <c r="E1872" s="138" t="s">
        <v>434</v>
      </c>
      <c r="F1872" s="135">
        <v>2</v>
      </c>
      <c r="G1872" s="135">
        <v>2</v>
      </c>
      <c r="H1872" s="135">
        <v>3</v>
      </c>
      <c r="I1872" s="135">
        <v>2</v>
      </c>
      <c r="J1872" s="135">
        <v>4</v>
      </c>
      <c r="K1872" s="135">
        <v>1</v>
      </c>
      <c r="L1872" s="136">
        <f t="shared" si="82"/>
        <v>2.3333333333333335</v>
      </c>
      <c r="M1872" s="137" t="str">
        <f t="shared" si="83"/>
        <v>Good quality</v>
      </c>
    </row>
    <row r="1873" spans="1:13" ht="15">
      <c r="A1873" s="138" t="s">
        <v>2521</v>
      </c>
      <c r="B1873" s="138" t="s">
        <v>2622</v>
      </c>
      <c r="C1873" s="138" t="s">
        <v>442</v>
      </c>
      <c r="D1873" s="138" t="s">
        <v>595</v>
      </c>
      <c r="E1873" s="138" t="s">
        <v>434</v>
      </c>
      <c r="F1873" s="135">
        <v>2</v>
      </c>
      <c r="G1873" s="135">
        <v>2</v>
      </c>
      <c r="H1873" s="135">
        <v>3</v>
      </c>
      <c r="I1873" s="135">
        <v>2</v>
      </c>
      <c r="J1873" s="135">
        <v>4</v>
      </c>
      <c r="K1873" s="135">
        <v>1</v>
      </c>
      <c r="L1873" s="136">
        <f t="shared" si="82"/>
        <v>2.3333333333333335</v>
      </c>
      <c r="M1873" s="137" t="str">
        <f t="shared" si="83"/>
        <v>Good quality</v>
      </c>
    </row>
    <row r="1874" spans="1:13" ht="15">
      <c r="A1874" s="138" t="s">
        <v>2521</v>
      </c>
      <c r="B1874" s="138" t="s">
        <v>2623</v>
      </c>
      <c r="C1874" s="138" t="s">
        <v>442</v>
      </c>
      <c r="D1874" s="138" t="s">
        <v>595</v>
      </c>
      <c r="E1874" s="138" t="s">
        <v>434</v>
      </c>
      <c r="F1874" s="135">
        <v>2</v>
      </c>
      <c r="G1874" s="135">
        <v>2</v>
      </c>
      <c r="H1874" s="135">
        <v>3</v>
      </c>
      <c r="I1874" s="135">
        <v>2</v>
      </c>
      <c r="J1874" s="135">
        <v>4</v>
      </c>
      <c r="K1874" s="135">
        <v>1</v>
      </c>
      <c r="L1874" s="136">
        <f t="shared" si="82"/>
        <v>2.3333333333333335</v>
      </c>
      <c r="M1874" s="137" t="str">
        <f t="shared" si="83"/>
        <v>Good quality</v>
      </c>
    </row>
    <row r="1875" spans="1:13" ht="15">
      <c r="A1875" s="138" t="s">
        <v>2521</v>
      </c>
      <c r="B1875" s="138" t="s">
        <v>2624</v>
      </c>
      <c r="C1875" s="138" t="s">
        <v>442</v>
      </c>
      <c r="D1875" s="138" t="s">
        <v>595</v>
      </c>
      <c r="E1875" s="138" t="s">
        <v>434</v>
      </c>
      <c r="F1875" s="135">
        <v>2</v>
      </c>
      <c r="G1875" s="135">
        <v>2</v>
      </c>
      <c r="H1875" s="135">
        <v>3</v>
      </c>
      <c r="I1875" s="135">
        <v>2</v>
      </c>
      <c r="J1875" s="135">
        <v>4</v>
      </c>
      <c r="K1875" s="135">
        <v>1</v>
      </c>
      <c r="L1875" s="136">
        <f t="shared" si="82"/>
        <v>2.3333333333333335</v>
      </c>
      <c r="M1875" s="137" t="str">
        <f t="shared" ref="M1875:M1937" si="84">IF(L1875&lt;=1.6,"Excellent quality",IF(AND(L1875&gt;1.6,L1875&lt;=2),"Very good quality",IF(AND(L1875&gt;2,L1875&lt;=3),"Good quality",IF(AND(L1875&gt;3,L1875&lt;=4),"Fair quality","Poor quality"))))</f>
        <v>Good quality</v>
      </c>
    </row>
    <row r="1876" spans="1:13" ht="15">
      <c r="A1876" s="138" t="s">
        <v>2521</v>
      </c>
      <c r="B1876" s="138" t="s">
        <v>2625</v>
      </c>
      <c r="C1876" s="138" t="s">
        <v>442</v>
      </c>
      <c r="D1876" s="138" t="s">
        <v>595</v>
      </c>
      <c r="E1876" s="138" t="s">
        <v>434</v>
      </c>
      <c r="F1876" s="135">
        <v>2</v>
      </c>
      <c r="G1876" s="135">
        <v>2</v>
      </c>
      <c r="H1876" s="135">
        <v>3</v>
      </c>
      <c r="I1876" s="135">
        <v>2</v>
      </c>
      <c r="J1876" s="135">
        <v>4</v>
      </c>
      <c r="K1876" s="135">
        <v>1</v>
      </c>
      <c r="L1876" s="136">
        <f t="shared" si="82"/>
        <v>2.3333333333333335</v>
      </c>
      <c r="M1876" s="137" t="str">
        <f t="shared" si="84"/>
        <v>Good quality</v>
      </c>
    </row>
    <row r="1877" spans="1:13" ht="15">
      <c r="A1877" s="138" t="s">
        <v>2521</v>
      </c>
      <c r="B1877" s="138" t="s">
        <v>2626</v>
      </c>
      <c r="C1877" s="138" t="s">
        <v>442</v>
      </c>
      <c r="D1877" s="138" t="s">
        <v>595</v>
      </c>
      <c r="E1877" s="138" t="s">
        <v>434</v>
      </c>
      <c r="F1877" s="135">
        <v>2</v>
      </c>
      <c r="G1877" s="135">
        <v>2</v>
      </c>
      <c r="H1877" s="135">
        <v>3</v>
      </c>
      <c r="I1877" s="135">
        <v>2</v>
      </c>
      <c r="J1877" s="135">
        <v>4</v>
      </c>
      <c r="K1877" s="135">
        <v>1</v>
      </c>
      <c r="L1877" s="136">
        <f t="shared" si="82"/>
        <v>2.3333333333333335</v>
      </c>
      <c r="M1877" s="137" t="str">
        <f t="shared" si="84"/>
        <v>Good quality</v>
      </c>
    </row>
    <row r="1878" spans="1:13" ht="15">
      <c r="A1878" s="138" t="s">
        <v>2521</v>
      </c>
      <c r="B1878" s="138" t="s">
        <v>2627</v>
      </c>
      <c r="C1878" s="138" t="s">
        <v>442</v>
      </c>
      <c r="D1878" s="138" t="s">
        <v>595</v>
      </c>
      <c r="E1878" s="138" t="s">
        <v>434</v>
      </c>
      <c r="F1878" s="135">
        <v>2</v>
      </c>
      <c r="G1878" s="135">
        <v>2</v>
      </c>
      <c r="H1878" s="135">
        <v>3</v>
      </c>
      <c r="I1878" s="135">
        <v>2</v>
      </c>
      <c r="J1878" s="135">
        <v>4</v>
      </c>
      <c r="K1878" s="135">
        <v>1</v>
      </c>
      <c r="L1878" s="136">
        <f t="shared" si="82"/>
        <v>2.3333333333333335</v>
      </c>
      <c r="M1878" s="137" t="str">
        <f t="shared" si="84"/>
        <v>Good quality</v>
      </c>
    </row>
    <row r="1879" spans="1:13" ht="15">
      <c r="A1879" s="138" t="s">
        <v>2521</v>
      </c>
      <c r="B1879" s="138" t="s">
        <v>2628</v>
      </c>
      <c r="C1879" s="138" t="s">
        <v>442</v>
      </c>
      <c r="D1879" s="138" t="s">
        <v>595</v>
      </c>
      <c r="E1879" s="138" t="s">
        <v>434</v>
      </c>
      <c r="F1879" s="135">
        <v>2</v>
      </c>
      <c r="G1879" s="135">
        <v>2</v>
      </c>
      <c r="H1879" s="135">
        <v>3</v>
      </c>
      <c r="I1879" s="135">
        <v>2</v>
      </c>
      <c r="J1879" s="135">
        <v>4</v>
      </c>
      <c r="K1879" s="135">
        <v>1</v>
      </c>
      <c r="L1879" s="136">
        <f t="shared" si="82"/>
        <v>2.3333333333333335</v>
      </c>
      <c r="M1879" s="137" t="str">
        <f t="shared" si="84"/>
        <v>Good quality</v>
      </c>
    </row>
    <row r="1880" spans="1:13" ht="15">
      <c r="A1880" s="138" t="s">
        <v>2521</v>
      </c>
      <c r="B1880" s="138" t="s">
        <v>2629</v>
      </c>
      <c r="C1880" s="138" t="s">
        <v>442</v>
      </c>
      <c r="D1880" s="138" t="s">
        <v>595</v>
      </c>
      <c r="E1880" s="138" t="s">
        <v>434</v>
      </c>
      <c r="F1880" s="135">
        <v>2</v>
      </c>
      <c r="G1880" s="135">
        <v>2</v>
      </c>
      <c r="H1880" s="135">
        <v>3</v>
      </c>
      <c r="I1880" s="135">
        <v>2</v>
      </c>
      <c r="J1880" s="135">
        <v>4</v>
      </c>
      <c r="K1880" s="135">
        <v>1</v>
      </c>
      <c r="L1880" s="136">
        <f t="shared" si="82"/>
        <v>2.3333333333333335</v>
      </c>
      <c r="M1880" s="137" t="str">
        <f t="shared" si="84"/>
        <v>Good quality</v>
      </c>
    </row>
    <row r="1881" spans="1:13" ht="15">
      <c r="A1881" s="138" t="s">
        <v>2521</v>
      </c>
      <c r="B1881" s="138" t="s">
        <v>2630</v>
      </c>
      <c r="C1881" s="138" t="s">
        <v>442</v>
      </c>
      <c r="D1881" s="138" t="s">
        <v>595</v>
      </c>
      <c r="E1881" s="138" t="s">
        <v>434</v>
      </c>
      <c r="F1881" s="135">
        <v>2</v>
      </c>
      <c r="G1881" s="135">
        <v>2</v>
      </c>
      <c r="H1881" s="135">
        <v>3</v>
      </c>
      <c r="I1881" s="135">
        <v>2</v>
      </c>
      <c r="J1881" s="135">
        <v>4</v>
      </c>
      <c r="K1881" s="135">
        <v>1</v>
      </c>
      <c r="L1881" s="136">
        <f t="shared" si="82"/>
        <v>2.3333333333333335</v>
      </c>
      <c r="M1881" s="137" t="str">
        <f t="shared" si="84"/>
        <v>Good quality</v>
      </c>
    </row>
    <row r="1882" spans="1:13" ht="15">
      <c r="A1882" s="138" t="s">
        <v>2521</v>
      </c>
      <c r="B1882" s="138" t="s">
        <v>2631</v>
      </c>
      <c r="C1882" s="138" t="s">
        <v>442</v>
      </c>
      <c r="D1882" s="138" t="s">
        <v>595</v>
      </c>
      <c r="E1882" s="138" t="s">
        <v>434</v>
      </c>
      <c r="F1882" s="135">
        <v>2</v>
      </c>
      <c r="G1882" s="135">
        <v>2</v>
      </c>
      <c r="H1882" s="135">
        <v>3</v>
      </c>
      <c r="I1882" s="135">
        <v>2</v>
      </c>
      <c r="J1882" s="135">
        <v>4</v>
      </c>
      <c r="K1882" s="135">
        <v>1</v>
      </c>
      <c r="L1882" s="136">
        <f t="shared" si="82"/>
        <v>2.3333333333333335</v>
      </c>
      <c r="M1882" s="137" t="str">
        <f t="shared" si="84"/>
        <v>Good quality</v>
      </c>
    </row>
    <row r="1883" spans="1:13" ht="15">
      <c r="A1883" s="138" t="s">
        <v>2521</v>
      </c>
      <c r="B1883" s="138" t="s">
        <v>2632</v>
      </c>
      <c r="C1883" s="138" t="s">
        <v>442</v>
      </c>
      <c r="D1883" s="138" t="s">
        <v>595</v>
      </c>
      <c r="E1883" s="138" t="s">
        <v>434</v>
      </c>
      <c r="F1883" s="135">
        <v>2</v>
      </c>
      <c r="G1883" s="135">
        <v>2</v>
      </c>
      <c r="H1883" s="135">
        <v>3</v>
      </c>
      <c r="I1883" s="135">
        <v>2</v>
      </c>
      <c r="J1883" s="135">
        <v>4</v>
      </c>
      <c r="K1883" s="135">
        <v>1</v>
      </c>
      <c r="L1883" s="136">
        <f t="shared" si="82"/>
        <v>2.3333333333333335</v>
      </c>
      <c r="M1883" s="137" t="str">
        <f t="shared" si="84"/>
        <v>Good quality</v>
      </c>
    </row>
    <row r="1884" spans="1:13" ht="15">
      <c r="A1884" s="138" t="s">
        <v>2521</v>
      </c>
      <c r="B1884" s="138" t="s">
        <v>2633</v>
      </c>
      <c r="C1884" s="138" t="s">
        <v>442</v>
      </c>
      <c r="D1884" s="138" t="s">
        <v>595</v>
      </c>
      <c r="E1884" s="138" t="s">
        <v>434</v>
      </c>
      <c r="F1884" s="135">
        <v>2</v>
      </c>
      <c r="G1884" s="135">
        <v>2</v>
      </c>
      <c r="H1884" s="135">
        <v>3</v>
      </c>
      <c r="I1884" s="135">
        <v>2</v>
      </c>
      <c r="J1884" s="135">
        <v>4</v>
      </c>
      <c r="K1884" s="135">
        <v>1</v>
      </c>
      <c r="L1884" s="136">
        <f t="shared" si="82"/>
        <v>2.3333333333333335</v>
      </c>
      <c r="M1884" s="137" t="str">
        <f t="shared" si="84"/>
        <v>Good quality</v>
      </c>
    </row>
    <row r="1885" spans="1:13" ht="15">
      <c r="A1885" s="138" t="s">
        <v>2521</v>
      </c>
      <c r="B1885" s="138" t="s">
        <v>2634</v>
      </c>
      <c r="C1885" s="138" t="s">
        <v>442</v>
      </c>
      <c r="D1885" s="138" t="s">
        <v>595</v>
      </c>
      <c r="E1885" s="138" t="s">
        <v>434</v>
      </c>
      <c r="F1885" s="135">
        <v>2</v>
      </c>
      <c r="G1885" s="135">
        <v>2</v>
      </c>
      <c r="H1885" s="135">
        <v>3</v>
      </c>
      <c r="I1885" s="135">
        <v>2</v>
      </c>
      <c r="J1885" s="135">
        <v>4</v>
      </c>
      <c r="K1885" s="135">
        <v>1</v>
      </c>
      <c r="L1885" s="136">
        <f t="shared" si="82"/>
        <v>2.3333333333333335</v>
      </c>
      <c r="M1885" s="137" t="str">
        <f t="shared" si="84"/>
        <v>Good quality</v>
      </c>
    </row>
    <row r="1886" spans="1:13" ht="15">
      <c r="A1886" s="138" t="s">
        <v>2521</v>
      </c>
      <c r="B1886" s="138" t="s">
        <v>2635</v>
      </c>
      <c r="C1886" s="138" t="s">
        <v>442</v>
      </c>
      <c r="D1886" s="138" t="s">
        <v>595</v>
      </c>
      <c r="E1886" s="138" t="s">
        <v>434</v>
      </c>
      <c r="F1886" s="135">
        <v>2</v>
      </c>
      <c r="G1886" s="135">
        <v>2</v>
      </c>
      <c r="H1886" s="135">
        <v>3</v>
      </c>
      <c r="I1886" s="135">
        <v>2</v>
      </c>
      <c r="J1886" s="135">
        <v>4</v>
      </c>
      <c r="K1886" s="135">
        <v>1</v>
      </c>
      <c r="L1886" s="136">
        <f t="shared" si="82"/>
        <v>2.3333333333333335</v>
      </c>
      <c r="M1886" s="137" t="str">
        <f t="shared" si="84"/>
        <v>Good quality</v>
      </c>
    </row>
    <row r="1887" spans="1:13" ht="15">
      <c r="A1887" s="138" t="s">
        <v>2521</v>
      </c>
      <c r="B1887" s="138" t="s">
        <v>2636</v>
      </c>
      <c r="C1887" s="138" t="s">
        <v>442</v>
      </c>
      <c r="D1887" s="138" t="s">
        <v>595</v>
      </c>
      <c r="E1887" s="138" t="s">
        <v>434</v>
      </c>
      <c r="F1887" s="135">
        <v>2</v>
      </c>
      <c r="G1887" s="135">
        <v>2</v>
      </c>
      <c r="H1887" s="135">
        <v>3</v>
      </c>
      <c r="I1887" s="135">
        <v>2</v>
      </c>
      <c r="J1887" s="135">
        <v>4</v>
      </c>
      <c r="K1887" s="135">
        <v>1</v>
      </c>
      <c r="L1887" s="136">
        <f t="shared" si="82"/>
        <v>2.3333333333333335</v>
      </c>
      <c r="M1887" s="137" t="str">
        <f t="shared" si="84"/>
        <v>Good quality</v>
      </c>
    </row>
    <row r="1888" spans="1:13" ht="15">
      <c r="A1888" s="138" t="s">
        <v>2521</v>
      </c>
      <c r="B1888" s="138" t="s">
        <v>2637</v>
      </c>
      <c r="C1888" s="138" t="s">
        <v>442</v>
      </c>
      <c r="D1888" s="138" t="s">
        <v>595</v>
      </c>
      <c r="E1888" s="138" t="s">
        <v>434</v>
      </c>
      <c r="F1888" s="135">
        <v>2</v>
      </c>
      <c r="G1888" s="135">
        <v>2</v>
      </c>
      <c r="H1888" s="135">
        <v>3</v>
      </c>
      <c r="I1888" s="135">
        <v>2</v>
      </c>
      <c r="J1888" s="135">
        <v>4</v>
      </c>
      <c r="K1888" s="135">
        <v>1</v>
      </c>
      <c r="L1888" s="136">
        <f t="shared" si="82"/>
        <v>2.3333333333333335</v>
      </c>
      <c r="M1888" s="137" t="str">
        <f t="shared" si="84"/>
        <v>Good quality</v>
      </c>
    </row>
    <row r="1889" spans="1:13" ht="15">
      <c r="A1889" s="138" t="s">
        <v>2521</v>
      </c>
      <c r="B1889" s="138" t="s">
        <v>2638</v>
      </c>
      <c r="C1889" s="138" t="s">
        <v>442</v>
      </c>
      <c r="D1889" s="138" t="s">
        <v>595</v>
      </c>
      <c r="E1889" s="138" t="s">
        <v>434</v>
      </c>
      <c r="F1889" s="135">
        <v>2</v>
      </c>
      <c r="G1889" s="135">
        <v>2</v>
      </c>
      <c r="H1889" s="135">
        <v>3</v>
      </c>
      <c r="I1889" s="135">
        <v>2</v>
      </c>
      <c r="J1889" s="135">
        <v>4</v>
      </c>
      <c r="K1889" s="135">
        <v>1</v>
      </c>
      <c r="L1889" s="136">
        <f t="shared" si="82"/>
        <v>2.3333333333333335</v>
      </c>
      <c r="M1889" s="137" t="str">
        <f t="shared" si="84"/>
        <v>Good quality</v>
      </c>
    </row>
    <row r="1890" spans="1:13" ht="15">
      <c r="A1890" s="138" t="s">
        <v>2521</v>
      </c>
      <c r="B1890" s="138" t="s">
        <v>2639</v>
      </c>
      <c r="C1890" s="138" t="s">
        <v>442</v>
      </c>
      <c r="D1890" s="138" t="s">
        <v>595</v>
      </c>
      <c r="E1890" s="138" t="s">
        <v>434</v>
      </c>
      <c r="F1890" s="135">
        <v>2</v>
      </c>
      <c r="G1890" s="135">
        <v>2</v>
      </c>
      <c r="H1890" s="135">
        <v>3</v>
      </c>
      <c r="I1890" s="135">
        <v>2</v>
      </c>
      <c r="J1890" s="135">
        <v>4</v>
      </c>
      <c r="K1890" s="135">
        <v>1</v>
      </c>
      <c r="L1890" s="136">
        <f t="shared" si="82"/>
        <v>2.3333333333333335</v>
      </c>
      <c r="M1890" s="137" t="str">
        <f t="shared" si="84"/>
        <v>Good quality</v>
      </c>
    </row>
    <row r="1891" spans="1:13" ht="15">
      <c r="A1891" s="138" t="s">
        <v>2521</v>
      </c>
      <c r="B1891" s="138" t="s">
        <v>2640</v>
      </c>
      <c r="C1891" s="138" t="s">
        <v>442</v>
      </c>
      <c r="D1891" s="138" t="s">
        <v>595</v>
      </c>
      <c r="E1891" s="138" t="s">
        <v>434</v>
      </c>
      <c r="F1891" s="135">
        <v>2</v>
      </c>
      <c r="G1891" s="135">
        <v>2</v>
      </c>
      <c r="H1891" s="135">
        <v>3</v>
      </c>
      <c r="I1891" s="135">
        <v>2</v>
      </c>
      <c r="J1891" s="135">
        <v>4</v>
      </c>
      <c r="K1891" s="135">
        <v>1</v>
      </c>
      <c r="L1891" s="136">
        <f t="shared" si="82"/>
        <v>2.3333333333333335</v>
      </c>
      <c r="M1891" s="137" t="str">
        <f t="shared" si="84"/>
        <v>Good quality</v>
      </c>
    </row>
    <row r="1892" spans="1:13" ht="15">
      <c r="A1892" s="138" t="s">
        <v>2521</v>
      </c>
      <c r="B1892" s="138" t="s">
        <v>2641</v>
      </c>
      <c r="C1892" s="138" t="s">
        <v>442</v>
      </c>
      <c r="D1892" s="138" t="s">
        <v>595</v>
      </c>
      <c r="E1892" s="138" t="s">
        <v>434</v>
      </c>
      <c r="F1892" s="135">
        <v>2</v>
      </c>
      <c r="G1892" s="135">
        <v>2</v>
      </c>
      <c r="H1892" s="135">
        <v>3</v>
      </c>
      <c r="I1892" s="135">
        <v>2</v>
      </c>
      <c r="J1892" s="135">
        <v>4</v>
      </c>
      <c r="K1892" s="135">
        <v>1</v>
      </c>
      <c r="L1892" s="136">
        <f t="shared" si="82"/>
        <v>2.3333333333333335</v>
      </c>
      <c r="M1892" s="137" t="str">
        <f t="shared" si="84"/>
        <v>Good quality</v>
      </c>
    </row>
    <row r="1893" spans="1:13" ht="15">
      <c r="A1893" s="138" t="s">
        <v>2521</v>
      </c>
      <c r="B1893" s="138" t="s">
        <v>2642</v>
      </c>
      <c r="C1893" s="138" t="s">
        <v>442</v>
      </c>
      <c r="D1893" s="138" t="s">
        <v>595</v>
      </c>
      <c r="E1893" s="138" t="s">
        <v>434</v>
      </c>
      <c r="F1893" s="135">
        <v>2</v>
      </c>
      <c r="G1893" s="135">
        <v>2</v>
      </c>
      <c r="H1893" s="135">
        <v>3</v>
      </c>
      <c r="I1893" s="135">
        <v>2</v>
      </c>
      <c r="J1893" s="135">
        <v>4</v>
      </c>
      <c r="K1893" s="135">
        <v>1</v>
      </c>
      <c r="L1893" s="136">
        <f t="shared" si="82"/>
        <v>2.3333333333333335</v>
      </c>
      <c r="M1893" s="137" t="str">
        <f t="shared" si="84"/>
        <v>Good quality</v>
      </c>
    </row>
    <row r="1894" spans="1:13" ht="15">
      <c r="A1894" s="138" t="s">
        <v>2521</v>
      </c>
      <c r="B1894" s="138" t="s">
        <v>2643</v>
      </c>
      <c r="C1894" s="138" t="s">
        <v>442</v>
      </c>
      <c r="D1894" s="138" t="s">
        <v>595</v>
      </c>
      <c r="E1894" s="138" t="s">
        <v>434</v>
      </c>
      <c r="F1894" s="135">
        <v>2</v>
      </c>
      <c r="G1894" s="135">
        <v>2</v>
      </c>
      <c r="H1894" s="135">
        <v>3</v>
      </c>
      <c r="I1894" s="135">
        <v>2</v>
      </c>
      <c r="J1894" s="135">
        <v>4</v>
      </c>
      <c r="K1894" s="135">
        <v>1</v>
      </c>
      <c r="L1894" s="136">
        <f t="shared" si="82"/>
        <v>2.3333333333333335</v>
      </c>
      <c r="M1894" s="137" t="str">
        <f t="shared" si="84"/>
        <v>Good quality</v>
      </c>
    </row>
    <row r="1895" spans="1:13" ht="15">
      <c r="A1895" s="138" t="s">
        <v>2521</v>
      </c>
      <c r="B1895" s="138" t="s">
        <v>2644</v>
      </c>
      <c r="C1895" s="138" t="s">
        <v>442</v>
      </c>
      <c r="D1895" s="138" t="s">
        <v>595</v>
      </c>
      <c r="E1895" s="138" t="s">
        <v>434</v>
      </c>
      <c r="F1895" s="135">
        <v>2</v>
      </c>
      <c r="G1895" s="135">
        <v>2</v>
      </c>
      <c r="H1895" s="135">
        <v>3</v>
      </c>
      <c r="I1895" s="135">
        <v>2</v>
      </c>
      <c r="J1895" s="135">
        <v>4</v>
      </c>
      <c r="K1895" s="135">
        <v>1</v>
      </c>
      <c r="L1895" s="136">
        <f t="shared" si="82"/>
        <v>2.3333333333333335</v>
      </c>
      <c r="M1895" s="137" t="str">
        <f t="shared" si="84"/>
        <v>Good quality</v>
      </c>
    </row>
    <row r="1896" spans="1:13" ht="15">
      <c r="A1896" s="138" t="s">
        <v>2521</v>
      </c>
      <c r="B1896" s="138" t="s">
        <v>2645</v>
      </c>
      <c r="C1896" s="138" t="s">
        <v>442</v>
      </c>
      <c r="D1896" s="138" t="s">
        <v>595</v>
      </c>
      <c r="E1896" s="138" t="s">
        <v>434</v>
      </c>
      <c r="F1896" s="135">
        <v>2</v>
      </c>
      <c r="G1896" s="135">
        <v>2</v>
      </c>
      <c r="H1896" s="135">
        <v>3</v>
      </c>
      <c r="I1896" s="135">
        <v>2</v>
      </c>
      <c r="J1896" s="135">
        <v>4</v>
      </c>
      <c r="K1896" s="135">
        <v>1</v>
      </c>
      <c r="L1896" s="136">
        <f t="shared" si="82"/>
        <v>2.3333333333333335</v>
      </c>
      <c r="M1896" s="137" t="str">
        <f t="shared" si="84"/>
        <v>Good quality</v>
      </c>
    </row>
    <row r="1897" spans="1:13" ht="15">
      <c r="A1897" s="138" t="s">
        <v>2521</v>
      </c>
      <c r="B1897" s="138" t="s">
        <v>2646</v>
      </c>
      <c r="C1897" s="138" t="s">
        <v>442</v>
      </c>
      <c r="D1897" s="138" t="s">
        <v>595</v>
      </c>
      <c r="E1897" s="138" t="s">
        <v>434</v>
      </c>
      <c r="F1897" s="135">
        <v>2</v>
      </c>
      <c r="G1897" s="135">
        <v>2</v>
      </c>
      <c r="H1897" s="135">
        <v>3</v>
      </c>
      <c r="I1897" s="135">
        <v>2</v>
      </c>
      <c r="J1897" s="135">
        <v>4</v>
      </c>
      <c r="K1897" s="135">
        <v>1</v>
      </c>
      <c r="L1897" s="136">
        <f t="shared" si="82"/>
        <v>2.3333333333333335</v>
      </c>
      <c r="M1897" s="137" t="str">
        <f t="shared" si="84"/>
        <v>Good quality</v>
      </c>
    </row>
    <row r="1898" spans="1:13" ht="15">
      <c r="A1898" s="138" t="s">
        <v>2521</v>
      </c>
      <c r="B1898" s="138" t="s">
        <v>2647</v>
      </c>
      <c r="C1898" s="138" t="s">
        <v>442</v>
      </c>
      <c r="D1898" s="138" t="s">
        <v>595</v>
      </c>
      <c r="E1898" s="138" t="s">
        <v>434</v>
      </c>
      <c r="F1898" s="135">
        <v>2</v>
      </c>
      <c r="G1898" s="135">
        <v>2</v>
      </c>
      <c r="H1898" s="135">
        <v>3</v>
      </c>
      <c r="I1898" s="135">
        <v>2</v>
      </c>
      <c r="J1898" s="135">
        <v>4</v>
      </c>
      <c r="K1898" s="135">
        <v>1</v>
      </c>
      <c r="L1898" s="136">
        <f t="shared" si="82"/>
        <v>2.3333333333333335</v>
      </c>
      <c r="M1898" s="137" t="str">
        <f t="shared" si="84"/>
        <v>Good quality</v>
      </c>
    </row>
    <row r="1899" spans="1:13" ht="15">
      <c r="A1899" s="138" t="s">
        <v>2521</v>
      </c>
      <c r="B1899" s="138" t="s">
        <v>2648</v>
      </c>
      <c r="C1899" s="138" t="s">
        <v>442</v>
      </c>
      <c r="D1899" s="138" t="s">
        <v>595</v>
      </c>
      <c r="E1899" s="138" t="s">
        <v>434</v>
      </c>
      <c r="F1899" s="135">
        <v>2</v>
      </c>
      <c r="G1899" s="135">
        <v>2</v>
      </c>
      <c r="H1899" s="135">
        <v>3</v>
      </c>
      <c r="I1899" s="135">
        <v>2</v>
      </c>
      <c r="J1899" s="135">
        <v>4</v>
      </c>
      <c r="K1899" s="135">
        <v>1</v>
      </c>
      <c r="L1899" s="136">
        <f t="shared" si="82"/>
        <v>2.3333333333333335</v>
      </c>
      <c r="M1899" s="137" t="str">
        <f t="shared" si="84"/>
        <v>Good quality</v>
      </c>
    </row>
    <row r="1900" spans="1:13" ht="15">
      <c r="A1900" s="138" t="s">
        <v>2521</v>
      </c>
      <c r="B1900" s="138" t="s">
        <v>2649</v>
      </c>
      <c r="C1900" s="138" t="s">
        <v>442</v>
      </c>
      <c r="D1900" s="138" t="s">
        <v>595</v>
      </c>
      <c r="E1900" s="138" t="s">
        <v>434</v>
      </c>
      <c r="F1900" s="135">
        <v>2</v>
      </c>
      <c r="G1900" s="135">
        <v>2</v>
      </c>
      <c r="H1900" s="135">
        <v>3</v>
      </c>
      <c r="I1900" s="135">
        <v>2</v>
      </c>
      <c r="J1900" s="135">
        <v>4</v>
      </c>
      <c r="K1900" s="135">
        <v>1</v>
      </c>
      <c r="L1900" s="136">
        <f t="shared" si="82"/>
        <v>2.3333333333333335</v>
      </c>
      <c r="M1900" s="137" t="str">
        <f t="shared" si="84"/>
        <v>Good quality</v>
      </c>
    </row>
    <row r="1901" spans="1:13" ht="15">
      <c r="A1901" s="138" t="s">
        <v>2521</v>
      </c>
      <c r="B1901" s="138" t="s">
        <v>2650</v>
      </c>
      <c r="C1901" s="138" t="s">
        <v>442</v>
      </c>
      <c r="D1901" s="138" t="s">
        <v>595</v>
      </c>
      <c r="E1901" s="138" t="s">
        <v>434</v>
      </c>
      <c r="F1901" s="135">
        <v>2</v>
      </c>
      <c r="G1901" s="135">
        <v>2</v>
      </c>
      <c r="H1901" s="135">
        <v>3</v>
      </c>
      <c r="I1901" s="135">
        <v>2</v>
      </c>
      <c r="J1901" s="135">
        <v>4</v>
      </c>
      <c r="K1901" s="135">
        <v>1</v>
      </c>
      <c r="L1901" s="136">
        <f t="shared" si="82"/>
        <v>2.3333333333333335</v>
      </c>
      <c r="M1901" s="137" t="str">
        <f t="shared" si="84"/>
        <v>Good quality</v>
      </c>
    </row>
    <row r="1902" spans="1:13" ht="15">
      <c r="A1902" s="138" t="s">
        <v>2521</v>
      </c>
      <c r="B1902" s="138" t="s">
        <v>2651</v>
      </c>
      <c r="C1902" s="138" t="s">
        <v>442</v>
      </c>
      <c r="D1902" s="138" t="s">
        <v>595</v>
      </c>
      <c r="E1902" s="138" t="s">
        <v>434</v>
      </c>
      <c r="F1902" s="135">
        <v>2</v>
      </c>
      <c r="G1902" s="135">
        <v>2</v>
      </c>
      <c r="H1902" s="135">
        <v>3</v>
      </c>
      <c r="I1902" s="135">
        <v>2</v>
      </c>
      <c r="J1902" s="135">
        <v>4</v>
      </c>
      <c r="K1902" s="135">
        <v>1</v>
      </c>
      <c r="L1902" s="136">
        <f t="shared" si="82"/>
        <v>2.3333333333333335</v>
      </c>
      <c r="M1902" s="137" t="str">
        <f t="shared" si="84"/>
        <v>Good quality</v>
      </c>
    </row>
    <row r="1903" spans="1:13" ht="15">
      <c r="A1903" s="138" t="s">
        <v>2521</v>
      </c>
      <c r="B1903" s="138" t="s">
        <v>2652</v>
      </c>
      <c r="C1903" s="138" t="s">
        <v>442</v>
      </c>
      <c r="D1903" s="138" t="s">
        <v>595</v>
      </c>
      <c r="E1903" s="138" t="s">
        <v>434</v>
      </c>
      <c r="F1903" s="135">
        <v>2</v>
      </c>
      <c r="G1903" s="135">
        <v>2</v>
      </c>
      <c r="H1903" s="135">
        <v>3</v>
      </c>
      <c r="I1903" s="135">
        <v>2</v>
      </c>
      <c r="J1903" s="135">
        <v>4</v>
      </c>
      <c r="K1903" s="135">
        <v>1</v>
      </c>
      <c r="L1903" s="136">
        <f t="shared" si="82"/>
        <v>2.3333333333333335</v>
      </c>
      <c r="M1903" s="137" t="str">
        <f t="shared" si="84"/>
        <v>Good quality</v>
      </c>
    </row>
    <row r="1904" spans="1:13" ht="15">
      <c r="A1904" s="138" t="s">
        <v>2521</v>
      </c>
      <c r="B1904" s="138" t="s">
        <v>2653</v>
      </c>
      <c r="C1904" s="138" t="s">
        <v>442</v>
      </c>
      <c r="D1904" s="138" t="s">
        <v>595</v>
      </c>
      <c r="E1904" s="138" t="s">
        <v>434</v>
      </c>
      <c r="F1904" s="135">
        <v>2</v>
      </c>
      <c r="G1904" s="135">
        <v>2</v>
      </c>
      <c r="H1904" s="135">
        <v>3</v>
      </c>
      <c r="I1904" s="135">
        <v>2</v>
      </c>
      <c r="J1904" s="135">
        <v>4</v>
      </c>
      <c r="K1904" s="135">
        <v>1</v>
      </c>
      <c r="L1904" s="136">
        <f t="shared" si="82"/>
        <v>2.3333333333333335</v>
      </c>
      <c r="M1904" s="137" t="str">
        <f t="shared" si="84"/>
        <v>Good quality</v>
      </c>
    </row>
    <row r="1905" spans="1:13" ht="15">
      <c r="A1905" s="138" t="s">
        <v>2521</v>
      </c>
      <c r="B1905" s="138" t="s">
        <v>2654</v>
      </c>
      <c r="C1905" s="138" t="s">
        <v>442</v>
      </c>
      <c r="D1905" s="138" t="s">
        <v>595</v>
      </c>
      <c r="E1905" s="138" t="s">
        <v>434</v>
      </c>
      <c r="F1905" s="135">
        <v>2</v>
      </c>
      <c r="G1905" s="135">
        <v>2</v>
      </c>
      <c r="H1905" s="135">
        <v>3</v>
      </c>
      <c r="I1905" s="135">
        <v>2</v>
      </c>
      <c r="J1905" s="135">
        <v>4</v>
      </c>
      <c r="K1905" s="135">
        <v>1</v>
      </c>
      <c r="L1905" s="136">
        <f t="shared" si="82"/>
        <v>2.3333333333333335</v>
      </c>
      <c r="M1905" s="137" t="str">
        <f t="shared" si="84"/>
        <v>Good quality</v>
      </c>
    </row>
    <row r="1906" spans="1:13" ht="15">
      <c r="A1906" s="138" t="s">
        <v>2521</v>
      </c>
      <c r="B1906" s="138" t="s">
        <v>2655</v>
      </c>
      <c r="C1906" s="138" t="s">
        <v>442</v>
      </c>
      <c r="D1906" s="138" t="s">
        <v>595</v>
      </c>
      <c r="E1906" s="138" t="s">
        <v>434</v>
      </c>
      <c r="F1906" s="135">
        <v>2</v>
      </c>
      <c r="G1906" s="135">
        <v>2</v>
      </c>
      <c r="H1906" s="135">
        <v>3</v>
      </c>
      <c r="I1906" s="135">
        <v>2</v>
      </c>
      <c r="J1906" s="135">
        <v>4</v>
      </c>
      <c r="K1906" s="135">
        <v>1</v>
      </c>
      <c r="L1906" s="136">
        <f t="shared" si="82"/>
        <v>2.3333333333333335</v>
      </c>
      <c r="M1906" s="137" t="str">
        <f t="shared" si="84"/>
        <v>Good quality</v>
      </c>
    </row>
    <row r="1907" spans="1:13" ht="15">
      <c r="A1907" s="138" t="s">
        <v>2521</v>
      </c>
      <c r="B1907" s="138" t="s">
        <v>2656</v>
      </c>
      <c r="C1907" s="138" t="s">
        <v>442</v>
      </c>
      <c r="D1907" s="138" t="s">
        <v>595</v>
      </c>
      <c r="E1907" s="138" t="s">
        <v>434</v>
      </c>
      <c r="F1907" s="135">
        <v>2</v>
      </c>
      <c r="G1907" s="135">
        <v>2</v>
      </c>
      <c r="H1907" s="135">
        <v>3</v>
      </c>
      <c r="I1907" s="135">
        <v>2</v>
      </c>
      <c r="J1907" s="135">
        <v>4</v>
      </c>
      <c r="K1907" s="135">
        <v>1</v>
      </c>
      <c r="L1907" s="136">
        <f t="shared" si="82"/>
        <v>2.3333333333333335</v>
      </c>
      <c r="M1907" s="137" t="str">
        <f t="shared" si="84"/>
        <v>Good quality</v>
      </c>
    </row>
    <row r="1908" spans="1:13" ht="15">
      <c r="A1908" s="138" t="s">
        <v>2521</v>
      </c>
      <c r="B1908" s="138" t="s">
        <v>2657</v>
      </c>
      <c r="C1908" s="138" t="s">
        <v>442</v>
      </c>
      <c r="D1908" s="138" t="s">
        <v>595</v>
      </c>
      <c r="E1908" s="138" t="s">
        <v>434</v>
      </c>
      <c r="F1908" s="135">
        <v>2</v>
      </c>
      <c r="G1908" s="135">
        <v>2</v>
      </c>
      <c r="H1908" s="135">
        <v>3</v>
      </c>
      <c r="I1908" s="135">
        <v>2</v>
      </c>
      <c r="J1908" s="135">
        <v>4</v>
      </c>
      <c r="K1908" s="135">
        <v>1</v>
      </c>
      <c r="L1908" s="136">
        <f t="shared" si="82"/>
        <v>2.3333333333333335</v>
      </c>
      <c r="M1908" s="137" t="str">
        <f t="shared" si="84"/>
        <v>Good quality</v>
      </c>
    </row>
    <row r="1909" spans="1:13" ht="15">
      <c r="A1909" s="138" t="s">
        <v>2521</v>
      </c>
      <c r="B1909" s="138" t="s">
        <v>2658</v>
      </c>
      <c r="C1909" s="138" t="s">
        <v>442</v>
      </c>
      <c r="D1909" s="138" t="s">
        <v>595</v>
      </c>
      <c r="E1909" s="138" t="s">
        <v>434</v>
      </c>
      <c r="F1909" s="135">
        <v>2</v>
      </c>
      <c r="G1909" s="135">
        <v>2</v>
      </c>
      <c r="H1909" s="135">
        <v>3</v>
      </c>
      <c r="I1909" s="135">
        <v>2</v>
      </c>
      <c r="J1909" s="135">
        <v>4</v>
      </c>
      <c r="K1909" s="135">
        <v>1</v>
      </c>
      <c r="L1909" s="136">
        <f t="shared" si="82"/>
        <v>2.3333333333333335</v>
      </c>
      <c r="M1909" s="137" t="str">
        <f t="shared" si="84"/>
        <v>Good quality</v>
      </c>
    </row>
    <row r="1910" spans="1:13" ht="15">
      <c r="A1910" s="138" t="s">
        <v>2521</v>
      </c>
      <c r="B1910" s="138" t="s">
        <v>2659</v>
      </c>
      <c r="C1910" s="138" t="s">
        <v>442</v>
      </c>
      <c r="D1910" s="138" t="s">
        <v>595</v>
      </c>
      <c r="E1910" s="138" t="s">
        <v>434</v>
      </c>
      <c r="F1910" s="135">
        <v>2</v>
      </c>
      <c r="G1910" s="135">
        <v>2</v>
      </c>
      <c r="H1910" s="135">
        <v>3</v>
      </c>
      <c r="I1910" s="135">
        <v>2</v>
      </c>
      <c r="J1910" s="135">
        <v>4</v>
      </c>
      <c r="K1910" s="135">
        <v>1</v>
      </c>
      <c r="L1910" s="136">
        <f t="shared" si="82"/>
        <v>2.3333333333333335</v>
      </c>
      <c r="M1910" s="137" t="str">
        <f t="shared" si="84"/>
        <v>Good quality</v>
      </c>
    </row>
    <row r="1911" spans="1:13" ht="15">
      <c r="A1911" s="138" t="s">
        <v>2521</v>
      </c>
      <c r="B1911" s="138" t="s">
        <v>2660</v>
      </c>
      <c r="C1911" s="138" t="s">
        <v>442</v>
      </c>
      <c r="D1911" s="138" t="s">
        <v>595</v>
      </c>
      <c r="E1911" s="138" t="s">
        <v>434</v>
      </c>
      <c r="F1911" s="135">
        <v>2</v>
      </c>
      <c r="G1911" s="135">
        <v>2</v>
      </c>
      <c r="H1911" s="135">
        <v>3</v>
      </c>
      <c r="I1911" s="135">
        <v>2</v>
      </c>
      <c r="J1911" s="135">
        <v>4</v>
      </c>
      <c r="K1911" s="135">
        <v>1</v>
      </c>
      <c r="L1911" s="136">
        <f t="shared" si="82"/>
        <v>2.3333333333333335</v>
      </c>
      <c r="M1911" s="137" t="str">
        <f t="shared" si="84"/>
        <v>Good quality</v>
      </c>
    </row>
    <row r="1912" spans="1:13" ht="15">
      <c r="A1912" s="138" t="s">
        <v>2521</v>
      </c>
      <c r="B1912" s="138" t="s">
        <v>2661</v>
      </c>
      <c r="C1912" s="138" t="s">
        <v>442</v>
      </c>
      <c r="D1912" s="138" t="s">
        <v>595</v>
      </c>
      <c r="E1912" s="138" t="s">
        <v>434</v>
      </c>
      <c r="F1912" s="135">
        <v>2</v>
      </c>
      <c r="G1912" s="135">
        <v>2</v>
      </c>
      <c r="H1912" s="135">
        <v>3</v>
      </c>
      <c r="I1912" s="135">
        <v>2</v>
      </c>
      <c r="J1912" s="135">
        <v>4</v>
      </c>
      <c r="K1912" s="135">
        <v>1</v>
      </c>
      <c r="L1912" s="136">
        <f t="shared" si="82"/>
        <v>2.3333333333333335</v>
      </c>
      <c r="M1912" s="137" t="str">
        <f t="shared" si="84"/>
        <v>Good quality</v>
      </c>
    </row>
    <row r="1913" spans="1:13" ht="15">
      <c r="A1913" s="138" t="s">
        <v>2521</v>
      </c>
      <c r="B1913" s="138" t="s">
        <v>2662</v>
      </c>
      <c r="C1913" s="138" t="s">
        <v>442</v>
      </c>
      <c r="D1913" s="138" t="s">
        <v>595</v>
      </c>
      <c r="E1913" s="138" t="s">
        <v>434</v>
      </c>
      <c r="F1913" s="135">
        <v>2</v>
      </c>
      <c r="G1913" s="135">
        <v>2</v>
      </c>
      <c r="H1913" s="135">
        <v>3</v>
      </c>
      <c r="I1913" s="135">
        <v>2</v>
      </c>
      <c r="J1913" s="135">
        <v>4</v>
      </c>
      <c r="K1913" s="135">
        <v>1</v>
      </c>
      <c r="L1913" s="136">
        <f t="shared" si="82"/>
        <v>2.3333333333333335</v>
      </c>
      <c r="M1913" s="137" t="str">
        <f t="shared" si="84"/>
        <v>Good quality</v>
      </c>
    </row>
    <row r="1914" spans="1:13" ht="15">
      <c r="A1914" s="138" t="s">
        <v>2521</v>
      </c>
      <c r="B1914" s="138" t="s">
        <v>2663</v>
      </c>
      <c r="C1914" s="138" t="s">
        <v>442</v>
      </c>
      <c r="D1914" s="138" t="s">
        <v>595</v>
      </c>
      <c r="E1914" s="138" t="s">
        <v>434</v>
      </c>
      <c r="F1914" s="135">
        <v>2</v>
      </c>
      <c r="G1914" s="135">
        <v>2</v>
      </c>
      <c r="H1914" s="135">
        <v>3</v>
      </c>
      <c r="I1914" s="135">
        <v>2</v>
      </c>
      <c r="J1914" s="135">
        <v>4</v>
      </c>
      <c r="K1914" s="135">
        <v>1</v>
      </c>
      <c r="L1914" s="136">
        <f t="shared" si="82"/>
        <v>2.3333333333333335</v>
      </c>
      <c r="M1914" s="137" t="str">
        <f t="shared" si="84"/>
        <v>Good quality</v>
      </c>
    </row>
    <row r="1915" spans="1:13" ht="15">
      <c r="A1915" s="138" t="s">
        <v>2521</v>
      </c>
      <c r="B1915" s="138" t="s">
        <v>2664</v>
      </c>
      <c r="C1915" s="138" t="s">
        <v>442</v>
      </c>
      <c r="D1915" s="138" t="s">
        <v>595</v>
      </c>
      <c r="E1915" s="138" t="s">
        <v>434</v>
      </c>
      <c r="F1915" s="135">
        <v>2</v>
      </c>
      <c r="G1915" s="135">
        <v>2</v>
      </c>
      <c r="H1915" s="135">
        <v>3</v>
      </c>
      <c r="I1915" s="135">
        <v>2</v>
      </c>
      <c r="J1915" s="135">
        <v>4</v>
      </c>
      <c r="K1915" s="135">
        <v>1</v>
      </c>
      <c r="L1915" s="136">
        <f t="shared" si="82"/>
        <v>2.3333333333333335</v>
      </c>
      <c r="M1915" s="137" t="str">
        <f t="shared" si="84"/>
        <v>Good quality</v>
      </c>
    </row>
    <row r="1916" spans="1:13" ht="15">
      <c r="A1916" s="138" t="s">
        <v>2521</v>
      </c>
      <c r="B1916" s="138" t="s">
        <v>2665</v>
      </c>
      <c r="C1916" s="138" t="s">
        <v>442</v>
      </c>
      <c r="D1916" s="138" t="s">
        <v>595</v>
      </c>
      <c r="E1916" s="138" t="s">
        <v>434</v>
      </c>
      <c r="F1916" s="135">
        <v>2</v>
      </c>
      <c r="G1916" s="135">
        <v>2</v>
      </c>
      <c r="H1916" s="135">
        <v>3</v>
      </c>
      <c r="I1916" s="135">
        <v>2</v>
      </c>
      <c r="J1916" s="135">
        <v>4</v>
      </c>
      <c r="K1916" s="135">
        <v>1</v>
      </c>
      <c r="L1916" s="136">
        <f t="shared" si="82"/>
        <v>2.3333333333333335</v>
      </c>
      <c r="M1916" s="137" t="str">
        <f t="shared" si="84"/>
        <v>Good quality</v>
      </c>
    </row>
    <row r="1917" spans="1:13" ht="15">
      <c r="A1917" s="138" t="s">
        <v>2521</v>
      </c>
      <c r="B1917" s="138" t="s">
        <v>2666</v>
      </c>
      <c r="C1917" s="138" t="s">
        <v>442</v>
      </c>
      <c r="D1917" s="138" t="s">
        <v>595</v>
      </c>
      <c r="E1917" s="138" t="s">
        <v>434</v>
      </c>
      <c r="F1917" s="135">
        <v>2</v>
      </c>
      <c r="G1917" s="135">
        <v>2</v>
      </c>
      <c r="H1917" s="135">
        <v>3</v>
      </c>
      <c r="I1917" s="135">
        <v>2</v>
      </c>
      <c r="J1917" s="135">
        <v>4</v>
      </c>
      <c r="K1917" s="135">
        <v>1</v>
      </c>
      <c r="L1917" s="136">
        <f t="shared" si="82"/>
        <v>2.3333333333333335</v>
      </c>
      <c r="M1917" s="137" t="str">
        <f t="shared" si="84"/>
        <v>Good quality</v>
      </c>
    </row>
    <row r="1918" spans="1:13" ht="15">
      <c r="A1918" s="138" t="s">
        <v>2521</v>
      </c>
      <c r="B1918" s="138" t="s">
        <v>2667</v>
      </c>
      <c r="C1918" s="138" t="s">
        <v>442</v>
      </c>
      <c r="D1918" s="138" t="s">
        <v>595</v>
      </c>
      <c r="E1918" s="138" t="s">
        <v>434</v>
      </c>
      <c r="F1918" s="135">
        <v>2</v>
      </c>
      <c r="G1918" s="135">
        <v>2</v>
      </c>
      <c r="H1918" s="135">
        <v>3</v>
      </c>
      <c r="I1918" s="135">
        <v>2</v>
      </c>
      <c r="J1918" s="135">
        <v>4</v>
      </c>
      <c r="K1918" s="135">
        <v>1</v>
      </c>
      <c r="L1918" s="136">
        <f t="shared" si="82"/>
        <v>2.3333333333333335</v>
      </c>
      <c r="M1918" s="137" t="str">
        <f t="shared" si="84"/>
        <v>Good quality</v>
      </c>
    </row>
    <row r="1919" spans="1:13" ht="15">
      <c r="A1919" s="138" t="s">
        <v>2521</v>
      </c>
      <c r="B1919" s="138" t="s">
        <v>2668</v>
      </c>
      <c r="C1919" s="138" t="s">
        <v>442</v>
      </c>
      <c r="D1919" s="138" t="s">
        <v>595</v>
      </c>
      <c r="E1919" s="138" t="s">
        <v>434</v>
      </c>
      <c r="F1919" s="135">
        <v>2</v>
      </c>
      <c r="G1919" s="135">
        <v>2</v>
      </c>
      <c r="H1919" s="135">
        <v>3</v>
      </c>
      <c r="I1919" s="135">
        <v>2</v>
      </c>
      <c r="J1919" s="135">
        <v>4</v>
      </c>
      <c r="K1919" s="135">
        <v>1</v>
      </c>
      <c r="L1919" s="136">
        <f t="shared" si="82"/>
        <v>2.3333333333333335</v>
      </c>
      <c r="M1919" s="137" t="str">
        <f t="shared" si="84"/>
        <v>Good quality</v>
      </c>
    </row>
    <row r="1920" spans="1:13" ht="15">
      <c r="A1920" s="138" t="s">
        <v>2521</v>
      </c>
      <c r="B1920" s="138" t="s">
        <v>2669</v>
      </c>
      <c r="C1920" s="138" t="s">
        <v>442</v>
      </c>
      <c r="D1920" s="138" t="s">
        <v>595</v>
      </c>
      <c r="E1920" s="138" t="s">
        <v>434</v>
      </c>
      <c r="F1920" s="135">
        <v>2</v>
      </c>
      <c r="G1920" s="135">
        <v>2</v>
      </c>
      <c r="H1920" s="135">
        <v>3</v>
      </c>
      <c r="I1920" s="135">
        <v>2</v>
      </c>
      <c r="J1920" s="135">
        <v>4</v>
      </c>
      <c r="K1920" s="135">
        <v>1</v>
      </c>
      <c r="L1920" s="136">
        <f t="shared" si="82"/>
        <v>2.3333333333333335</v>
      </c>
      <c r="M1920" s="137" t="str">
        <f t="shared" si="84"/>
        <v>Good quality</v>
      </c>
    </row>
    <row r="1921" spans="1:13" ht="15">
      <c r="A1921" s="138" t="s">
        <v>2521</v>
      </c>
      <c r="B1921" s="138" t="s">
        <v>2670</v>
      </c>
      <c r="C1921" s="138" t="s">
        <v>442</v>
      </c>
      <c r="D1921" s="138" t="s">
        <v>595</v>
      </c>
      <c r="E1921" s="138" t="s">
        <v>434</v>
      </c>
      <c r="F1921" s="135">
        <v>2</v>
      </c>
      <c r="G1921" s="135">
        <v>2</v>
      </c>
      <c r="H1921" s="135">
        <v>3</v>
      </c>
      <c r="I1921" s="135">
        <v>2</v>
      </c>
      <c r="J1921" s="135">
        <v>4</v>
      </c>
      <c r="K1921" s="135">
        <v>1</v>
      </c>
      <c r="L1921" s="136">
        <f t="shared" si="82"/>
        <v>2.3333333333333335</v>
      </c>
      <c r="M1921" s="137" t="str">
        <f t="shared" si="84"/>
        <v>Good quality</v>
      </c>
    </row>
    <row r="1922" spans="1:13" ht="15">
      <c r="A1922" s="138" t="s">
        <v>2521</v>
      </c>
      <c r="B1922" s="138" t="s">
        <v>2671</v>
      </c>
      <c r="C1922" s="138" t="s">
        <v>442</v>
      </c>
      <c r="D1922" s="138" t="s">
        <v>595</v>
      </c>
      <c r="E1922" s="138" t="s">
        <v>434</v>
      </c>
      <c r="F1922" s="135">
        <v>2</v>
      </c>
      <c r="G1922" s="135">
        <v>2</v>
      </c>
      <c r="H1922" s="135">
        <v>3</v>
      </c>
      <c r="I1922" s="135">
        <v>2</v>
      </c>
      <c r="J1922" s="135">
        <v>4</v>
      </c>
      <c r="K1922" s="135">
        <v>1</v>
      </c>
      <c r="L1922" s="136">
        <f t="shared" si="82"/>
        <v>2.3333333333333335</v>
      </c>
      <c r="M1922" s="137" t="str">
        <f t="shared" si="84"/>
        <v>Good quality</v>
      </c>
    </row>
    <row r="1923" spans="1:13" ht="15">
      <c r="A1923" s="138" t="s">
        <v>2521</v>
      </c>
      <c r="B1923" s="138" t="s">
        <v>2672</v>
      </c>
      <c r="C1923" s="138" t="s">
        <v>442</v>
      </c>
      <c r="D1923" s="138" t="s">
        <v>595</v>
      </c>
      <c r="E1923" s="138" t="s">
        <v>434</v>
      </c>
      <c r="F1923" s="135">
        <v>2</v>
      </c>
      <c r="G1923" s="135">
        <v>2</v>
      </c>
      <c r="H1923" s="135">
        <v>3</v>
      </c>
      <c r="I1923" s="135">
        <v>2</v>
      </c>
      <c r="J1923" s="135">
        <v>4</v>
      </c>
      <c r="K1923" s="135">
        <v>1</v>
      </c>
      <c r="L1923" s="136">
        <f t="shared" si="82"/>
        <v>2.3333333333333335</v>
      </c>
      <c r="M1923" s="137" t="str">
        <f t="shared" si="84"/>
        <v>Good quality</v>
      </c>
    </row>
    <row r="1924" spans="1:13" ht="15">
      <c r="A1924" s="138" t="s">
        <v>2521</v>
      </c>
      <c r="B1924" s="138" t="s">
        <v>2673</v>
      </c>
      <c r="C1924" s="138" t="s">
        <v>442</v>
      </c>
      <c r="D1924" s="138" t="s">
        <v>595</v>
      </c>
      <c r="E1924" s="138" t="s">
        <v>434</v>
      </c>
      <c r="F1924" s="135">
        <v>2</v>
      </c>
      <c r="G1924" s="135">
        <v>2</v>
      </c>
      <c r="H1924" s="135">
        <v>3</v>
      </c>
      <c r="I1924" s="135">
        <v>2</v>
      </c>
      <c r="J1924" s="135">
        <v>4</v>
      </c>
      <c r="K1924" s="135">
        <v>1</v>
      </c>
      <c r="L1924" s="136">
        <f t="shared" si="82"/>
        <v>2.3333333333333335</v>
      </c>
      <c r="M1924" s="137" t="str">
        <f t="shared" si="84"/>
        <v>Good quality</v>
      </c>
    </row>
    <row r="1925" spans="1:13" ht="15">
      <c r="A1925" s="138" t="s">
        <v>2521</v>
      </c>
      <c r="B1925" s="138" t="s">
        <v>2674</v>
      </c>
      <c r="C1925" s="138" t="s">
        <v>442</v>
      </c>
      <c r="D1925" s="138" t="s">
        <v>595</v>
      </c>
      <c r="E1925" s="138" t="s">
        <v>434</v>
      </c>
      <c r="F1925" s="135">
        <v>2</v>
      </c>
      <c r="G1925" s="135">
        <v>2</v>
      </c>
      <c r="H1925" s="135">
        <v>3</v>
      </c>
      <c r="I1925" s="135">
        <v>2</v>
      </c>
      <c r="J1925" s="135">
        <v>4</v>
      </c>
      <c r="K1925" s="135">
        <v>1</v>
      </c>
      <c r="L1925" s="136">
        <f t="shared" si="82"/>
        <v>2.3333333333333335</v>
      </c>
      <c r="M1925" s="137" t="str">
        <f t="shared" si="84"/>
        <v>Good quality</v>
      </c>
    </row>
    <row r="1926" spans="1:13" ht="15">
      <c r="A1926" s="138" t="s">
        <v>2521</v>
      </c>
      <c r="B1926" s="138" t="s">
        <v>2675</v>
      </c>
      <c r="C1926" s="138" t="s">
        <v>442</v>
      </c>
      <c r="D1926" s="138" t="s">
        <v>595</v>
      </c>
      <c r="E1926" s="138" t="s">
        <v>434</v>
      </c>
      <c r="F1926" s="135">
        <v>2</v>
      </c>
      <c r="G1926" s="135">
        <v>2</v>
      </c>
      <c r="H1926" s="135">
        <v>3</v>
      </c>
      <c r="I1926" s="135">
        <v>2</v>
      </c>
      <c r="J1926" s="135">
        <v>4</v>
      </c>
      <c r="K1926" s="135">
        <v>1</v>
      </c>
      <c r="L1926" s="136">
        <f t="shared" si="82"/>
        <v>2.3333333333333335</v>
      </c>
      <c r="M1926" s="137" t="str">
        <f t="shared" si="84"/>
        <v>Good quality</v>
      </c>
    </row>
    <row r="1927" spans="1:13" ht="15">
      <c r="A1927" s="138" t="s">
        <v>2521</v>
      </c>
      <c r="B1927" s="138" t="s">
        <v>2676</v>
      </c>
      <c r="C1927" s="138" t="s">
        <v>442</v>
      </c>
      <c r="D1927" s="138" t="s">
        <v>595</v>
      </c>
      <c r="E1927" s="138" t="s">
        <v>434</v>
      </c>
      <c r="F1927" s="135">
        <v>2</v>
      </c>
      <c r="G1927" s="135">
        <v>2</v>
      </c>
      <c r="H1927" s="135">
        <v>3</v>
      </c>
      <c r="I1927" s="135">
        <v>2</v>
      </c>
      <c r="J1927" s="135">
        <v>4</v>
      </c>
      <c r="K1927" s="135">
        <v>1</v>
      </c>
      <c r="L1927" s="136">
        <f t="shared" si="82"/>
        <v>2.3333333333333335</v>
      </c>
      <c r="M1927" s="137" t="str">
        <f t="shared" si="84"/>
        <v>Good quality</v>
      </c>
    </row>
    <row r="1928" spans="1:13" ht="15">
      <c r="A1928" s="138" t="s">
        <v>2521</v>
      </c>
      <c r="B1928" s="138" t="s">
        <v>2677</v>
      </c>
      <c r="C1928" s="138" t="s">
        <v>442</v>
      </c>
      <c r="D1928" s="138" t="s">
        <v>595</v>
      </c>
      <c r="E1928" s="138" t="s">
        <v>434</v>
      </c>
      <c r="F1928" s="135">
        <v>2</v>
      </c>
      <c r="G1928" s="135">
        <v>2</v>
      </c>
      <c r="H1928" s="135">
        <v>3</v>
      </c>
      <c r="I1928" s="135">
        <v>2</v>
      </c>
      <c r="J1928" s="135">
        <v>4</v>
      </c>
      <c r="K1928" s="135">
        <v>1</v>
      </c>
      <c r="L1928" s="136">
        <f t="shared" si="82"/>
        <v>2.3333333333333335</v>
      </c>
      <c r="M1928" s="137" t="str">
        <f t="shared" si="84"/>
        <v>Good quality</v>
      </c>
    </row>
    <row r="1929" spans="1:13" ht="15">
      <c r="A1929" s="138" t="s">
        <v>2521</v>
      </c>
      <c r="B1929" s="138" t="s">
        <v>2678</v>
      </c>
      <c r="C1929" s="138" t="s">
        <v>442</v>
      </c>
      <c r="D1929" s="138" t="s">
        <v>595</v>
      </c>
      <c r="E1929" s="138" t="s">
        <v>434</v>
      </c>
      <c r="F1929" s="135">
        <v>2</v>
      </c>
      <c r="G1929" s="135">
        <v>2</v>
      </c>
      <c r="H1929" s="135">
        <v>3</v>
      </c>
      <c r="I1929" s="135">
        <v>2</v>
      </c>
      <c r="J1929" s="135">
        <v>4</v>
      </c>
      <c r="K1929" s="135">
        <v>1</v>
      </c>
      <c r="L1929" s="136">
        <f t="shared" si="82"/>
        <v>2.3333333333333335</v>
      </c>
      <c r="M1929" s="137" t="str">
        <f t="shared" si="84"/>
        <v>Good quality</v>
      </c>
    </row>
    <row r="1930" spans="1:13" ht="15">
      <c r="A1930" s="138" t="s">
        <v>2521</v>
      </c>
      <c r="B1930" s="138" t="s">
        <v>2679</v>
      </c>
      <c r="C1930" s="138" t="s">
        <v>442</v>
      </c>
      <c r="D1930" s="138" t="s">
        <v>595</v>
      </c>
      <c r="E1930" s="138" t="s">
        <v>434</v>
      </c>
      <c r="F1930" s="135">
        <v>2</v>
      </c>
      <c r="G1930" s="135">
        <v>2</v>
      </c>
      <c r="H1930" s="135">
        <v>3</v>
      </c>
      <c r="I1930" s="135">
        <v>2</v>
      </c>
      <c r="J1930" s="135">
        <v>4</v>
      </c>
      <c r="K1930" s="135">
        <v>1</v>
      </c>
      <c r="L1930" s="136">
        <f t="shared" si="82"/>
        <v>2.3333333333333335</v>
      </c>
      <c r="M1930" s="137" t="str">
        <f t="shared" si="84"/>
        <v>Good quality</v>
      </c>
    </row>
    <row r="1931" spans="1:13" ht="15">
      <c r="A1931" s="138" t="s">
        <v>2521</v>
      </c>
      <c r="B1931" s="138" t="s">
        <v>2680</v>
      </c>
      <c r="C1931" s="138" t="s">
        <v>442</v>
      </c>
      <c r="D1931" s="138" t="s">
        <v>595</v>
      </c>
      <c r="E1931" s="138" t="s">
        <v>434</v>
      </c>
      <c r="F1931" s="135">
        <v>2</v>
      </c>
      <c r="G1931" s="135">
        <v>2</v>
      </c>
      <c r="H1931" s="135">
        <v>3</v>
      </c>
      <c r="I1931" s="135">
        <v>2</v>
      </c>
      <c r="J1931" s="135">
        <v>4</v>
      </c>
      <c r="K1931" s="135">
        <v>1</v>
      </c>
      <c r="L1931" s="136">
        <f t="shared" si="82"/>
        <v>2.3333333333333335</v>
      </c>
      <c r="M1931" s="137" t="str">
        <f t="shared" si="84"/>
        <v>Good quality</v>
      </c>
    </row>
    <row r="1932" spans="1:13" ht="15">
      <c r="A1932" s="138" t="s">
        <v>2521</v>
      </c>
      <c r="B1932" s="138" t="s">
        <v>2681</v>
      </c>
      <c r="C1932" s="138" t="s">
        <v>442</v>
      </c>
      <c r="D1932" s="138" t="s">
        <v>595</v>
      </c>
      <c r="E1932" s="138" t="s">
        <v>434</v>
      </c>
      <c r="F1932" s="135">
        <v>2</v>
      </c>
      <c r="G1932" s="135">
        <v>2</v>
      </c>
      <c r="H1932" s="135">
        <v>3</v>
      </c>
      <c r="I1932" s="135">
        <v>2</v>
      </c>
      <c r="J1932" s="135">
        <v>4</v>
      </c>
      <c r="K1932" s="135">
        <v>1</v>
      </c>
      <c r="L1932" s="136">
        <f t="shared" si="82"/>
        <v>2.3333333333333335</v>
      </c>
      <c r="M1932" s="137" t="str">
        <f t="shared" si="84"/>
        <v>Good quality</v>
      </c>
    </row>
    <row r="1933" spans="1:13" ht="15">
      <c r="A1933" s="138" t="s">
        <v>2521</v>
      </c>
      <c r="B1933" s="138" t="s">
        <v>2682</v>
      </c>
      <c r="C1933" s="138" t="s">
        <v>442</v>
      </c>
      <c r="D1933" s="138" t="s">
        <v>595</v>
      </c>
      <c r="E1933" s="138" t="s">
        <v>434</v>
      </c>
      <c r="F1933" s="135">
        <v>2</v>
      </c>
      <c r="G1933" s="135">
        <v>2</v>
      </c>
      <c r="H1933" s="135">
        <v>3</v>
      </c>
      <c r="I1933" s="135">
        <v>2</v>
      </c>
      <c r="J1933" s="135">
        <v>4</v>
      </c>
      <c r="K1933" s="135">
        <v>1</v>
      </c>
      <c r="L1933" s="136">
        <f t="shared" si="82"/>
        <v>2.3333333333333335</v>
      </c>
      <c r="M1933" s="137" t="str">
        <f t="shared" si="84"/>
        <v>Good quality</v>
      </c>
    </row>
    <row r="1934" spans="1:13" ht="15">
      <c r="A1934" s="138" t="s">
        <v>2521</v>
      </c>
      <c r="B1934" s="138" t="s">
        <v>2683</v>
      </c>
      <c r="C1934" s="138" t="s">
        <v>442</v>
      </c>
      <c r="D1934" s="138" t="s">
        <v>595</v>
      </c>
      <c r="E1934" s="138" t="s">
        <v>434</v>
      </c>
      <c r="F1934" s="135">
        <v>2</v>
      </c>
      <c r="G1934" s="135">
        <v>2</v>
      </c>
      <c r="H1934" s="135">
        <v>3</v>
      </c>
      <c r="I1934" s="135">
        <v>2</v>
      </c>
      <c r="J1934" s="135">
        <v>4</v>
      </c>
      <c r="K1934" s="135">
        <v>1</v>
      </c>
      <c r="L1934" s="136">
        <f t="shared" ref="L1934:L1937" si="85">AVERAGE(F1934:K1934)</f>
        <v>2.3333333333333335</v>
      </c>
      <c r="M1934" s="137" t="str">
        <f t="shared" si="84"/>
        <v>Good quality</v>
      </c>
    </row>
    <row r="1935" spans="1:13" ht="15">
      <c r="A1935" s="138" t="s">
        <v>2521</v>
      </c>
      <c r="B1935" s="138" t="s">
        <v>2684</v>
      </c>
      <c r="C1935" s="138" t="s">
        <v>442</v>
      </c>
      <c r="D1935" s="138" t="s">
        <v>595</v>
      </c>
      <c r="E1935" s="138" t="s">
        <v>434</v>
      </c>
      <c r="F1935" s="135">
        <v>2</v>
      </c>
      <c r="G1935" s="135">
        <v>2</v>
      </c>
      <c r="H1935" s="135">
        <v>3</v>
      </c>
      <c r="I1935" s="135">
        <v>2</v>
      </c>
      <c r="J1935" s="135">
        <v>4</v>
      </c>
      <c r="K1935" s="135">
        <v>1</v>
      </c>
      <c r="L1935" s="136">
        <f t="shared" si="85"/>
        <v>2.3333333333333335</v>
      </c>
      <c r="M1935" s="137" t="str">
        <f t="shared" si="84"/>
        <v>Good quality</v>
      </c>
    </row>
    <row r="1936" spans="1:13" ht="15">
      <c r="A1936" s="138" t="s">
        <v>2521</v>
      </c>
      <c r="B1936" s="138" t="s">
        <v>2685</v>
      </c>
      <c r="C1936" s="138" t="s">
        <v>442</v>
      </c>
      <c r="D1936" s="138" t="s">
        <v>595</v>
      </c>
      <c r="E1936" s="138" t="s">
        <v>434</v>
      </c>
      <c r="F1936" s="135">
        <v>2</v>
      </c>
      <c r="G1936" s="135">
        <v>2</v>
      </c>
      <c r="H1936" s="135">
        <v>3</v>
      </c>
      <c r="I1936" s="135">
        <v>2</v>
      </c>
      <c r="J1936" s="135">
        <v>4</v>
      </c>
      <c r="K1936" s="135">
        <v>1</v>
      </c>
      <c r="L1936" s="136">
        <f t="shared" si="85"/>
        <v>2.3333333333333335</v>
      </c>
      <c r="M1936" s="137" t="str">
        <f t="shared" si="84"/>
        <v>Good quality</v>
      </c>
    </row>
    <row r="1937" spans="1:13" ht="15">
      <c r="A1937" s="138" t="s">
        <v>2521</v>
      </c>
      <c r="B1937" s="138" t="s">
        <v>2686</v>
      </c>
      <c r="C1937" s="138" t="s">
        <v>442</v>
      </c>
      <c r="D1937" s="138" t="s">
        <v>595</v>
      </c>
      <c r="E1937" s="138" t="s">
        <v>434</v>
      </c>
      <c r="F1937" s="135">
        <v>2</v>
      </c>
      <c r="G1937" s="135">
        <v>2</v>
      </c>
      <c r="H1937" s="135">
        <v>3</v>
      </c>
      <c r="I1937" s="135">
        <v>2</v>
      </c>
      <c r="J1937" s="135">
        <v>4</v>
      </c>
      <c r="K1937" s="135">
        <v>1</v>
      </c>
      <c r="L1937" s="136">
        <f t="shared" si="85"/>
        <v>2.3333333333333335</v>
      </c>
      <c r="M1937" s="137" t="str">
        <f t="shared" si="84"/>
        <v>Good quality</v>
      </c>
    </row>
    <row r="1938" spans="1:13" ht="15">
      <c r="A1938" s="138" t="s">
        <v>2521</v>
      </c>
      <c r="B1938" s="138" t="s">
        <v>2687</v>
      </c>
      <c r="C1938" s="138" t="s">
        <v>442</v>
      </c>
      <c r="D1938" s="138" t="s">
        <v>595</v>
      </c>
      <c r="E1938" s="138" t="s">
        <v>434</v>
      </c>
      <c r="F1938" s="135">
        <v>2</v>
      </c>
      <c r="G1938" s="135">
        <v>2</v>
      </c>
      <c r="H1938" s="135">
        <v>3</v>
      </c>
      <c r="I1938" s="135">
        <v>2</v>
      </c>
      <c r="J1938" s="135">
        <v>4</v>
      </c>
      <c r="K1938" s="135">
        <v>1</v>
      </c>
      <c r="L1938" s="136">
        <f t="shared" ref="L1938:L2001" si="86">AVERAGE(F1938:K1938)</f>
        <v>2.3333333333333335</v>
      </c>
      <c r="M1938" s="137" t="str">
        <f t="shared" ref="M1938:M2001" si="87">IF(L1938&lt;=1.6,"Excellent quality",IF(AND(L1938&gt;1.6,L1938&lt;=2),"Very good quality",IF(AND(L1938&gt;2,L1938&lt;=3),"Good quality",IF(AND(L1938&gt;3,L1938&lt;=4),"Fair quality","Poor quality"))))</f>
        <v>Good quality</v>
      </c>
    </row>
    <row r="1939" spans="1:13" ht="15">
      <c r="A1939" s="138" t="s">
        <v>2521</v>
      </c>
      <c r="B1939" s="138" t="s">
        <v>2688</v>
      </c>
      <c r="C1939" s="138" t="s">
        <v>442</v>
      </c>
      <c r="D1939" s="138" t="s">
        <v>595</v>
      </c>
      <c r="E1939" s="138" t="s">
        <v>434</v>
      </c>
      <c r="F1939" s="135">
        <v>2</v>
      </c>
      <c r="G1939" s="135">
        <v>2</v>
      </c>
      <c r="H1939" s="135">
        <v>3</v>
      </c>
      <c r="I1939" s="135">
        <v>2</v>
      </c>
      <c r="J1939" s="135">
        <v>4</v>
      </c>
      <c r="K1939" s="135">
        <v>1</v>
      </c>
      <c r="L1939" s="136">
        <f t="shared" si="86"/>
        <v>2.3333333333333335</v>
      </c>
      <c r="M1939" s="137" t="str">
        <f t="shared" si="87"/>
        <v>Good quality</v>
      </c>
    </row>
    <row r="1940" spans="1:13" ht="15">
      <c r="A1940" s="138" t="s">
        <v>2521</v>
      </c>
      <c r="B1940" s="138" t="s">
        <v>2689</v>
      </c>
      <c r="C1940" s="138" t="s">
        <v>442</v>
      </c>
      <c r="D1940" s="138" t="s">
        <v>595</v>
      </c>
      <c r="E1940" s="138" t="s">
        <v>434</v>
      </c>
      <c r="F1940" s="135">
        <v>2</v>
      </c>
      <c r="G1940" s="135">
        <v>2</v>
      </c>
      <c r="H1940" s="135">
        <v>3</v>
      </c>
      <c r="I1940" s="135">
        <v>2</v>
      </c>
      <c r="J1940" s="135">
        <v>4</v>
      </c>
      <c r="K1940" s="135">
        <v>1</v>
      </c>
      <c r="L1940" s="136">
        <f t="shared" si="86"/>
        <v>2.3333333333333335</v>
      </c>
      <c r="M1940" s="137" t="str">
        <f t="shared" si="87"/>
        <v>Good quality</v>
      </c>
    </row>
    <row r="1941" spans="1:13" ht="15">
      <c r="A1941" s="138" t="s">
        <v>2521</v>
      </c>
      <c r="B1941" s="138" t="s">
        <v>2690</v>
      </c>
      <c r="C1941" s="138" t="s">
        <v>442</v>
      </c>
      <c r="D1941" s="138" t="s">
        <v>595</v>
      </c>
      <c r="E1941" s="138" t="s">
        <v>434</v>
      </c>
      <c r="F1941" s="135">
        <v>2</v>
      </c>
      <c r="G1941" s="135">
        <v>2</v>
      </c>
      <c r="H1941" s="135">
        <v>3</v>
      </c>
      <c r="I1941" s="135">
        <v>2</v>
      </c>
      <c r="J1941" s="135">
        <v>4</v>
      </c>
      <c r="K1941" s="135">
        <v>1</v>
      </c>
      <c r="L1941" s="136">
        <f t="shared" si="86"/>
        <v>2.3333333333333335</v>
      </c>
      <c r="M1941" s="137" t="str">
        <f t="shared" si="87"/>
        <v>Good quality</v>
      </c>
    </row>
    <row r="1942" spans="1:13" ht="15">
      <c r="A1942" s="138" t="s">
        <v>2521</v>
      </c>
      <c r="B1942" s="138" t="s">
        <v>2691</v>
      </c>
      <c r="C1942" s="138" t="s">
        <v>442</v>
      </c>
      <c r="D1942" s="138" t="s">
        <v>595</v>
      </c>
      <c r="E1942" s="138" t="s">
        <v>434</v>
      </c>
      <c r="F1942" s="135">
        <v>2</v>
      </c>
      <c r="G1942" s="135">
        <v>2</v>
      </c>
      <c r="H1942" s="135">
        <v>3</v>
      </c>
      <c r="I1942" s="135">
        <v>2</v>
      </c>
      <c r="J1942" s="135">
        <v>4</v>
      </c>
      <c r="K1942" s="135">
        <v>1</v>
      </c>
      <c r="L1942" s="136">
        <f t="shared" si="86"/>
        <v>2.3333333333333335</v>
      </c>
      <c r="M1942" s="137" t="str">
        <f t="shared" si="87"/>
        <v>Good quality</v>
      </c>
    </row>
    <row r="1943" spans="1:13" ht="15">
      <c r="A1943" s="138" t="s">
        <v>2521</v>
      </c>
      <c r="B1943" s="138" t="s">
        <v>2692</v>
      </c>
      <c r="C1943" s="138" t="s">
        <v>442</v>
      </c>
      <c r="D1943" s="138" t="s">
        <v>595</v>
      </c>
      <c r="E1943" s="138" t="s">
        <v>434</v>
      </c>
      <c r="F1943" s="135">
        <v>2</v>
      </c>
      <c r="G1943" s="135">
        <v>2</v>
      </c>
      <c r="H1943" s="135">
        <v>3</v>
      </c>
      <c r="I1943" s="135">
        <v>2</v>
      </c>
      <c r="J1943" s="135">
        <v>4</v>
      </c>
      <c r="K1943" s="135">
        <v>1</v>
      </c>
      <c r="L1943" s="136">
        <f t="shared" si="86"/>
        <v>2.3333333333333335</v>
      </c>
      <c r="M1943" s="137" t="str">
        <f t="shared" si="87"/>
        <v>Good quality</v>
      </c>
    </row>
    <row r="1944" spans="1:13" ht="15">
      <c r="A1944" s="138" t="s">
        <v>2521</v>
      </c>
      <c r="B1944" s="138" t="s">
        <v>2693</v>
      </c>
      <c r="C1944" s="138" t="s">
        <v>442</v>
      </c>
      <c r="D1944" s="138" t="s">
        <v>595</v>
      </c>
      <c r="E1944" s="138" t="s">
        <v>434</v>
      </c>
      <c r="F1944" s="135">
        <v>2</v>
      </c>
      <c r="G1944" s="135">
        <v>2</v>
      </c>
      <c r="H1944" s="135">
        <v>3</v>
      </c>
      <c r="I1944" s="135">
        <v>2</v>
      </c>
      <c r="J1944" s="135">
        <v>4</v>
      </c>
      <c r="K1944" s="135">
        <v>1</v>
      </c>
      <c r="L1944" s="136">
        <f t="shared" si="86"/>
        <v>2.3333333333333335</v>
      </c>
      <c r="M1944" s="137" t="str">
        <f t="shared" si="87"/>
        <v>Good quality</v>
      </c>
    </row>
    <row r="1945" spans="1:13" ht="15">
      <c r="A1945" s="138" t="s">
        <v>2521</v>
      </c>
      <c r="B1945" s="138" t="s">
        <v>2694</v>
      </c>
      <c r="C1945" s="138" t="s">
        <v>442</v>
      </c>
      <c r="D1945" s="138" t="s">
        <v>595</v>
      </c>
      <c r="E1945" s="138" t="s">
        <v>434</v>
      </c>
      <c r="F1945" s="135">
        <v>2</v>
      </c>
      <c r="G1945" s="135">
        <v>2</v>
      </c>
      <c r="H1945" s="135">
        <v>3</v>
      </c>
      <c r="I1945" s="135">
        <v>2</v>
      </c>
      <c r="J1945" s="135">
        <v>4</v>
      </c>
      <c r="K1945" s="135">
        <v>1</v>
      </c>
      <c r="L1945" s="136">
        <f t="shared" si="86"/>
        <v>2.3333333333333335</v>
      </c>
      <c r="M1945" s="137" t="str">
        <f t="shared" si="87"/>
        <v>Good quality</v>
      </c>
    </row>
    <row r="1946" spans="1:13" ht="15">
      <c r="A1946" s="138" t="s">
        <v>2521</v>
      </c>
      <c r="B1946" s="138" t="s">
        <v>2695</v>
      </c>
      <c r="C1946" s="138" t="s">
        <v>442</v>
      </c>
      <c r="D1946" s="138" t="s">
        <v>595</v>
      </c>
      <c r="E1946" s="138" t="s">
        <v>434</v>
      </c>
      <c r="F1946" s="135">
        <v>2</v>
      </c>
      <c r="G1946" s="135">
        <v>2</v>
      </c>
      <c r="H1946" s="135">
        <v>3</v>
      </c>
      <c r="I1946" s="135">
        <v>2</v>
      </c>
      <c r="J1946" s="135">
        <v>4</v>
      </c>
      <c r="K1946" s="135">
        <v>1</v>
      </c>
      <c r="L1946" s="136">
        <f t="shared" si="86"/>
        <v>2.3333333333333335</v>
      </c>
      <c r="M1946" s="137" t="str">
        <f t="shared" si="87"/>
        <v>Good quality</v>
      </c>
    </row>
    <row r="1947" spans="1:13" ht="15">
      <c r="A1947" s="138" t="s">
        <v>2521</v>
      </c>
      <c r="B1947" s="138" t="s">
        <v>2696</v>
      </c>
      <c r="C1947" s="138" t="s">
        <v>442</v>
      </c>
      <c r="D1947" s="138" t="s">
        <v>595</v>
      </c>
      <c r="E1947" s="138" t="s">
        <v>434</v>
      </c>
      <c r="F1947" s="135">
        <v>2</v>
      </c>
      <c r="G1947" s="135">
        <v>2</v>
      </c>
      <c r="H1947" s="135">
        <v>3</v>
      </c>
      <c r="I1947" s="135">
        <v>2</v>
      </c>
      <c r="J1947" s="135">
        <v>4</v>
      </c>
      <c r="K1947" s="135">
        <v>1</v>
      </c>
      <c r="L1947" s="136">
        <f t="shared" si="86"/>
        <v>2.3333333333333335</v>
      </c>
      <c r="M1947" s="137" t="str">
        <f t="shared" si="87"/>
        <v>Good quality</v>
      </c>
    </row>
    <row r="1948" spans="1:13" ht="15">
      <c r="A1948" s="138" t="s">
        <v>2521</v>
      </c>
      <c r="B1948" s="138" t="s">
        <v>2697</v>
      </c>
      <c r="C1948" s="138" t="s">
        <v>442</v>
      </c>
      <c r="D1948" s="138" t="s">
        <v>595</v>
      </c>
      <c r="E1948" s="138" t="s">
        <v>434</v>
      </c>
      <c r="F1948" s="135">
        <v>2</v>
      </c>
      <c r="G1948" s="135">
        <v>2</v>
      </c>
      <c r="H1948" s="135">
        <v>3</v>
      </c>
      <c r="I1948" s="135">
        <v>2</v>
      </c>
      <c r="J1948" s="135">
        <v>4</v>
      </c>
      <c r="K1948" s="135">
        <v>1</v>
      </c>
      <c r="L1948" s="136">
        <f t="shared" si="86"/>
        <v>2.3333333333333335</v>
      </c>
      <c r="M1948" s="137" t="str">
        <f t="shared" si="87"/>
        <v>Good quality</v>
      </c>
    </row>
    <row r="1949" spans="1:13" ht="15">
      <c r="A1949" s="138" t="s">
        <v>2521</v>
      </c>
      <c r="B1949" s="138" t="s">
        <v>2698</v>
      </c>
      <c r="C1949" s="138" t="s">
        <v>442</v>
      </c>
      <c r="D1949" s="138" t="s">
        <v>595</v>
      </c>
      <c r="E1949" s="138" t="s">
        <v>434</v>
      </c>
      <c r="F1949" s="135">
        <v>2</v>
      </c>
      <c r="G1949" s="135">
        <v>2</v>
      </c>
      <c r="H1949" s="135">
        <v>3</v>
      </c>
      <c r="I1949" s="135">
        <v>2</v>
      </c>
      <c r="J1949" s="135">
        <v>4</v>
      </c>
      <c r="K1949" s="135">
        <v>1</v>
      </c>
      <c r="L1949" s="136">
        <f t="shared" si="86"/>
        <v>2.3333333333333335</v>
      </c>
      <c r="M1949" s="137" t="str">
        <f t="shared" si="87"/>
        <v>Good quality</v>
      </c>
    </row>
    <row r="1950" spans="1:13" ht="15">
      <c r="A1950" s="138" t="s">
        <v>2521</v>
      </c>
      <c r="B1950" s="138" t="s">
        <v>2699</v>
      </c>
      <c r="C1950" s="138" t="s">
        <v>442</v>
      </c>
      <c r="D1950" s="138" t="s">
        <v>595</v>
      </c>
      <c r="E1950" s="138" t="s">
        <v>434</v>
      </c>
      <c r="F1950" s="135">
        <v>2</v>
      </c>
      <c r="G1950" s="135">
        <v>2</v>
      </c>
      <c r="H1950" s="135">
        <v>3</v>
      </c>
      <c r="I1950" s="135">
        <v>2</v>
      </c>
      <c r="J1950" s="135">
        <v>4</v>
      </c>
      <c r="K1950" s="135">
        <v>1</v>
      </c>
      <c r="L1950" s="136">
        <f t="shared" si="86"/>
        <v>2.3333333333333335</v>
      </c>
      <c r="M1950" s="137" t="str">
        <f t="shared" si="87"/>
        <v>Good quality</v>
      </c>
    </row>
    <row r="1951" spans="1:13" ht="15">
      <c r="A1951" s="138" t="s">
        <v>2521</v>
      </c>
      <c r="B1951" s="138" t="s">
        <v>2700</v>
      </c>
      <c r="C1951" s="138" t="s">
        <v>442</v>
      </c>
      <c r="D1951" s="138" t="s">
        <v>595</v>
      </c>
      <c r="E1951" s="138" t="s">
        <v>434</v>
      </c>
      <c r="F1951" s="135">
        <v>2</v>
      </c>
      <c r="G1951" s="135">
        <v>2</v>
      </c>
      <c r="H1951" s="135">
        <v>3</v>
      </c>
      <c r="I1951" s="135">
        <v>2</v>
      </c>
      <c r="J1951" s="135">
        <v>4</v>
      </c>
      <c r="K1951" s="135">
        <v>1</v>
      </c>
      <c r="L1951" s="136">
        <f t="shared" si="86"/>
        <v>2.3333333333333335</v>
      </c>
      <c r="M1951" s="137" t="str">
        <f t="shared" si="87"/>
        <v>Good quality</v>
      </c>
    </row>
    <row r="1952" spans="1:13" ht="15">
      <c r="A1952" s="138" t="s">
        <v>2521</v>
      </c>
      <c r="B1952" s="138" t="s">
        <v>2701</v>
      </c>
      <c r="C1952" s="138" t="s">
        <v>442</v>
      </c>
      <c r="D1952" s="138" t="s">
        <v>595</v>
      </c>
      <c r="E1952" s="138" t="s">
        <v>434</v>
      </c>
      <c r="F1952" s="135">
        <v>2</v>
      </c>
      <c r="G1952" s="135">
        <v>2</v>
      </c>
      <c r="H1952" s="135">
        <v>3</v>
      </c>
      <c r="I1952" s="135">
        <v>2</v>
      </c>
      <c r="J1952" s="135">
        <v>4</v>
      </c>
      <c r="K1952" s="135">
        <v>1</v>
      </c>
      <c r="L1952" s="136">
        <f t="shared" si="86"/>
        <v>2.3333333333333335</v>
      </c>
      <c r="M1952" s="137" t="str">
        <f t="shared" si="87"/>
        <v>Good quality</v>
      </c>
    </row>
    <row r="1953" spans="1:13" ht="15">
      <c r="A1953" s="138" t="s">
        <v>2521</v>
      </c>
      <c r="B1953" s="138" t="s">
        <v>2702</v>
      </c>
      <c r="C1953" s="138" t="s">
        <v>442</v>
      </c>
      <c r="D1953" s="138" t="s">
        <v>595</v>
      </c>
      <c r="E1953" s="138" t="s">
        <v>434</v>
      </c>
      <c r="F1953" s="135">
        <v>2</v>
      </c>
      <c r="G1953" s="135">
        <v>2</v>
      </c>
      <c r="H1953" s="135">
        <v>3</v>
      </c>
      <c r="I1953" s="135">
        <v>2</v>
      </c>
      <c r="J1953" s="135">
        <v>4</v>
      </c>
      <c r="K1953" s="135">
        <v>1</v>
      </c>
      <c r="L1953" s="136">
        <f t="shared" si="86"/>
        <v>2.3333333333333335</v>
      </c>
      <c r="M1953" s="137" t="str">
        <f t="shared" si="87"/>
        <v>Good quality</v>
      </c>
    </row>
    <row r="1954" spans="1:13" ht="15">
      <c r="A1954" s="138" t="s">
        <v>2521</v>
      </c>
      <c r="B1954" s="138" t="s">
        <v>2703</v>
      </c>
      <c r="C1954" s="138" t="s">
        <v>442</v>
      </c>
      <c r="D1954" s="138" t="s">
        <v>595</v>
      </c>
      <c r="E1954" s="138" t="s">
        <v>434</v>
      </c>
      <c r="F1954" s="135">
        <v>2</v>
      </c>
      <c r="G1954" s="135">
        <v>2</v>
      </c>
      <c r="H1954" s="135">
        <v>3</v>
      </c>
      <c r="I1954" s="135">
        <v>2</v>
      </c>
      <c r="J1954" s="135">
        <v>4</v>
      </c>
      <c r="K1954" s="135">
        <v>1</v>
      </c>
      <c r="L1954" s="136">
        <f t="shared" si="86"/>
        <v>2.3333333333333335</v>
      </c>
      <c r="M1954" s="137" t="str">
        <f t="shared" si="87"/>
        <v>Good quality</v>
      </c>
    </row>
    <row r="1955" spans="1:13" ht="15">
      <c r="A1955" s="138" t="s">
        <v>2521</v>
      </c>
      <c r="B1955" s="138" t="s">
        <v>2704</v>
      </c>
      <c r="C1955" s="138" t="s">
        <v>442</v>
      </c>
      <c r="D1955" s="138" t="s">
        <v>595</v>
      </c>
      <c r="E1955" s="138" t="s">
        <v>434</v>
      </c>
      <c r="F1955" s="135">
        <v>2</v>
      </c>
      <c r="G1955" s="135">
        <v>2</v>
      </c>
      <c r="H1955" s="135">
        <v>3</v>
      </c>
      <c r="I1955" s="135">
        <v>2</v>
      </c>
      <c r="J1955" s="135">
        <v>4</v>
      </c>
      <c r="K1955" s="135">
        <v>1</v>
      </c>
      <c r="L1955" s="136">
        <f t="shared" si="86"/>
        <v>2.3333333333333335</v>
      </c>
      <c r="M1955" s="137" t="str">
        <f t="shared" si="87"/>
        <v>Good quality</v>
      </c>
    </row>
    <row r="1956" spans="1:13" ht="15">
      <c r="A1956" s="138" t="s">
        <v>2521</v>
      </c>
      <c r="B1956" s="138" t="s">
        <v>2705</v>
      </c>
      <c r="C1956" s="138" t="s">
        <v>442</v>
      </c>
      <c r="D1956" s="138" t="s">
        <v>595</v>
      </c>
      <c r="E1956" s="138" t="s">
        <v>434</v>
      </c>
      <c r="F1956" s="135">
        <v>2</v>
      </c>
      <c r="G1956" s="135">
        <v>2</v>
      </c>
      <c r="H1956" s="135">
        <v>3</v>
      </c>
      <c r="I1956" s="135">
        <v>2</v>
      </c>
      <c r="J1956" s="135">
        <v>4</v>
      </c>
      <c r="K1956" s="135">
        <v>1</v>
      </c>
      <c r="L1956" s="136">
        <f t="shared" si="86"/>
        <v>2.3333333333333335</v>
      </c>
      <c r="M1956" s="137" t="str">
        <f t="shared" si="87"/>
        <v>Good quality</v>
      </c>
    </row>
    <row r="1957" spans="1:13" ht="15">
      <c r="A1957" s="138" t="s">
        <v>2521</v>
      </c>
      <c r="B1957" s="138" t="s">
        <v>2706</v>
      </c>
      <c r="C1957" s="138" t="s">
        <v>442</v>
      </c>
      <c r="D1957" s="138" t="s">
        <v>595</v>
      </c>
      <c r="E1957" s="138" t="s">
        <v>434</v>
      </c>
      <c r="F1957" s="135">
        <v>2</v>
      </c>
      <c r="G1957" s="135">
        <v>2</v>
      </c>
      <c r="H1957" s="135">
        <v>3</v>
      </c>
      <c r="I1957" s="135">
        <v>2</v>
      </c>
      <c r="J1957" s="135">
        <v>4</v>
      </c>
      <c r="K1957" s="135">
        <v>1</v>
      </c>
      <c r="L1957" s="136">
        <f t="shared" si="86"/>
        <v>2.3333333333333335</v>
      </c>
      <c r="M1957" s="137" t="str">
        <f t="shared" si="87"/>
        <v>Good quality</v>
      </c>
    </row>
    <row r="1958" spans="1:13" ht="15">
      <c r="A1958" s="138" t="s">
        <v>2521</v>
      </c>
      <c r="B1958" s="138" t="s">
        <v>2707</v>
      </c>
      <c r="C1958" s="138" t="s">
        <v>442</v>
      </c>
      <c r="D1958" s="138" t="s">
        <v>595</v>
      </c>
      <c r="E1958" s="138" t="s">
        <v>434</v>
      </c>
      <c r="F1958" s="135">
        <v>2</v>
      </c>
      <c r="G1958" s="135">
        <v>2</v>
      </c>
      <c r="H1958" s="135">
        <v>3</v>
      </c>
      <c r="I1958" s="135">
        <v>2</v>
      </c>
      <c r="J1958" s="135">
        <v>4</v>
      </c>
      <c r="K1958" s="135">
        <v>1</v>
      </c>
      <c r="L1958" s="136">
        <f t="shared" si="86"/>
        <v>2.3333333333333335</v>
      </c>
      <c r="M1958" s="137" t="str">
        <f t="shared" si="87"/>
        <v>Good quality</v>
      </c>
    </row>
    <row r="1959" spans="1:13" ht="15">
      <c r="A1959" s="138" t="s">
        <v>2521</v>
      </c>
      <c r="B1959" s="138" t="s">
        <v>2708</v>
      </c>
      <c r="C1959" s="138" t="s">
        <v>442</v>
      </c>
      <c r="D1959" s="138" t="s">
        <v>595</v>
      </c>
      <c r="E1959" s="138" t="s">
        <v>434</v>
      </c>
      <c r="F1959" s="135">
        <v>2</v>
      </c>
      <c r="G1959" s="135">
        <v>2</v>
      </c>
      <c r="H1959" s="135">
        <v>3</v>
      </c>
      <c r="I1959" s="135">
        <v>2</v>
      </c>
      <c r="J1959" s="135">
        <v>4</v>
      </c>
      <c r="K1959" s="135">
        <v>1</v>
      </c>
      <c r="L1959" s="136">
        <f t="shared" si="86"/>
        <v>2.3333333333333335</v>
      </c>
      <c r="M1959" s="137" t="str">
        <f t="shared" si="87"/>
        <v>Good quality</v>
      </c>
    </row>
    <row r="1960" spans="1:13" ht="15">
      <c r="A1960" s="138" t="s">
        <v>2521</v>
      </c>
      <c r="B1960" s="138" t="s">
        <v>2709</v>
      </c>
      <c r="C1960" s="138" t="s">
        <v>442</v>
      </c>
      <c r="D1960" s="138" t="s">
        <v>595</v>
      </c>
      <c r="E1960" s="138" t="s">
        <v>434</v>
      </c>
      <c r="F1960" s="135">
        <v>2</v>
      </c>
      <c r="G1960" s="135">
        <v>2</v>
      </c>
      <c r="H1960" s="135">
        <v>3</v>
      </c>
      <c r="I1960" s="135">
        <v>2</v>
      </c>
      <c r="J1960" s="135">
        <v>4</v>
      </c>
      <c r="K1960" s="135">
        <v>1</v>
      </c>
      <c r="L1960" s="136">
        <f t="shared" si="86"/>
        <v>2.3333333333333335</v>
      </c>
      <c r="M1960" s="137" t="str">
        <f t="shared" si="87"/>
        <v>Good quality</v>
      </c>
    </row>
    <row r="1961" spans="1:13" ht="15">
      <c r="A1961" s="138" t="s">
        <v>2521</v>
      </c>
      <c r="B1961" s="138" t="s">
        <v>2710</v>
      </c>
      <c r="C1961" s="138" t="s">
        <v>442</v>
      </c>
      <c r="D1961" s="138" t="s">
        <v>595</v>
      </c>
      <c r="E1961" s="138" t="s">
        <v>434</v>
      </c>
      <c r="F1961" s="135">
        <v>2</v>
      </c>
      <c r="G1961" s="135">
        <v>2</v>
      </c>
      <c r="H1961" s="135">
        <v>3</v>
      </c>
      <c r="I1961" s="135">
        <v>2</v>
      </c>
      <c r="J1961" s="135">
        <v>4</v>
      </c>
      <c r="K1961" s="135">
        <v>1</v>
      </c>
      <c r="L1961" s="136">
        <f t="shared" si="86"/>
        <v>2.3333333333333335</v>
      </c>
      <c r="M1961" s="137" t="str">
        <f t="shared" si="87"/>
        <v>Good quality</v>
      </c>
    </row>
    <row r="1962" spans="1:13" ht="15">
      <c r="A1962" s="138" t="s">
        <v>2521</v>
      </c>
      <c r="B1962" s="138" t="s">
        <v>2711</v>
      </c>
      <c r="C1962" s="138" t="s">
        <v>442</v>
      </c>
      <c r="D1962" s="138" t="s">
        <v>595</v>
      </c>
      <c r="E1962" s="138" t="s">
        <v>434</v>
      </c>
      <c r="F1962" s="135">
        <v>2</v>
      </c>
      <c r="G1962" s="135">
        <v>2</v>
      </c>
      <c r="H1962" s="135">
        <v>3</v>
      </c>
      <c r="I1962" s="135">
        <v>2</v>
      </c>
      <c r="J1962" s="135">
        <v>4</v>
      </c>
      <c r="K1962" s="135">
        <v>1</v>
      </c>
      <c r="L1962" s="136">
        <f t="shared" si="86"/>
        <v>2.3333333333333335</v>
      </c>
      <c r="M1962" s="137" t="str">
        <f t="shared" si="87"/>
        <v>Good quality</v>
      </c>
    </row>
    <row r="1963" spans="1:13" ht="15">
      <c r="A1963" s="138" t="s">
        <v>2521</v>
      </c>
      <c r="B1963" s="138" t="s">
        <v>2712</v>
      </c>
      <c r="C1963" s="138" t="s">
        <v>442</v>
      </c>
      <c r="D1963" s="138" t="s">
        <v>595</v>
      </c>
      <c r="E1963" s="138" t="s">
        <v>434</v>
      </c>
      <c r="F1963" s="135">
        <v>2</v>
      </c>
      <c r="G1963" s="135">
        <v>2</v>
      </c>
      <c r="H1963" s="135">
        <v>3</v>
      </c>
      <c r="I1963" s="135">
        <v>2</v>
      </c>
      <c r="J1963" s="135">
        <v>4</v>
      </c>
      <c r="K1963" s="135">
        <v>1</v>
      </c>
      <c r="L1963" s="136">
        <f t="shared" si="86"/>
        <v>2.3333333333333335</v>
      </c>
      <c r="M1963" s="137" t="str">
        <f t="shared" si="87"/>
        <v>Good quality</v>
      </c>
    </row>
    <row r="1964" spans="1:13" ht="15">
      <c r="A1964" s="138" t="s">
        <v>2521</v>
      </c>
      <c r="B1964" s="138" t="s">
        <v>2713</v>
      </c>
      <c r="C1964" s="138" t="s">
        <v>442</v>
      </c>
      <c r="D1964" s="138" t="s">
        <v>595</v>
      </c>
      <c r="E1964" s="138" t="s">
        <v>434</v>
      </c>
      <c r="F1964" s="135">
        <v>2</v>
      </c>
      <c r="G1964" s="135">
        <v>2</v>
      </c>
      <c r="H1964" s="135">
        <v>3</v>
      </c>
      <c r="I1964" s="135">
        <v>2</v>
      </c>
      <c r="J1964" s="135">
        <v>4</v>
      </c>
      <c r="K1964" s="135">
        <v>1</v>
      </c>
      <c r="L1964" s="136">
        <f t="shared" si="86"/>
        <v>2.3333333333333335</v>
      </c>
      <c r="M1964" s="137" t="str">
        <f t="shared" si="87"/>
        <v>Good quality</v>
      </c>
    </row>
    <row r="1965" spans="1:13" ht="15">
      <c r="A1965" s="138" t="s">
        <v>2521</v>
      </c>
      <c r="B1965" s="138" t="s">
        <v>2714</v>
      </c>
      <c r="C1965" s="138" t="s">
        <v>442</v>
      </c>
      <c r="D1965" s="138" t="s">
        <v>595</v>
      </c>
      <c r="E1965" s="138" t="s">
        <v>434</v>
      </c>
      <c r="F1965" s="135">
        <v>2</v>
      </c>
      <c r="G1965" s="135">
        <v>2</v>
      </c>
      <c r="H1965" s="135">
        <v>3</v>
      </c>
      <c r="I1965" s="135">
        <v>2</v>
      </c>
      <c r="J1965" s="135">
        <v>4</v>
      </c>
      <c r="K1965" s="135">
        <v>1</v>
      </c>
      <c r="L1965" s="136">
        <f t="shared" si="86"/>
        <v>2.3333333333333335</v>
      </c>
      <c r="M1965" s="137" t="str">
        <f t="shared" si="87"/>
        <v>Good quality</v>
      </c>
    </row>
    <row r="1966" spans="1:13" ht="15">
      <c r="A1966" s="138" t="s">
        <v>2521</v>
      </c>
      <c r="B1966" s="138" t="s">
        <v>2715</v>
      </c>
      <c r="C1966" s="138" t="s">
        <v>442</v>
      </c>
      <c r="D1966" s="138" t="s">
        <v>595</v>
      </c>
      <c r="E1966" s="138" t="s">
        <v>434</v>
      </c>
      <c r="F1966" s="135">
        <v>2</v>
      </c>
      <c r="G1966" s="135">
        <v>2</v>
      </c>
      <c r="H1966" s="135">
        <v>3</v>
      </c>
      <c r="I1966" s="135">
        <v>2</v>
      </c>
      <c r="J1966" s="135">
        <v>4</v>
      </c>
      <c r="K1966" s="135">
        <v>1</v>
      </c>
      <c r="L1966" s="136">
        <f t="shared" si="86"/>
        <v>2.3333333333333335</v>
      </c>
      <c r="M1966" s="137" t="str">
        <f t="shared" si="87"/>
        <v>Good quality</v>
      </c>
    </row>
    <row r="1967" spans="1:13" ht="15">
      <c r="A1967" s="138" t="s">
        <v>2521</v>
      </c>
      <c r="B1967" s="138" t="s">
        <v>2716</v>
      </c>
      <c r="C1967" s="138" t="s">
        <v>442</v>
      </c>
      <c r="D1967" s="138" t="s">
        <v>595</v>
      </c>
      <c r="E1967" s="138" t="s">
        <v>434</v>
      </c>
      <c r="F1967" s="135">
        <v>2</v>
      </c>
      <c r="G1967" s="135">
        <v>2</v>
      </c>
      <c r="H1967" s="135">
        <v>3</v>
      </c>
      <c r="I1967" s="135">
        <v>2</v>
      </c>
      <c r="J1967" s="135">
        <v>4</v>
      </c>
      <c r="K1967" s="135">
        <v>1</v>
      </c>
      <c r="L1967" s="136">
        <f t="shared" si="86"/>
        <v>2.3333333333333335</v>
      </c>
      <c r="M1967" s="137" t="str">
        <f t="shared" si="87"/>
        <v>Good quality</v>
      </c>
    </row>
    <row r="1968" spans="1:13" ht="15">
      <c r="A1968" s="138" t="s">
        <v>2521</v>
      </c>
      <c r="B1968" s="138" t="s">
        <v>2717</v>
      </c>
      <c r="C1968" s="138" t="s">
        <v>442</v>
      </c>
      <c r="D1968" s="138" t="s">
        <v>595</v>
      </c>
      <c r="E1968" s="138" t="s">
        <v>434</v>
      </c>
      <c r="F1968" s="135">
        <v>2</v>
      </c>
      <c r="G1968" s="135">
        <v>2</v>
      </c>
      <c r="H1968" s="135">
        <v>3</v>
      </c>
      <c r="I1968" s="135">
        <v>2</v>
      </c>
      <c r="J1968" s="135">
        <v>4</v>
      </c>
      <c r="K1968" s="135">
        <v>1</v>
      </c>
      <c r="L1968" s="136">
        <f t="shared" si="86"/>
        <v>2.3333333333333335</v>
      </c>
      <c r="M1968" s="137" t="str">
        <f t="shared" si="87"/>
        <v>Good quality</v>
      </c>
    </row>
    <row r="1969" spans="1:13" ht="15">
      <c r="A1969" s="138" t="s">
        <v>2521</v>
      </c>
      <c r="B1969" s="138" t="s">
        <v>2718</v>
      </c>
      <c r="C1969" s="138" t="s">
        <v>442</v>
      </c>
      <c r="D1969" s="138" t="s">
        <v>595</v>
      </c>
      <c r="E1969" s="138" t="s">
        <v>434</v>
      </c>
      <c r="F1969" s="135">
        <v>2</v>
      </c>
      <c r="G1969" s="135">
        <v>2</v>
      </c>
      <c r="H1969" s="135">
        <v>3</v>
      </c>
      <c r="I1969" s="135">
        <v>2</v>
      </c>
      <c r="J1969" s="135">
        <v>4</v>
      </c>
      <c r="K1969" s="135">
        <v>1</v>
      </c>
      <c r="L1969" s="136">
        <f t="shared" si="86"/>
        <v>2.3333333333333335</v>
      </c>
      <c r="M1969" s="137" t="str">
        <f t="shared" si="87"/>
        <v>Good quality</v>
      </c>
    </row>
    <row r="1970" spans="1:13" ht="15">
      <c r="A1970" s="138" t="s">
        <v>2719</v>
      </c>
      <c r="B1970" s="138" t="s">
        <v>2720</v>
      </c>
      <c r="C1970" s="138" t="s">
        <v>442</v>
      </c>
      <c r="D1970" s="138" t="s">
        <v>595</v>
      </c>
      <c r="E1970" s="138" t="s">
        <v>434</v>
      </c>
      <c r="F1970" s="135">
        <v>2</v>
      </c>
      <c r="G1970" s="135">
        <v>2</v>
      </c>
      <c r="H1970" s="135">
        <v>3</v>
      </c>
      <c r="I1970" s="135">
        <v>2</v>
      </c>
      <c r="J1970" s="135">
        <v>4</v>
      </c>
      <c r="K1970" s="135">
        <v>1</v>
      </c>
      <c r="L1970" s="136">
        <f t="shared" si="86"/>
        <v>2.3333333333333335</v>
      </c>
      <c r="M1970" s="137" t="str">
        <f t="shared" si="87"/>
        <v>Good quality</v>
      </c>
    </row>
    <row r="1971" spans="1:13" ht="15">
      <c r="A1971" s="138" t="s">
        <v>2719</v>
      </c>
      <c r="B1971" s="138" t="s">
        <v>2721</v>
      </c>
      <c r="C1971" s="138" t="s">
        <v>442</v>
      </c>
      <c r="D1971" s="138" t="s">
        <v>595</v>
      </c>
      <c r="E1971" s="138" t="s">
        <v>434</v>
      </c>
      <c r="F1971" s="135">
        <v>2</v>
      </c>
      <c r="G1971" s="135">
        <v>2</v>
      </c>
      <c r="H1971" s="135">
        <v>3</v>
      </c>
      <c r="I1971" s="135">
        <v>2</v>
      </c>
      <c r="J1971" s="135">
        <v>4</v>
      </c>
      <c r="K1971" s="135">
        <v>1</v>
      </c>
      <c r="L1971" s="136">
        <f t="shared" si="86"/>
        <v>2.3333333333333335</v>
      </c>
      <c r="M1971" s="137" t="str">
        <f t="shared" si="87"/>
        <v>Good quality</v>
      </c>
    </row>
    <row r="1972" spans="1:13" ht="15">
      <c r="A1972" s="138" t="s">
        <v>2719</v>
      </c>
      <c r="B1972" s="138" t="s">
        <v>2722</v>
      </c>
      <c r="C1972" s="138" t="s">
        <v>442</v>
      </c>
      <c r="D1972" s="138" t="s">
        <v>595</v>
      </c>
      <c r="E1972" s="138" t="s">
        <v>434</v>
      </c>
      <c r="F1972" s="135">
        <v>2</v>
      </c>
      <c r="G1972" s="135">
        <v>2</v>
      </c>
      <c r="H1972" s="135">
        <v>3</v>
      </c>
      <c r="I1972" s="135">
        <v>2</v>
      </c>
      <c r="J1972" s="135">
        <v>4</v>
      </c>
      <c r="K1972" s="135">
        <v>1</v>
      </c>
      <c r="L1972" s="136">
        <f t="shared" si="86"/>
        <v>2.3333333333333335</v>
      </c>
      <c r="M1972" s="137" t="str">
        <f t="shared" si="87"/>
        <v>Good quality</v>
      </c>
    </row>
    <row r="1973" spans="1:13" ht="15">
      <c r="A1973" s="138" t="s">
        <v>2719</v>
      </c>
      <c r="B1973" s="138" t="s">
        <v>2723</v>
      </c>
      <c r="C1973" s="138" t="s">
        <v>442</v>
      </c>
      <c r="D1973" s="138" t="s">
        <v>595</v>
      </c>
      <c r="E1973" s="138" t="s">
        <v>434</v>
      </c>
      <c r="F1973" s="135">
        <v>2</v>
      </c>
      <c r="G1973" s="135">
        <v>2</v>
      </c>
      <c r="H1973" s="135">
        <v>3</v>
      </c>
      <c r="I1973" s="135">
        <v>2</v>
      </c>
      <c r="J1973" s="135">
        <v>4</v>
      </c>
      <c r="K1973" s="135">
        <v>1</v>
      </c>
      <c r="L1973" s="136">
        <f t="shared" si="86"/>
        <v>2.3333333333333335</v>
      </c>
      <c r="M1973" s="137" t="str">
        <f t="shared" si="87"/>
        <v>Good quality</v>
      </c>
    </row>
    <row r="1974" spans="1:13" ht="15">
      <c r="A1974" s="138" t="s">
        <v>2719</v>
      </c>
      <c r="B1974" s="138" t="s">
        <v>2724</v>
      </c>
      <c r="C1974" s="138" t="s">
        <v>442</v>
      </c>
      <c r="D1974" s="138" t="s">
        <v>595</v>
      </c>
      <c r="E1974" s="138" t="s">
        <v>434</v>
      </c>
      <c r="F1974" s="135">
        <v>2</v>
      </c>
      <c r="G1974" s="135">
        <v>2</v>
      </c>
      <c r="H1974" s="135">
        <v>3</v>
      </c>
      <c r="I1974" s="135">
        <v>2</v>
      </c>
      <c r="J1974" s="135">
        <v>4</v>
      </c>
      <c r="K1974" s="135">
        <v>1</v>
      </c>
      <c r="L1974" s="136">
        <f t="shared" si="86"/>
        <v>2.3333333333333335</v>
      </c>
      <c r="M1974" s="137" t="str">
        <f t="shared" si="87"/>
        <v>Good quality</v>
      </c>
    </row>
    <row r="1975" spans="1:13" ht="15">
      <c r="A1975" s="138" t="s">
        <v>2719</v>
      </c>
      <c r="B1975" s="138" t="s">
        <v>2725</v>
      </c>
      <c r="C1975" s="138" t="s">
        <v>442</v>
      </c>
      <c r="D1975" s="138" t="s">
        <v>595</v>
      </c>
      <c r="E1975" s="138" t="s">
        <v>434</v>
      </c>
      <c r="F1975" s="135">
        <v>2</v>
      </c>
      <c r="G1975" s="135">
        <v>2</v>
      </c>
      <c r="H1975" s="135">
        <v>3</v>
      </c>
      <c r="I1975" s="135">
        <v>2</v>
      </c>
      <c r="J1975" s="135">
        <v>4</v>
      </c>
      <c r="K1975" s="135">
        <v>1</v>
      </c>
      <c r="L1975" s="136">
        <f t="shared" si="86"/>
        <v>2.3333333333333335</v>
      </c>
      <c r="M1975" s="137" t="str">
        <f t="shared" si="87"/>
        <v>Good quality</v>
      </c>
    </row>
    <row r="1976" spans="1:13" ht="15">
      <c r="A1976" s="138" t="s">
        <v>2719</v>
      </c>
      <c r="B1976" s="138" t="s">
        <v>2726</v>
      </c>
      <c r="C1976" s="138" t="s">
        <v>442</v>
      </c>
      <c r="D1976" s="138" t="s">
        <v>595</v>
      </c>
      <c r="E1976" s="138" t="s">
        <v>434</v>
      </c>
      <c r="F1976" s="135">
        <v>2</v>
      </c>
      <c r="G1976" s="135">
        <v>2</v>
      </c>
      <c r="H1976" s="135">
        <v>3</v>
      </c>
      <c r="I1976" s="135">
        <v>2</v>
      </c>
      <c r="J1976" s="135">
        <v>4</v>
      </c>
      <c r="K1976" s="135">
        <v>1</v>
      </c>
      <c r="L1976" s="136">
        <f t="shared" si="86"/>
        <v>2.3333333333333335</v>
      </c>
      <c r="M1976" s="137" t="str">
        <f t="shared" si="87"/>
        <v>Good quality</v>
      </c>
    </row>
    <row r="1977" spans="1:13" ht="15">
      <c r="A1977" s="138" t="s">
        <v>2719</v>
      </c>
      <c r="B1977" s="138" t="s">
        <v>2727</v>
      </c>
      <c r="C1977" s="138" t="s">
        <v>442</v>
      </c>
      <c r="D1977" s="138" t="s">
        <v>595</v>
      </c>
      <c r="E1977" s="138" t="s">
        <v>434</v>
      </c>
      <c r="F1977" s="135">
        <v>2</v>
      </c>
      <c r="G1977" s="135">
        <v>2</v>
      </c>
      <c r="H1977" s="135">
        <v>3</v>
      </c>
      <c r="I1977" s="135">
        <v>2</v>
      </c>
      <c r="J1977" s="135">
        <v>4</v>
      </c>
      <c r="K1977" s="135">
        <v>1</v>
      </c>
      <c r="L1977" s="136">
        <f t="shared" si="86"/>
        <v>2.3333333333333335</v>
      </c>
      <c r="M1977" s="137" t="str">
        <f t="shared" si="87"/>
        <v>Good quality</v>
      </c>
    </row>
    <row r="1978" spans="1:13" ht="15">
      <c r="A1978" s="138" t="s">
        <v>2719</v>
      </c>
      <c r="B1978" s="138" t="s">
        <v>2728</v>
      </c>
      <c r="C1978" s="138" t="s">
        <v>442</v>
      </c>
      <c r="D1978" s="138" t="s">
        <v>595</v>
      </c>
      <c r="E1978" s="138" t="s">
        <v>434</v>
      </c>
      <c r="F1978" s="135">
        <v>2</v>
      </c>
      <c r="G1978" s="135">
        <v>2</v>
      </c>
      <c r="H1978" s="135">
        <v>3</v>
      </c>
      <c r="I1978" s="135">
        <v>2</v>
      </c>
      <c r="J1978" s="135">
        <v>4</v>
      </c>
      <c r="K1978" s="135">
        <v>1</v>
      </c>
      <c r="L1978" s="136">
        <f t="shared" si="86"/>
        <v>2.3333333333333335</v>
      </c>
      <c r="M1978" s="137" t="str">
        <f t="shared" si="87"/>
        <v>Good quality</v>
      </c>
    </row>
    <row r="1979" spans="1:13" ht="15">
      <c r="A1979" s="138" t="s">
        <v>2719</v>
      </c>
      <c r="B1979" s="138" t="s">
        <v>2729</v>
      </c>
      <c r="C1979" s="138" t="s">
        <v>442</v>
      </c>
      <c r="D1979" s="138" t="s">
        <v>595</v>
      </c>
      <c r="E1979" s="138" t="s">
        <v>434</v>
      </c>
      <c r="F1979" s="135">
        <v>2</v>
      </c>
      <c r="G1979" s="135">
        <v>2</v>
      </c>
      <c r="H1979" s="135">
        <v>3</v>
      </c>
      <c r="I1979" s="135">
        <v>2</v>
      </c>
      <c r="J1979" s="135">
        <v>4</v>
      </c>
      <c r="K1979" s="135">
        <v>1</v>
      </c>
      <c r="L1979" s="136">
        <f t="shared" si="86"/>
        <v>2.3333333333333335</v>
      </c>
      <c r="M1979" s="137" t="str">
        <f t="shared" si="87"/>
        <v>Good quality</v>
      </c>
    </row>
    <row r="1980" spans="1:13" ht="15">
      <c r="A1980" s="138" t="s">
        <v>2719</v>
      </c>
      <c r="B1980" s="138" t="s">
        <v>2730</v>
      </c>
      <c r="C1980" s="138" t="s">
        <v>442</v>
      </c>
      <c r="D1980" s="138" t="s">
        <v>595</v>
      </c>
      <c r="E1980" s="138" t="s">
        <v>434</v>
      </c>
      <c r="F1980" s="135">
        <v>2</v>
      </c>
      <c r="G1980" s="135">
        <v>2</v>
      </c>
      <c r="H1980" s="135">
        <v>3</v>
      </c>
      <c r="I1980" s="135">
        <v>2</v>
      </c>
      <c r="J1980" s="135">
        <v>4</v>
      </c>
      <c r="K1980" s="135">
        <v>1</v>
      </c>
      <c r="L1980" s="136">
        <f t="shared" si="86"/>
        <v>2.3333333333333335</v>
      </c>
      <c r="M1980" s="137" t="str">
        <f t="shared" si="87"/>
        <v>Good quality</v>
      </c>
    </row>
    <row r="1981" spans="1:13" ht="15">
      <c r="A1981" s="138" t="s">
        <v>2719</v>
      </c>
      <c r="B1981" s="138" t="s">
        <v>2731</v>
      </c>
      <c r="C1981" s="138" t="s">
        <v>442</v>
      </c>
      <c r="D1981" s="138" t="s">
        <v>595</v>
      </c>
      <c r="E1981" s="138" t="s">
        <v>434</v>
      </c>
      <c r="F1981" s="135">
        <v>2</v>
      </c>
      <c r="G1981" s="135">
        <v>2</v>
      </c>
      <c r="H1981" s="135">
        <v>3</v>
      </c>
      <c r="I1981" s="135">
        <v>2</v>
      </c>
      <c r="J1981" s="135">
        <v>4</v>
      </c>
      <c r="K1981" s="135">
        <v>1</v>
      </c>
      <c r="L1981" s="136">
        <f t="shared" si="86"/>
        <v>2.3333333333333335</v>
      </c>
      <c r="M1981" s="137" t="str">
        <f t="shared" si="87"/>
        <v>Good quality</v>
      </c>
    </row>
    <row r="1982" spans="1:13" ht="15">
      <c r="A1982" s="138" t="s">
        <v>2719</v>
      </c>
      <c r="B1982" s="138" t="s">
        <v>2732</v>
      </c>
      <c r="C1982" s="138" t="s">
        <v>442</v>
      </c>
      <c r="D1982" s="138" t="s">
        <v>595</v>
      </c>
      <c r="E1982" s="138" t="s">
        <v>434</v>
      </c>
      <c r="F1982" s="135">
        <v>2</v>
      </c>
      <c r="G1982" s="135">
        <v>2</v>
      </c>
      <c r="H1982" s="135">
        <v>3</v>
      </c>
      <c r="I1982" s="135">
        <v>2</v>
      </c>
      <c r="J1982" s="135">
        <v>4</v>
      </c>
      <c r="K1982" s="135">
        <v>1</v>
      </c>
      <c r="L1982" s="136">
        <f t="shared" si="86"/>
        <v>2.3333333333333335</v>
      </c>
      <c r="M1982" s="137" t="str">
        <f t="shared" si="87"/>
        <v>Good quality</v>
      </c>
    </row>
    <row r="1983" spans="1:13" ht="15">
      <c r="A1983" s="138" t="s">
        <v>2719</v>
      </c>
      <c r="B1983" s="138" t="s">
        <v>2733</v>
      </c>
      <c r="C1983" s="138" t="s">
        <v>442</v>
      </c>
      <c r="D1983" s="138" t="s">
        <v>595</v>
      </c>
      <c r="E1983" s="138" t="s">
        <v>434</v>
      </c>
      <c r="F1983" s="135">
        <v>2</v>
      </c>
      <c r="G1983" s="135">
        <v>2</v>
      </c>
      <c r="H1983" s="135">
        <v>3</v>
      </c>
      <c r="I1983" s="135">
        <v>2</v>
      </c>
      <c r="J1983" s="135">
        <v>4</v>
      </c>
      <c r="K1983" s="135">
        <v>1</v>
      </c>
      <c r="L1983" s="136">
        <f t="shared" si="86"/>
        <v>2.3333333333333335</v>
      </c>
      <c r="M1983" s="137" t="str">
        <f t="shared" si="87"/>
        <v>Good quality</v>
      </c>
    </row>
    <row r="1984" spans="1:13" ht="15">
      <c r="A1984" s="138" t="s">
        <v>2719</v>
      </c>
      <c r="B1984" s="138" t="s">
        <v>2734</v>
      </c>
      <c r="C1984" s="138" t="s">
        <v>442</v>
      </c>
      <c r="D1984" s="138" t="s">
        <v>595</v>
      </c>
      <c r="E1984" s="138" t="s">
        <v>434</v>
      </c>
      <c r="F1984" s="135">
        <v>2</v>
      </c>
      <c r="G1984" s="135">
        <v>2</v>
      </c>
      <c r="H1984" s="135">
        <v>3</v>
      </c>
      <c r="I1984" s="135">
        <v>2</v>
      </c>
      <c r="J1984" s="135">
        <v>4</v>
      </c>
      <c r="K1984" s="135">
        <v>1</v>
      </c>
      <c r="L1984" s="136">
        <f t="shared" si="86"/>
        <v>2.3333333333333335</v>
      </c>
      <c r="M1984" s="137" t="str">
        <f t="shared" si="87"/>
        <v>Good quality</v>
      </c>
    </row>
    <row r="1985" spans="1:13" ht="15">
      <c r="A1985" s="138" t="s">
        <v>2719</v>
      </c>
      <c r="B1985" s="138" t="s">
        <v>2735</v>
      </c>
      <c r="C1985" s="138" t="s">
        <v>442</v>
      </c>
      <c r="D1985" s="138" t="s">
        <v>595</v>
      </c>
      <c r="E1985" s="138" t="s">
        <v>434</v>
      </c>
      <c r="F1985" s="135">
        <v>2</v>
      </c>
      <c r="G1985" s="135">
        <v>2</v>
      </c>
      <c r="H1985" s="135">
        <v>3</v>
      </c>
      <c r="I1985" s="135">
        <v>2</v>
      </c>
      <c r="J1985" s="135">
        <v>4</v>
      </c>
      <c r="K1985" s="135">
        <v>1</v>
      </c>
      <c r="L1985" s="136">
        <f t="shared" si="86"/>
        <v>2.3333333333333335</v>
      </c>
      <c r="M1985" s="137" t="str">
        <f t="shared" si="87"/>
        <v>Good quality</v>
      </c>
    </row>
    <row r="1986" spans="1:13" ht="15">
      <c r="A1986" s="138" t="s">
        <v>2719</v>
      </c>
      <c r="B1986" s="138" t="s">
        <v>2736</v>
      </c>
      <c r="C1986" s="138" t="s">
        <v>442</v>
      </c>
      <c r="D1986" s="138" t="s">
        <v>595</v>
      </c>
      <c r="E1986" s="138" t="s">
        <v>434</v>
      </c>
      <c r="F1986" s="135">
        <v>2</v>
      </c>
      <c r="G1986" s="135">
        <v>2</v>
      </c>
      <c r="H1986" s="135">
        <v>3</v>
      </c>
      <c r="I1986" s="135">
        <v>2</v>
      </c>
      <c r="J1986" s="135">
        <v>4</v>
      </c>
      <c r="K1986" s="135">
        <v>1</v>
      </c>
      <c r="L1986" s="136">
        <f t="shared" si="86"/>
        <v>2.3333333333333335</v>
      </c>
      <c r="M1986" s="137" t="str">
        <f t="shared" si="87"/>
        <v>Good quality</v>
      </c>
    </row>
    <row r="1987" spans="1:13" ht="15">
      <c r="A1987" s="138" t="s">
        <v>2719</v>
      </c>
      <c r="B1987" s="138" t="s">
        <v>2737</v>
      </c>
      <c r="C1987" s="138" t="s">
        <v>442</v>
      </c>
      <c r="D1987" s="138" t="s">
        <v>595</v>
      </c>
      <c r="E1987" s="138" t="s">
        <v>434</v>
      </c>
      <c r="F1987" s="135">
        <v>2</v>
      </c>
      <c r="G1987" s="135">
        <v>2</v>
      </c>
      <c r="H1987" s="135">
        <v>3</v>
      </c>
      <c r="I1987" s="135">
        <v>2</v>
      </c>
      <c r="J1987" s="135">
        <v>4</v>
      </c>
      <c r="K1987" s="135">
        <v>1</v>
      </c>
      <c r="L1987" s="136">
        <f t="shared" si="86"/>
        <v>2.3333333333333335</v>
      </c>
      <c r="M1987" s="137" t="str">
        <f t="shared" si="87"/>
        <v>Good quality</v>
      </c>
    </row>
    <row r="1988" spans="1:13" ht="15">
      <c r="A1988" s="138" t="s">
        <v>2719</v>
      </c>
      <c r="B1988" s="138" t="s">
        <v>2738</v>
      </c>
      <c r="C1988" s="138" t="s">
        <v>442</v>
      </c>
      <c r="D1988" s="138" t="s">
        <v>595</v>
      </c>
      <c r="E1988" s="138" t="s">
        <v>434</v>
      </c>
      <c r="F1988" s="135">
        <v>2</v>
      </c>
      <c r="G1988" s="135">
        <v>2</v>
      </c>
      <c r="H1988" s="135">
        <v>3</v>
      </c>
      <c r="I1988" s="135">
        <v>2</v>
      </c>
      <c r="J1988" s="135">
        <v>4</v>
      </c>
      <c r="K1988" s="135">
        <v>1</v>
      </c>
      <c r="L1988" s="136">
        <f t="shared" si="86"/>
        <v>2.3333333333333335</v>
      </c>
      <c r="M1988" s="137" t="str">
        <f t="shared" si="87"/>
        <v>Good quality</v>
      </c>
    </row>
    <row r="1989" spans="1:13" ht="15">
      <c r="A1989" s="138" t="s">
        <v>2719</v>
      </c>
      <c r="B1989" s="138" t="s">
        <v>2739</v>
      </c>
      <c r="C1989" s="138" t="s">
        <v>442</v>
      </c>
      <c r="D1989" s="138" t="s">
        <v>595</v>
      </c>
      <c r="E1989" s="138" t="s">
        <v>434</v>
      </c>
      <c r="F1989" s="135">
        <v>2</v>
      </c>
      <c r="G1989" s="135">
        <v>2</v>
      </c>
      <c r="H1989" s="135">
        <v>3</v>
      </c>
      <c r="I1989" s="135">
        <v>2</v>
      </c>
      <c r="J1989" s="135">
        <v>4</v>
      </c>
      <c r="K1989" s="135">
        <v>1</v>
      </c>
      <c r="L1989" s="136">
        <f t="shared" si="86"/>
        <v>2.3333333333333335</v>
      </c>
      <c r="M1989" s="137" t="str">
        <f t="shared" si="87"/>
        <v>Good quality</v>
      </c>
    </row>
    <row r="1990" spans="1:13" ht="15">
      <c r="A1990" s="138" t="s">
        <v>2719</v>
      </c>
      <c r="B1990" s="138" t="s">
        <v>2740</v>
      </c>
      <c r="C1990" s="138" t="s">
        <v>442</v>
      </c>
      <c r="D1990" s="138" t="s">
        <v>595</v>
      </c>
      <c r="E1990" s="138" t="s">
        <v>434</v>
      </c>
      <c r="F1990" s="135">
        <v>2</v>
      </c>
      <c r="G1990" s="135">
        <v>2</v>
      </c>
      <c r="H1990" s="135">
        <v>3</v>
      </c>
      <c r="I1990" s="135">
        <v>2</v>
      </c>
      <c r="J1990" s="135">
        <v>4</v>
      </c>
      <c r="K1990" s="135">
        <v>1</v>
      </c>
      <c r="L1990" s="136">
        <f t="shared" si="86"/>
        <v>2.3333333333333335</v>
      </c>
      <c r="M1990" s="137" t="str">
        <f t="shared" si="87"/>
        <v>Good quality</v>
      </c>
    </row>
    <row r="1991" spans="1:13" ht="15">
      <c r="A1991" s="138" t="s">
        <v>2719</v>
      </c>
      <c r="B1991" s="138" t="s">
        <v>2741</v>
      </c>
      <c r="C1991" s="138" t="s">
        <v>442</v>
      </c>
      <c r="D1991" s="138" t="s">
        <v>595</v>
      </c>
      <c r="E1991" s="138" t="s">
        <v>434</v>
      </c>
      <c r="F1991" s="135">
        <v>2</v>
      </c>
      <c r="G1991" s="135">
        <v>2</v>
      </c>
      <c r="H1991" s="135">
        <v>3</v>
      </c>
      <c r="I1991" s="135">
        <v>2</v>
      </c>
      <c r="J1991" s="135">
        <v>4</v>
      </c>
      <c r="K1991" s="135">
        <v>1</v>
      </c>
      <c r="L1991" s="136">
        <f t="shared" si="86"/>
        <v>2.3333333333333335</v>
      </c>
      <c r="M1991" s="137" t="str">
        <f t="shared" si="87"/>
        <v>Good quality</v>
      </c>
    </row>
    <row r="1992" spans="1:13" ht="15">
      <c r="A1992" s="138" t="s">
        <v>2719</v>
      </c>
      <c r="B1992" s="138" t="s">
        <v>2742</v>
      </c>
      <c r="C1992" s="138" t="s">
        <v>442</v>
      </c>
      <c r="D1992" s="138" t="s">
        <v>595</v>
      </c>
      <c r="E1992" s="138" t="s">
        <v>434</v>
      </c>
      <c r="F1992" s="135">
        <v>2</v>
      </c>
      <c r="G1992" s="135">
        <v>2</v>
      </c>
      <c r="H1992" s="135">
        <v>3</v>
      </c>
      <c r="I1992" s="135">
        <v>2</v>
      </c>
      <c r="J1992" s="135">
        <v>4</v>
      </c>
      <c r="K1992" s="135">
        <v>1</v>
      </c>
      <c r="L1992" s="136">
        <f t="shared" si="86"/>
        <v>2.3333333333333335</v>
      </c>
      <c r="M1992" s="137" t="str">
        <f t="shared" si="87"/>
        <v>Good quality</v>
      </c>
    </row>
    <row r="1993" spans="1:13" ht="15">
      <c r="A1993" s="138" t="s">
        <v>2719</v>
      </c>
      <c r="B1993" s="138" t="s">
        <v>2743</v>
      </c>
      <c r="C1993" s="138" t="s">
        <v>442</v>
      </c>
      <c r="D1993" s="138" t="s">
        <v>595</v>
      </c>
      <c r="E1993" s="138" t="s">
        <v>434</v>
      </c>
      <c r="F1993" s="135">
        <v>2</v>
      </c>
      <c r="G1993" s="135">
        <v>2</v>
      </c>
      <c r="H1993" s="135">
        <v>3</v>
      </c>
      <c r="I1993" s="135">
        <v>2</v>
      </c>
      <c r="J1993" s="135">
        <v>4</v>
      </c>
      <c r="K1993" s="135">
        <v>1</v>
      </c>
      <c r="L1993" s="136">
        <f t="shared" si="86"/>
        <v>2.3333333333333335</v>
      </c>
      <c r="M1993" s="137" t="str">
        <f t="shared" si="87"/>
        <v>Good quality</v>
      </c>
    </row>
    <row r="1994" spans="1:13" ht="15">
      <c r="A1994" s="138" t="s">
        <v>2719</v>
      </c>
      <c r="B1994" s="138" t="s">
        <v>2744</v>
      </c>
      <c r="C1994" s="138" t="s">
        <v>442</v>
      </c>
      <c r="D1994" s="138" t="s">
        <v>595</v>
      </c>
      <c r="E1994" s="138" t="s">
        <v>434</v>
      </c>
      <c r="F1994" s="135">
        <v>2</v>
      </c>
      <c r="G1994" s="135">
        <v>2</v>
      </c>
      <c r="H1994" s="135">
        <v>3</v>
      </c>
      <c r="I1994" s="135">
        <v>2</v>
      </c>
      <c r="J1994" s="135">
        <v>4</v>
      </c>
      <c r="K1994" s="135">
        <v>1</v>
      </c>
      <c r="L1994" s="136">
        <f t="shared" si="86"/>
        <v>2.3333333333333335</v>
      </c>
      <c r="M1994" s="137" t="str">
        <f t="shared" si="87"/>
        <v>Good quality</v>
      </c>
    </row>
    <row r="1995" spans="1:13" ht="15">
      <c r="A1995" s="138" t="s">
        <v>2719</v>
      </c>
      <c r="B1995" s="138" t="s">
        <v>2745</v>
      </c>
      <c r="C1995" s="138" t="s">
        <v>442</v>
      </c>
      <c r="D1995" s="138" t="s">
        <v>595</v>
      </c>
      <c r="E1995" s="138" t="s">
        <v>434</v>
      </c>
      <c r="F1995" s="135">
        <v>2</v>
      </c>
      <c r="G1995" s="135">
        <v>2</v>
      </c>
      <c r="H1995" s="135">
        <v>3</v>
      </c>
      <c r="I1995" s="135">
        <v>2</v>
      </c>
      <c r="J1995" s="135">
        <v>4</v>
      </c>
      <c r="K1995" s="135">
        <v>1</v>
      </c>
      <c r="L1995" s="136">
        <f t="shared" si="86"/>
        <v>2.3333333333333335</v>
      </c>
      <c r="M1995" s="137" t="str">
        <f t="shared" si="87"/>
        <v>Good quality</v>
      </c>
    </row>
    <row r="1996" spans="1:13" ht="15">
      <c r="A1996" s="138" t="s">
        <v>2719</v>
      </c>
      <c r="B1996" s="138" t="s">
        <v>2746</v>
      </c>
      <c r="C1996" s="138" t="s">
        <v>442</v>
      </c>
      <c r="D1996" s="138" t="s">
        <v>595</v>
      </c>
      <c r="E1996" s="138" t="s">
        <v>434</v>
      </c>
      <c r="F1996" s="135">
        <v>2</v>
      </c>
      <c r="G1996" s="135">
        <v>2</v>
      </c>
      <c r="H1996" s="135">
        <v>3</v>
      </c>
      <c r="I1996" s="135">
        <v>2</v>
      </c>
      <c r="J1996" s="135">
        <v>4</v>
      </c>
      <c r="K1996" s="135">
        <v>1</v>
      </c>
      <c r="L1996" s="136">
        <f t="shared" si="86"/>
        <v>2.3333333333333335</v>
      </c>
      <c r="M1996" s="137" t="str">
        <f t="shared" si="87"/>
        <v>Good quality</v>
      </c>
    </row>
    <row r="1997" spans="1:13" ht="15">
      <c r="A1997" s="138" t="s">
        <v>2719</v>
      </c>
      <c r="B1997" s="138" t="s">
        <v>2747</v>
      </c>
      <c r="C1997" s="138" t="s">
        <v>442</v>
      </c>
      <c r="D1997" s="138" t="s">
        <v>595</v>
      </c>
      <c r="E1997" s="138" t="s">
        <v>434</v>
      </c>
      <c r="F1997" s="135">
        <v>2</v>
      </c>
      <c r="G1997" s="135">
        <v>2</v>
      </c>
      <c r="H1997" s="135">
        <v>3</v>
      </c>
      <c r="I1997" s="135">
        <v>2</v>
      </c>
      <c r="J1997" s="135">
        <v>4</v>
      </c>
      <c r="K1997" s="135">
        <v>1</v>
      </c>
      <c r="L1997" s="136">
        <f t="shared" si="86"/>
        <v>2.3333333333333335</v>
      </c>
      <c r="M1997" s="137" t="str">
        <f t="shared" si="87"/>
        <v>Good quality</v>
      </c>
    </row>
    <row r="1998" spans="1:13" ht="15">
      <c r="A1998" s="138" t="s">
        <v>2719</v>
      </c>
      <c r="B1998" s="138" t="s">
        <v>2748</v>
      </c>
      <c r="C1998" s="138" t="s">
        <v>442</v>
      </c>
      <c r="D1998" s="138" t="s">
        <v>595</v>
      </c>
      <c r="E1998" s="138" t="s">
        <v>434</v>
      </c>
      <c r="F1998" s="135">
        <v>2</v>
      </c>
      <c r="G1998" s="135">
        <v>2</v>
      </c>
      <c r="H1998" s="135">
        <v>3</v>
      </c>
      <c r="I1998" s="135">
        <v>2</v>
      </c>
      <c r="J1998" s="135">
        <v>4</v>
      </c>
      <c r="K1998" s="135">
        <v>1</v>
      </c>
      <c r="L1998" s="136">
        <f t="shared" si="86"/>
        <v>2.3333333333333335</v>
      </c>
      <c r="M1998" s="137" t="str">
        <f t="shared" si="87"/>
        <v>Good quality</v>
      </c>
    </row>
    <row r="1999" spans="1:13" ht="15">
      <c r="A1999" s="138" t="s">
        <v>2719</v>
      </c>
      <c r="B1999" s="138" t="s">
        <v>2749</v>
      </c>
      <c r="C1999" s="138" t="s">
        <v>442</v>
      </c>
      <c r="D1999" s="138" t="s">
        <v>595</v>
      </c>
      <c r="E1999" s="138" t="s">
        <v>434</v>
      </c>
      <c r="F1999" s="135">
        <v>2</v>
      </c>
      <c r="G1999" s="135">
        <v>2</v>
      </c>
      <c r="H1999" s="135">
        <v>3</v>
      </c>
      <c r="I1999" s="135">
        <v>2</v>
      </c>
      <c r="J1999" s="135">
        <v>4</v>
      </c>
      <c r="K1999" s="135">
        <v>1</v>
      </c>
      <c r="L1999" s="136">
        <f t="shared" si="86"/>
        <v>2.3333333333333335</v>
      </c>
      <c r="M1999" s="137" t="str">
        <f t="shared" si="87"/>
        <v>Good quality</v>
      </c>
    </row>
    <row r="2000" spans="1:13" ht="15">
      <c r="A2000" s="138" t="s">
        <v>2719</v>
      </c>
      <c r="B2000" s="138" t="s">
        <v>2750</v>
      </c>
      <c r="C2000" s="138" t="s">
        <v>442</v>
      </c>
      <c r="D2000" s="138" t="s">
        <v>595</v>
      </c>
      <c r="E2000" s="138" t="s">
        <v>434</v>
      </c>
      <c r="F2000" s="135">
        <v>2</v>
      </c>
      <c r="G2000" s="135">
        <v>2</v>
      </c>
      <c r="H2000" s="135">
        <v>3</v>
      </c>
      <c r="I2000" s="135">
        <v>2</v>
      </c>
      <c r="J2000" s="135">
        <v>4</v>
      </c>
      <c r="K2000" s="135">
        <v>1</v>
      </c>
      <c r="L2000" s="136">
        <f t="shared" si="86"/>
        <v>2.3333333333333335</v>
      </c>
      <c r="M2000" s="137" t="str">
        <f t="shared" si="87"/>
        <v>Good quality</v>
      </c>
    </row>
    <row r="2001" spans="1:13" ht="15">
      <c r="A2001" s="138" t="s">
        <v>2719</v>
      </c>
      <c r="B2001" s="138" t="s">
        <v>2751</v>
      </c>
      <c r="C2001" s="138" t="s">
        <v>442</v>
      </c>
      <c r="D2001" s="138" t="s">
        <v>595</v>
      </c>
      <c r="E2001" s="138" t="s">
        <v>434</v>
      </c>
      <c r="F2001" s="135">
        <v>2</v>
      </c>
      <c r="G2001" s="135">
        <v>2</v>
      </c>
      <c r="H2001" s="135">
        <v>3</v>
      </c>
      <c r="I2001" s="135">
        <v>2</v>
      </c>
      <c r="J2001" s="135">
        <v>4</v>
      </c>
      <c r="K2001" s="135">
        <v>1</v>
      </c>
      <c r="L2001" s="136">
        <f t="shared" si="86"/>
        <v>2.3333333333333335</v>
      </c>
      <c r="M2001" s="137" t="str">
        <f t="shared" si="87"/>
        <v>Good quality</v>
      </c>
    </row>
    <row r="2002" spans="1:13" ht="15">
      <c r="A2002" s="138" t="s">
        <v>2719</v>
      </c>
      <c r="B2002" s="138" t="s">
        <v>2752</v>
      </c>
      <c r="C2002" s="138" t="s">
        <v>442</v>
      </c>
      <c r="D2002" s="138" t="s">
        <v>595</v>
      </c>
      <c r="E2002" s="138" t="s">
        <v>434</v>
      </c>
      <c r="F2002" s="135">
        <v>2</v>
      </c>
      <c r="G2002" s="135">
        <v>2</v>
      </c>
      <c r="H2002" s="135">
        <v>3</v>
      </c>
      <c r="I2002" s="135">
        <v>2</v>
      </c>
      <c r="J2002" s="135">
        <v>4</v>
      </c>
      <c r="K2002" s="135">
        <v>1</v>
      </c>
      <c r="L2002" s="136">
        <f t="shared" ref="L2002:L2037" si="88">AVERAGE(F2002:K2002)</f>
        <v>2.3333333333333335</v>
      </c>
      <c r="M2002" s="137" t="str">
        <f t="shared" ref="M2002:M2037" si="89">IF(L2002&lt;=1.6,"Excellent quality",IF(AND(L2002&gt;1.6,L2002&lt;=2),"Very good quality",IF(AND(L2002&gt;2,L2002&lt;=3),"Good quality",IF(AND(L2002&gt;3,L2002&lt;=4),"Fair quality","Poor quality"))))</f>
        <v>Good quality</v>
      </c>
    </row>
    <row r="2003" spans="1:13" ht="15">
      <c r="A2003" s="138" t="s">
        <v>2719</v>
      </c>
      <c r="B2003" s="138" t="s">
        <v>2753</v>
      </c>
      <c r="C2003" s="138" t="s">
        <v>442</v>
      </c>
      <c r="D2003" s="138" t="s">
        <v>595</v>
      </c>
      <c r="E2003" s="138" t="s">
        <v>434</v>
      </c>
      <c r="F2003" s="135">
        <v>2</v>
      </c>
      <c r="G2003" s="135">
        <v>2</v>
      </c>
      <c r="H2003" s="135">
        <v>3</v>
      </c>
      <c r="I2003" s="135">
        <v>2</v>
      </c>
      <c r="J2003" s="135">
        <v>4</v>
      </c>
      <c r="K2003" s="135">
        <v>1</v>
      </c>
      <c r="L2003" s="136">
        <f t="shared" si="88"/>
        <v>2.3333333333333335</v>
      </c>
      <c r="M2003" s="137" t="str">
        <f t="shared" si="89"/>
        <v>Good quality</v>
      </c>
    </row>
    <row r="2004" spans="1:13" ht="15">
      <c r="A2004" s="138" t="s">
        <v>2719</v>
      </c>
      <c r="B2004" s="138" t="s">
        <v>2754</v>
      </c>
      <c r="C2004" s="138" t="s">
        <v>442</v>
      </c>
      <c r="D2004" s="138" t="s">
        <v>595</v>
      </c>
      <c r="E2004" s="138" t="s">
        <v>434</v>
      </c>
      <c r="F2004" s="135">
        <v>2</v>
      </c>
      <c r="G2004" s="135">
        <v>2</v>
      </c>
      <c r="H2004" s="135">
        <v>3</v>
      </c>
      <c r="I2004" s="135">
        <v>2</v>
      </c>
      <c r="J2004" s="135">
        <v>4</v>
      </c>
      <c r="K2004" s="135">
        <v>1</v>
      </c>
      <c r="L2004" s="136">
        <f t="shared" si="88"/>
        <v>2.3333333333333335</v>
      </c>
      <c r="M2004" s="137" t="str">
        <f t="shared" si="89"/>
        <v>Good quality</v>
      </c>
    </row>
    <row r="2005" spans="1:13" ht="15">
      <c r="A2005" s="138" t="s">
        <v>2719</v>
      </c>
      <c r="B2005" s="138" t="s">
        <v>2755</v>
      </c>
      <c r="C2005" s="138" t="s">
        <v>442</v>
      </c>
      <c r="D2005" s="138" t="s">
        <v>595</v>
      </c>
      <c r="E2005" s="138" t="s">
        <v>434</v>
      </c>
      <c r="F2005" s="135">
        <v>2</v>
      </c>
      <c r="G2005" s="135">
        <v>2</v>
      </c>
      <c r="H2005" s="135">
        <v>3</v>
      </c>
      <c r="I2005" s="135">
        <v>2</v>
      </c>
      <c r="J2005" s="135">
        <v>4</v>
      </c>
      <c r="K2005" s="135">
        <v>1</v>
      </c>
      <c r="L2005" s="136">
        <f t="shared" si="88"/>
        <v>2.3333333333333335</v>
      </c>
      <c r="M2005" s="137" t="str">
        <f t="shared" si="89"/>
        <v>Good quality</v>
      </c>
    </row>
    <row r="2006" spans="1:13" ht="15">
      <c r="A2006" s="138" t="s">
        <v>2719</v>
      </c>
      <c r="B2006" s="138" t="s">
        <v>2756</v>
      </c>
      <c r="C2006" s="138" t="s">
        <v>442</v>
      </c>
      <c r="D2006" s="138" t="s">
        <v>595</v>
      </c>
      <c r="E2006" s="138" t="s">
        <v>434</v>
      </c>
      <c r="F2006" s="135">
        <v>2</v>
      </c>
      <c r="G2006" s="135">
        <v>2</v>
      </c>
      <c r="H2006" s="135">
        <v>3</v>
      </c>
      <c r="I2006" s="135">
        <v>2</v>
      </c>
      <c r="J2006" s="135">
        <v>4</v>
      </c>
      <c r="K2006" s="135">
        <v>1</v>
      </c>
      <c r="L2006" s="136">
        <f t="shared" si="88"/>
        <v>2.3333333333333335</v>
      </c>
      <c r="M2006" s="137" t="str">
        <f t="shared" si="89"/>
        <v>Good quality</v>
      </c>
    </row>
    <row r="2007" spans="1:13" ht="15">
      <c r="A2007" s="138" t="s">
        <v>2719</v>
      </c>
      <c r="B2007" s="138" t="s">
        <v>2757</v>
      </c>
      <c r="C2007" s="138" t="s">
        <v>442</v>
      </c>
      <c r="D2007" s="138" t="s">
        <v>595</v>
      </c>
      <c r="E2007" s="138" t="s">
        <v>434</v>
      </c>
      <c r="F2007" s="135">
        <v>2</v>
      </c>
      <c r="G2007" s="135">
        <v>2</v>
      </c>
      <c r="H2007" s="135">
        <v>3</v>
      </c>
      <c r="I2007" s="135">
        <v>2</v>
      </c>
      <c r="J2007" s="135">
        <v>4</v>
      </c>
      <c r="K2007" s="135">
        <v>1</v>
      </c>
      <c r="L2007" s="136">
        <f t="shared" si="88"/>
        <v>2.3333333333333335</v>
      </c>
      <c r="M2007" s="137" t="str">
        <f t="shared" si="89"/>
        <v>Good quality</v>
      </c>
    </row>
    <row r="2008" spans="1:13" ht="15">
      <c r="A2008" s="138" t="s">
        <v>2719</v>
      </c>
      <c r="B2008" s="138" t="s">
        <v>2758</v>
      </c>
      <c r="C2008" s="138" t="s">
        <v>442</v>
      </c>
      <c r="D2008" s="138" t="s">
        <v>595</v>
      </c>
      <c r="E2008" s="138" t="s">
        <v>434</v>
      </c>
      <c r="F2008" s="135">
        <v>2</v>
      </c>
      <c r="G2008" s="135">
        <v>2</v>
      </c>
      <c r="H2008" s="135">
        <v>3</v>
      </c>
      <c r="I2008" s="135">
        <v>2</v>
      </c>
      <c r="J2008" s="135">
        <v>4</v>
      </c>
      <c r="K2008" s="135">
        <v>1</v>
      </c>
      <c r="L2008" s="136">
        <f t="shared" si="88"/>
        <v>2.3333333333333335</v>
      </c>
      <c r="M2008" s="137" t="str">
        <f t="shared" si="89"/>
        <v>Good quality</v>
      </c>
    </row>
    <row r="2009" spans="1:13" ht="15">
      <c r="A2009" s="138" t="s">
        <v>2719</v>
      </c>
      <c r="B2009" s="138" t="s">
        <v>2759</v>
      </c>
      <c r="C2009" s="138" t="s">
        <v>442</v>
      </c>
      <c r="D2009" s="138" t="s">
        <v>595</v>
      </c>
      <c r="E2009" s="138" t="s">
        <v>434</v>
      </c>
      <c r="F2009" s="135">
        <v>2</v>
      </c>
      <c r="G2009" s="135">
        <v>2</v>
      </c>
      <c r="H2009" s="135">
        <v>3</v>
      </c>
      <c r="I2009" s="135">
        <v>2</v>
      </c>
      <c r="J2009" s="135">
        <v>4</v>
      </c>
      <c r="K2009" s="135">
        <v>1</v>
      </c>
      <c r="L2009" s="136">
        <f t="shared" si="88"/>
        <v>2.3333333333333335</v>
      </c>
      <c r="M2009" s="137" t="str">
        <f t="shared" si="89"/>
        <v>Good quality</v>
      </c>
    </row>
    <row r="2010" spans="1:13" ht="15">
      <c r="A2010" s="138" t="s">
        <v>2719</v>
      </c>
      <c r="B2010" s="138" t="s">
        <v>2760</v>
      </c>
      <c r="C2010" s="138" t="s">
        <v>442</v>
      </c>
      <c r="D2010" s="138" t="s">
        <v>595</v>
      </c>
      <c r="E2010" s="138" t="s">
        <v>434</v>
      </c>
      <c r="F2010" s="135">
        <v>2</v>
      </c>
      <c r="G2010" s="135">
        <v>2</v>
      </c>
      <c r="H2010" s="135">
        <v>3</v>
      </c>
      <c r="I2010" s="135">
        <v>2</v>
      </c>
      <c r="J2010" s="135">
        <v>4</v>
      </c>
      <c r="K2010" s="135">
        <v>1</v>
      </c>
      <c r="L2010" s="136">
        <f t="shared" si="88"/>
        <v>2.3333333333333335</v>
      </c>
      <c r="M2010" s="137" t="str">
        <f t="shared" si="89"/>
        <v>Good quality</v>
      </c>
    </row>
    <row r="2011" spans="1:13" ht="15">
      <c r="A2011" s="138" t="s">
        <v>2719</v>
      </c>
      <c r="B2011" s="138" t="s">
        <v>2761</v>
      </c>
      <c r="C2011" s="138" t="s">
        <v>442</v>
      </c>
      <c r="D2011" s="138" t="s">
        <v>595</v>
      </c>
      <c r="E2011" s="138" t="s">
        <v>434</v>
      </c>
      <c r="F2011" s="135">
        <v>2</v>
      </c>
      <c r="G2011" s="135">
        <v>2</v>
      </c>
      <c r="H2011" s="135">
        <v>3</v>
      </c>
      <c r="I2011" s="135">
        <v>2</v>
      </c>
      <c r="J2011" s="135">
        <v>4</v>
      </c>
      <c r="K2011" s="135">
        <v>1</v>
      </c>
      <c r="L2011" s="136">
        <f t="shared" si="88"/>
        <v>2.3333333333333335</v>
      </c>
      <c r="M2011" s="137" t="str">
        <f t="shared" si="89"/>
        <v>Good quality</v>
      </c>
    </row>
    <row r="2012" spans="1:13" ht="15">
      <c r="A2012" s="138" t="s">
        <v>2719</v>
      </c>
      <c r="B2012" s="138" t="s">
        <v>2762</v>
      </c>
      <c r="C2012" s="138" t="s">
        <v>442</v>
      </c>
      <c r="D2012" s="138" t="s">
        <v>595</v>
      </c>
      <c r="E2012" s="138" t="s">
        <v>434</v>
      </c>
      <c r="F2012" s="135">
        <v>2</v>
      </c>
      <c r="G2012" s="135">
        <v>2</v>
      </c>
      <c r="H2012" s="135">
        <v>3</v>
      </c>
      <c r="I2012" s="135">
        <v>2</v>
      </c>
      <c r="J2012" s="135">
        <v>4</v>
      </c>
      <c r="K2012" s="135">
        <v>1</v>
      </c>
      <c r="L2012" s="136">
        <f t="shared" si="88"/>
        <v>2.3333333333333335</v>
      </c>
      <c r="M2012" s="137" t="str">
        <f t="shared" si="89"/>
        <v>Good quality</v>
      </c>
    </row>
    <row r="2013" spans="1:13" ht="15">
      <c r="A2013" s="138" t="s">
        <v>2719</v>
      </c>
      <c r="B2013" s="138" t="s">
        <v>2763</v>
      </c>
      <c r="C2013" s="138" t="s">
        <v>442</v>
      </c>
      <c r="D2013" s="138" t="s">
        <v>595</v>
      </c>
      <c r="E2013" s="138" t="s">
        <v>434</v>
      </c>
      <c r="F2013" s="135">
        <v>2</v>
      </c>
      <c r="G2013" s="135">
        <v>2</v>
      </c>
      <c r="H2013" s="135">
        <v>3</v>
      </c>
      <c r="I2013" s="135">
        <v>2</v>
      </c>
      <c r="J2013" s="135">
        <v>4</v>
      </c>
      <c r="K2013" s="135">
        <v>1</v>
      </c>
      <c r="L2013" s="136">
        <f t="shared" si="88"/>
        <v>2.3333333333333335</v>
      </c>
      <c r="M2013" s="137" t="str">
        <f t="shared" si="89"/>
        <v>Good quality</v>
      </c>
    </row>
    <row r="2014" spans="1:13" ht="15">
      <c r="A2014" s="138" t="s">
        <v>2719</v>
      </c>
      <c r="B2014" s="138" t="s">
        <v>2764</v>
      </c>
      <c r="C2014" s="138" t="s">
        <v>442</v>
      </c>
      <c r="D2014" s="138" t="s">
        <v>595</v>
      </c>
      <c r="E2014" s="138" t="s">
        <v>434</v>
      </c>
      <c r="F2014" s="135">
        <v>2</v>
      </c>
      <c r="G2014" s="135">
        <v>2</v>
      </c>
      <c r="H2014" s="135">
        <v>3</v>
      </c>
      <c r="I2014" s="135">
        <v>2</v>
      </c>
      <c r="J2014" s="135">
        <v>4</v>
      </c>
      <c r="K2014" s="135">
        <v>1</v>
      </c>
      <c r="L2014" s="136">
        <f t="shared" si="88"/>
        <v>2.3333333333333335</v>
      </c>
      <c r="M2014" s="137" t="str">
        <f t="shared" si="89"/>
        <v>Good quality</v>
      </c>
    </row>
    <row r="2015" spans="1:13" ht="15">
      <c r="A2015" s="138" t="s">
        <v>2719</v>
      </c>
      <c r="B2015" s="138" t="s">
        <v>2765</v>
      </c>
      <c r="C2015" s="138" t="s">
        <v>442</v>
      </c>
      <c r="D2015" s="138" t="s">
        <v>595</v>
      </c>
      <c r="E2015" s="138" t="s">
        <v>434</v>
      </c>
      <c r="F2015" s="135">
        <v>2</v>
      </c>
      <c r="G2015" s="135">
        <v>2</v>
      </c>
      <c r="H2015" s="135">
        <v>3</v>
      </c>
      <c r="I2015" s="135">
        <v>2</v>
      </c>
      <c r="J2015" s="135">
        <v>4</v>
      </c>
      <c r="K2015" s="135">
        <v>1</v>
      </c>
      <c r="L2015" s="136">
        <f t="shared" si="88"/>
        <v>2.3333333333333335</v>
      </c>
      <c r="M2015" s="137" t="str">
        <f t="shared" si="89"/>
        <v>Good quality</v>
      </c>
    </row>
    <row r="2016" spans="1:13" ht="15">
      <c r="A2016" s="138" t="s">
        <v>2719</v>
      </c>
      <c r="B2016" s="138" t="s">
        <v>2766</v>
      </c>
      <c r="C2016" s="138" t="s">
        <v>442</v>
      </c>
      <c r="D2016" s="138" t="s">
        <v>595</v>
      </c>
      <c r="E2016" s="138" t="s">
        <v>434</v>
      </c>
      <c r="F2016" s="135">
        <v>2</v>
      </c>
      <c r="G2016" s="135">
        <v>2</v>
      </c>
      <c r="H2016" s="135">
        <v>3</v>
      </c>
      <c r="I2016" s="135">
        <v>2</v>
      </c>
      <c r="J2016" s="135">
        <v>4</v>
      </c>
      <c r="K2016" s="135">
        <v>1</v>
      </c>
      <c r="L2016" s="136">
        <f t="shared" si="88"/>
        <v>2.3333333333333335</v>
      </c>
      <c r="M2016" s="137" t="str">
        <f t="shared" si="89"/>
        <v>Good quality</v>
      </c>
    </row>
    <row r="2017" spans="1:13" ht="15">
      <c r="A2017" s="138" t="s">
        <v>2719</v>
      </c>
      <c r="B2017" s="138" t="s">
        <v>2767</v>
      </c>
      <c r="C2017" s="138" t="s">
        <v>442</v>
      </c>
      <c r="D2017" s="138" t="s">
        <v>595</v>
      </c>
      <c r="E2017" s="138" t="s">
        <v>434</v>
      </c>
      <c r="F2017" s="135">
        <v>2</v>
      </c>
      <c r="G2017" s="135">
        <v>2</v>
      </c>
      <c r="H2017" s="135">
        <v>3</v>
      </c>
      <c r="I2017" s="135">
        <v>2</v>
      </c>
      <c r="J2017" s="135">
        <v>4</v>
      </c>
      <c r="K2017" s="135">
        <v>1</v>
      </c>
      <c r="L2017" s="136">
        <f t="shared" si="88"/>
        <v>2.3333333333333335</v>
      </c>
      <c r="M2017" s="137" t="str">
        <f t="shared" si="89"/>
        <v>Good quality</v>
      </c>
    </row>
    <row r="2018" spans="1:13" ht="15">
      <c r="A2018" s="138" t="s">
        <v>2719</v>
      </c>
      <c r="B2018" s="138" t="s">
        <v>2768</v>
      </c>
      <c r="C2018" s="138" t="s">
        <v>442</v>
      </c>
      <c r="D2018" s="138" t="s">
        <v>595</v>
      </c>
      <c r="E2018" s="138" t="s">
        <v>434</v>
      </c>
      <c r="F2018" s="135">
        <v>2</v>
      </c>
      <c r="G2018" s="135">
        <v>2</v>
      </c>
      <c r="H2018" s="135">
        <v>3</v>
      </c>
      <c r="I2018" s="135">
        <v>2</v>
      </c>
      <c r="J2018" s="135">
        <v>4</v>
      </c>
      <c r="K2018" s="135">
        <v>1</v>
      </c>
      <c r="L2018" s="136">
        <f t="shared" si="88"/>
        <v>2.3333333333333335</v>
      </c>
      <c r="M2018" s="137" t="str">
        <f t="shared" si="89"/>
        <v>Good quality</v>
      </c>
    </row>
    <row r="2019" spans="1:13" ht="15">
      <c r="A2019" s="138" t="s">
        <v>2719</v>
      </c>
      <c r="B2019" s="138" t="s">
        <v>2769</v>
      </c>
      <c r="C2019" s="138" t="s">
        <v>442</v>
      </c>
      <c r="D2019" s="138" t="s">
        <v>595</v>
      </c>
      <c r="E2019" s="138" t="s">
        <v>434</v>
      </c>
      <c r="F2019" s="135">
        <v>2</v>
      </c>
      <c r="G2019" s="135">
        <v>2</v>
      </c>
      <c r="H2019" s="135">
        <v>3</v>
      </c>
      <c r="I2019" s="135">
        <v>2</v>
      </c>
      <c r="J2019" s="135">
        <v>4</v>
      </c>
      <c r="K2019" s="135">
        <v>1</v>
      </c>
      <c r="L2019" s="136">
        <f t="shared" si="88"/>
        <v>2.3333333333333335</v>
      </c>
      <c r="M2019" s="137" t="str">
        <f t="shared" si="89"/>
        <v>Good quality</v>
      </c>
    </row>
    <row r="2020" spans="1:13" ht="15">
      <c r="A2020" s="138" t="s">
        <v>2719</v>
      </c>
      <c r="B2020" s="138" t="s">
        <v>2770</v>
      </c>
      <c r="C2020" s="138" t="s">
        <v>442</v>
      </c>
      <c r="D2020" s="138" t="s">
        <v>595</v>
      </c>
      <c r="E2020" s="138" t="s">
        <v>434</v>
      </c>
      <c r="F2020" s="135">
        <v>2</v>
      </c>
      <c r="G2020" s="135">
        <v>2</v>
      </c>
      <c r="H2020" s="135">
        <v>3</v>
      </c>
      <c r="I2020" s="135">
        <v>2</v>
      </c>
      <c r="J2020" s="135">
        <v>4</v>
      </c>
      <c r="K2020" s="135">
        <v>1</v>
      </c>
      <c r="L2020" s="136">
        <f t="shared" si="88"/>
        <v>2.3333333333333335</v>
      </c>
      <c r="M2020" s="137" t="str">
        <f t="shared" si="89"/>
        <v>Good quality</v>
      </c>
    </row>
    <row r="2021" spans="1:13" ht="15">
      <c r="A2021" s="138" t="s">
        <v>2719</v>
      </c>
      <c r="B2021" s="138" t="s">
        <v>2771</v>
      </c>
      <c r="C2021" s="138" t="s">
        <v>442</v>
      </c>
      <c r="D2021" s="138" t="s">
        <v>595</v>
      </c>
      <c r="E2021" s="138" t="s">
        <v>434</v>
      </c>
      <c r="F2021" s="135">
        <v>2</v>
      </c>
      <c r="G2021" s="135">
        <v>2</v>
      </c>
      <c r="H2021" s="135">
        <v>3</v>
      </c>
      <c r="I2021" s="135">
        <v>2</v>
      </c>
      <c r="J2021" s="135">
        <v>4</v>
      </c>
      <c r="K2021" s="135">
        <v>1</v>
      </c>
      <c r="L2021" s="136">
        <f t="shared" si="88"/>
        <v>2.3333333333333335</v>
      </c>
      <c r="M2021" s="137" t="str">
        <f t="shared" si="89"/>
        <v>Good quality</v>
      </c>
    </row>
    <row r="2022" spans="1:13" ht="15">
      <c r="A2022" s="138" t="s">
        <v>2719</v>
      </c>
      <c r="B2022" s="138" t="s">
        <v>2772</v>
      </c>
      <c r="C2022" s="138" t="s">
        <v>442</v>
      </c>
      <c r="D2022" s="138" t="s">
        <v>595</v>
      </c>
      <c r="E2022" s="138" t="s">
        <v>434</v>
      </c>
      <c r="F2022" s="135">
        <v>2</v>
      </c>
      <c r="G2022" s="135">
        <v>2</v>
      </c>
      <c r="H2022" s="135">
        <v>3</v>
      </c>
      <c r="I2022" s="135">
        <v>2</v>
      </c>
      <c r="J2022" s="135">
        <v>4</v>
      </c>
      <c r="K2022" s="135">
        <v>1</v>
      </c>
      <c r="L2022" s="136">
        <f t="shared" si="88"/>
        <v>2.3333333333333335</v>
      </c>
      <c r="M2022" s="137" t="str">
        <f t="shared" si="89"/>
        <v>Good quality</v>
      </c>
    </row>
    <row r="2023" spans="1:13" ht="15">
      <c r="A2023" s="138" t="s">
        <v>2719</v>
      </c>
      <c r="B2023" s="138" t="s">
        <v>2773</v>
      </c>
      <c r="C2023" s="138" t="s">
        <v>442</v>
      </c>
      <c r="D2023" s="138" t="s">
        <v>595</v>
      </c>
      <c r="E2023" s="138" t="s">
        <v>434</v>
      </c>
      <c r="F2023" s="135">
        <v>2</v>
      </c>
      <c r="G2023" s="135">
        <v>2</v>
      </c>
      <c r="H2023" s="135">
        <v>3</v>
      </c>
      <c r="I2023" s="135">
        <v>2</v>
      </c>
      <c r="J2023" s="135">
        <v>4</v>
      </c>
      <c r="K2023" s="135">
        <v>1</v>
      </c>
      <c r="L2023" s="136">
        <f t="shared" si="88"/>
        <v>2.3333333333333335</v>
      </c>
      <c r="M2023" s="137" t="str">
        <f t="shared" si="89"/>
        <v>Good quality</v>
      </c>
    </row>
    <row r="2024" spans="1:13" ht="15">
      <c r="A2024" s="138" t="s">
        <v>2719</v>
      </c>
      <c r="B2024" s="138" t="s">
        <v>2774</v>
      </c>
      <c r="C2024" s="138" t="s">
        <v>442</v>
      </c>
      <c r="D2024" s="138" t="s">
        <v>595</v>
      </c>
      <c r="E2024" s="138" t="s">
        <v>434</v>
      </c>
      <c r="F2024" s="135">
        <v>2</v>
      </c>
      <c r="G2024" s="135">
        <v>2</v>
      </c>
      <c r="H2024" s="135">
        <v>3</v>
      </c>
      <c r="I2024" s="135">
        <v>2</v>
      </c>
      <c r="J2024" s="135">
        <v>4</v>
      </c>
      <c r="K2024" s="135">
        <v>1</v>
      </c>
      <c r="L2024" s="136">
        <f t="shared" si="88"/>
        <v>2.3333333333333335</v>
      </c>
      <c r="M2024" s="137" t="str">
        <f t="shared" si="89"/>
        <v>Good quality</v>
      </c>
    </row>
    <row r="2025" spans="1:13" ht="15">
      <c r="A2025" s="138" t="s">
        <v>2719</v>
      </c>
      <c r="B2025" s="138" t="s">
        <v>2775</v>
      </c>
      <c r="C2025" s="138" t="s">
        <v>442</v>
      </c>
      <c r="D2025" s="138" t="s">
        <v>595</v>
      </c>
      <c r="E2025" s="138" t="s">
        <v>434</v>
      </c>
      <c r="F2025" s="135">
        <v>2</v>
      </c>
      <c r="G2025" s="135">
        <v>2</v>
      </c>
      <c r="H2025" s="135">
        <v>3</v>
      </c>
      <c r="I2025" s="135">
        <v>2</v>
      </c>
      <c r="J2025" s="135">
        <v>4</v>
      </c>
      <c r="K2025" s="135">
        <v>1</v>
      </c>
      <c r="L2025" s="136">
        <f t="shared" si="88"/>
        <v>2.3333333333333335</v>
      </c>
      <c r="M2025" s="137" t="str">
        <f t="shared" si="89"/>
        <v>Good quality</v>
      </c>
    </row>
    <row r="2026" spans="1:13" ht="15">
      <c r="A2026" s="138" t="s">
        <v>2719</v>
      </c>
      <c r="B2026" s="138" t="s">
        <v>2776</v>
      </c>
      <c r="C2026" s="138" t="s">
        <v>442</v>
      </c>
      <c r="D2026" s="138" t="s">
        <v>595</v>
      </c>
      <c r="E2026" s="138" t="s">
        <v>434</v>
      </c>
      <c r="F2026" s="135">
        <v>2</v>
      </c>
      <c r="G2026" s="135">
        <v>2</v>
      </c>
      <c r="H2026" s="135">
        <v>3</v>
      </c>
      <c r="I2026" s="135">
        <v>2</v>
      </c>
      <c r="J2026" s="135">
        <v>4</v>
      </c>
      <c r="K2026" s="135">
        <v>1</v>
      </c>
      <c r="L2026" s="136">
        <f t="shared" si="88"/>
        <v>2.3333333333333335</v>
      </c>
      <c r="M2026" s="137" t="str">
        <f t="shared" si="89"/>
        <v>Good quality</v>
      </c>
    </row>
    <row r="2027" spans="1:13" ht="15">
      <c r="A2027" s="138" t="s">
        <v>2719</v>
      </c>
      <c r="B2027" s="138" t="s">
        <v>2777</v>
      </c>
      <c r="C2027" s="138" t="s">
        <v>442</v>
      </c>
      <c r="D2027" s="138" t="s">
        <v>595</v>
      </c>
      <c r="E2027" s="138" t="s">
        <v>434</v>
      </c>
      <c r="F2027" s="135">
        <v>2</v>
      </c>
      <c r="G2027" s="135">
        <v>2</v>
      </c>
      <c r="H2027" s="135">
        <v>3</v>
      </c>
      <c r="I2027" s="135">
        <v>2</v>
      </c>
      <c r="J2027" s="135">
        <v>4</v>
      </c>
      <c r="K2027" s="135">
        <v>1</v>
      </c>
      <c r="L2027" s="136">
        <f t="shared" si="88"/>
        <v>2.3333333333333335</v>
      </c>
      <c r="M2027" s="137" t="str">
        <f t="shared" si="89"/>
        <v>Good quality</v>
      </c>
    </row>
    <row r="2028" spans="1:13" ht="15">
      <c r="A2028" s="138" t="s">
        <v>2719</v>
      </c>
      <c r="B2028" s="138" t="s">
        <v>2778</v>
      </c>
      <c r="C2028" s="138" t="s">
        <v>442</v>
      </c>
      <c r="D2028" s="138" t="s">
        <v>595</v>
      </c>
      <c r="E2028" s="138" t="s">
        <v>434</v>
      </c>
      <c r="F2028" s="135">
        <v>2</v>
      </c>
      <c r="G2028" s="135">
        <v>2</v>
      </c>
      <c r="H2028" s="135">
        <v>3</v>
      </c>
      <c r="I2028" s="135">
        <v>2</v>
      </c>
      <c r="J2028" s="135">
        <v>4</v>
      </c>
      <c r="K2028" s="135">
        <v>1</v>
      </c>
      <c r="L2028" s="136">
        <f t="shared" si="88"/>
        <v>2.3333333333333335</v>
      </c>
      <c r="M2028" s="137" t="str">
        <f t="shared" si="89"/>
        <v>Good quality</v>
      </c>
    </row>
    <row r="2029" spans="1:13" ht="15">
      <c r="A2029" s="138" t="s">
        <v>2719</v>
      </c>
      <c r="B2029" s="138" t="s">
        <v>2779</v>
      </c>
      <c r="C2029" s="138" t="s">
        <v>442</v>
      </c>
      <c r="D2029" s="138" t="s">
        <v>595</v>
      </c>
      <c r="E2029" s="138" t="s">
        <v>434</v>
      </c>
      <c r="F2029" s="135">
        <v>2</v>
      </c>
      <c r="G2029" s="135">
        <v>2</v>
      </c>
      <c r="H2029" s="135">
        <v>3</v>
      </c>
      <c r="I2029" s="135">
        <v>2</v>
      </c>
      <c r="J2029" s="135">
        <v>4</v>
      </c>
      <c r="K2029" s="135">
        <v>1</v>
      </c>
      <c r="L2029" s="136">
        <f t="shared" si="88"/>
        <v>2.3333333333333335</v>
      </c>
      <c r="M2029" s="137" t="str">
        <f t="shared" si="89"/>
        <v>Good quality</v>
      </c>
    </row>
    <row r="2030" spans="1:13" ht="15">
      <c r="A2030" s="138" t="s">
        <v>2719</v>
      </c>
      <c r="B2030" s="138" t="s">
        <v>2780</v>
      </c>
      <c r="C2030" s="138" t="s">
        <v>442</v>
      </c>
      <c r="D2030" s="138" t="s">
        <v>595</v>
      </c>
      <c r="E2030" s="138" t="s">
        <v>434</v>
      </c>
      <c r="F2030" s="135">
        <v>2</v>
      </c>
      <c r="G2030" s="135">
        <v>2</v>
      </c>
      <c r="H2030" s="135">
        <v>3</v>
      </c>
      <c r="I2030" s="135">
        <v>2</v>
      </c>
      <c r="J2030" s="135">
        <v>4</v>
      </c>
      <c r="K2030" s="135">
        <v>1</v>
      </c>
      <c r="L2030" s="136">
        <f t="shared" si="88"/>
        <v>2.3333333333333335</v>
      </c>
      <c r="M2030" s="137" t="str">
        <f t="shared" si="89"/>
        <v>Good quality</v>
      </c>
    </row>
    <row r="2031" spans="1:13" ht="15">
      <c r="A2031" s="138" t="s">
        <v>2719</v>
      </c>
      <c r="B2031" s="138" t="s">
        <v>2781</v>
      </c>
      <c r="C2031" s="138" t="s">
        <v>442</v>
      </c>
      <c r="D2031" s="138" t="s">
        <v>595</v>
      </c>
      <c r="E2031" s="138" t="s">
        <v>434</v>
      </c>
      <c r="F2031" s="135">
        <v>2</v>
      </c>
      <c r="G2031" s="135">
        <v>2</v>
      </c>
      <c r="H2031" s="135">
        <v>3</v>
      </c>
      <c r="I2031" s="135">
        <v>2</v>
      </c>
      <c r="J2031" s="135">
        <v>4</v>
      </c>
      <c r="K2031" s="135">
        <v>1</v>
      </c>
      <c r="L2031" s="136">
        <f t="shared" si="88"/>
        <v>2.3333333333333335</v>
      </c>
      <c r="M2031" s="137" t="str">
        <f t="shared" si="89"/>
        <v>Good quality</v>
      </c>
    </row>
    <row r="2032" spans="1:13" ht="15">
      <c r="A2032" s="138" t="s">
        <v>2719</v>
      </c>
      <c r="B2032" s="138" t="s">
        <v>2782</v>
      </c>
      <c r="C2032" s="138" t="s">
        <v>442</v>
      </c>
      <c r="D2032" s="138" t="s">
        <v>595</v>
      </c>
      <c r="E2032" s="138" t="s">
        <v>434</v>
      </c>
      <c r="F2032" s="135">
        <v>2</v>
      </c>
      <c r="G2032" s="135">
        <v>2</v>
      </c>
      <c r="H2032" s="135">
        <v>3</v>
      </c>
      <c r="I2032" s="135">
        <v>2</v>
      </c>
      <c r="J2032" s="135">
        <v>4</v>
      </c>
      <c r="K2032" s="135">
        <v>1</v>
      </c>
      <c r="L2032" s="136">
        <f t="shared" si="88"/>
        <v>2.3333333333333335</v>
      </c>
      <c r="M2032" s="137" t="str">
        <f t="shared" si="89"/>
        <v>Good quality</v>
      </c>
    </row>
    <row r="2033" spans="1:13" ht="15">
      <c r="A2033" s="138" t="s">
        <v>2719</v>
      </c>
      <c r="B2033" s="138" t="s">
        <v>2783</v>
      </c>
      <c r="C2033" s="138" t="s">
        <v>442</v>
      </c>
      <c r="D2033" s="138" t="s">
        <v>595</v>
      </c>
      <c r="E2033" s="138" t="s">
        <v>434</v>
      </c>
      <c r="F2033" s="135">
        <v>2</v>
      </c>
      <c r="G2033" s="135">
        <v>2</v>
      </c>
      <c r="H2033" s="135">
        <v>3</v>
      </c>
      <c r="I2033" s="135">
        <v>2</v>
      </c>
      <c r="J2033" s="135">
        <v>4</v>
      </c>
      <c r="K2033" s="135">
        <v>1</v>
      </c>
      <c r="L2033" s="136">
        <f t="shared" si="88"/>
        <v>2.3333333333333335</v>
      </c>
      <c r="M2033" s="137" t="str">
        <f t="shared" si="89"/>
        <v>Good quality</v>
      </c>
    </row>
    <row r="2034" spans="1:13" ht="15">
      <c r="A2034" s="138" t="s">
        <v>2719</v>
      </c>
      <c r="B2034" s="138" t="s">
        <v>2784</v>
      </c>
      <c r="C2034" s="138" t="s">
        <v>442</v>
      </c>
      <c r="D2034" s="138" t="s">
        <v>595</v>
      </c>
      <c r="E2034" s="138" t="s">
        <v>434</v>
      </c>
      <c r="F2034" s="135">
        <v>2</v>
      </c>
      <c r="G2034" s="135">
        <v>2</v>
      </c>
      <c r="H2034" s="135">
        <v>3</v>
      </c>
      <c r="I2034" s="135">
        <v>2</v>
      </c>
      <c r="J2034" s="135">
        <v>4</v>
      </c>
      <c r="K2034" s="135">
        <v>1</v>
      </c>
      <c r="L2034" s="136">
        <f t="shared" si="88"/>
        <v>2.3333333333333335</v>
      </c>
      <c r="M2034" s="137" t="str">
        <f t="shared" si="89"/>
        <v>Good quality</v>
      </c>
    </row>
    <row r="2035" spans="1:13" ht="15">
      <c r="A2035" s="138" t="s">
        <v>2719</v>
      </c>
      <c r="B2035" s="138" t="s">
        <v>2785</v>
      </c>
      <c r="C2035" s="138" t="s">
        <v>442</v>
      </c>
      <c r="D2035" s="138" t="s">
        <v>595</v>
      </c>
      <c r="E2035" s="138" t="s">
        <v>434</v>
      </c>
      <c r="F2035" s="135">
        <v>2</v>
      </c>
      <c r="G2035" s="135">
        <v>2</v>
      </c>
      <c r="H2035" s="135">
        <v>3</v>
      </c>
      <c r="I2035" s="135">
        <v>2</v>
      </c>
      <c r="J2035" s="135">
        <v>4</v>
      </c>
      <c r="K2035" s="135">
        <v>1</v>
      </c>
      <c r="L2035" s="136">
        <f t="shared" si="88"/>
        <v>2.3333333333333335</v>
      </c>
      <c r="M2035" s="137" t="str">
        <f t="shared" si="89"/>
        <v>Good quality</v>
      </c>
    </row>
    <row r="2036" spans="1:13" ht="15">
      <c r="A2036" s="138" t="s">
        <v>2719</v>
      </c>
      <c r="B2036" s="138" t="s">
        <v>2786</v>
      </c>
      <c r="C2036" s="138" t="s">
        <v>442</v>
      </c>
      <c r="D2036" s="138" t="s">
        <v>595</v>
      </c>
      <c r="E2036" s="138" t="s">
        <v>434</v>
      </c>
      <c r="F2036" s="135">
        <v>2</v>
      </c>
      <c r="G2036" s="135">
        <v>2</v>
      </c>
      <c r="H2036" s="135">
        <v>3</v>
      </c>
      <c r="I2036" s="135">
        <v>2</v>
      </c>
      <c r="J2036" s="135">
        <v>4</v>
      </c>
      <c r="K2036" s="135">
        <v>1</v>
      </c>
      <c r="L2036" s="136">
        <f t="shared" si="88"/>
        <v>2.3333333333333335</v>
      </c>
      <c r="M2036" s="137" t="str">
        <f t="shared" si="89"/>
        <v>Good quality</v>
      </c>
    </row>
    <row r="2037" spans="1:13" ht="15">
      <c r="A2037" s="138" t="s">
        <v>2719</v>
      </c>
      <c r="B2037" s="138" t="s">
        <v>2787</v>
      </c>
      <c r="C2037" s="138" t="s">
        <v>442</v>
      </c>
      <c r="D2037" s="138" t="s">
        <v>595</v>
      </c>
      <c r="E2037" s="138" t="s">
        <v>434</v>
      </c>
      <c r="F2037" s="135">
        <v>2</v>
      </c>
      <c r="G2037" s="135">
        <v>2</v>
      </c>
      <c r="H2037" s="135">
        <v>3</v>
      </c>
      <c r="I2037" s="135">
        <v>2</v>
      </c>
      <c r="J2037" s="135">
        <v>4</v>
      </c>
      <c r="K2037" s="135">
        <v>1</v>
      </c>
      <c r="L2037" s="136">
        <f t="shared" si="88"/>
        <v>2.3333333333333335</v>
      </c>
      <c r="M2037" s="137" t="str">
        <f t="shared" si="89"/>
        <v>Good quality</v>
      </c>
    </row>
    <row r="2038" spans="1:13" ht="15">
      <c r="A2038" s="138" t="s">
        <v>3006</v>
      </c>
      <c r="B2038" s="138" t="s">
        <v>3153</v>
      </c>
      <c r="C2038" s="138" t="s">
        <v>3021</v>
      </c>
      <c r="D2038" s="138" t="s">
        <v>595</v>
      </c>
      <c r="E2038" s="138" t="s">
        <v>434</v>
      </c>
      <c r="F2038" s="135">
        <v>2</v>
      </c>
      <c r="G2038" s="135">
        <v>3</v>
      </c>
      <c r="H2038" s="135">
        <v>3</v>
      </c>
      <c r="I2038" s="135">
        <v>3</v>
      </c>
      <c r="J2038" s="135">
        <v>3</v>
      </c>
      <c r="K2038" s="135">
        <v>1</v>
      </c>
      <c r="L2038" s="136">
        <f t="shared" ref="L2038:L2062" si="90">AVERAGE(F2038:K2038)</f>
        <v>2.5</v>
      </c>
      <c r="M2038" s="137" t="str">
        <f t="shared" ref="M2038:M2103" si="91">IF(L2038&lt;=1.6,"Excellent quality",IF(AND(L2038&gt;1.6,L2038&lt;=2),"Very good quality",IF(AND(L2038&gt;2,L2038&lt;=3),"Good quality",IF(AND(L2038&gt;3,L2038&lt;=4),"Fair quality","Poor quality"))))</f>
        <v>Good quality</v>
      </c>
    </row>
    <row r="2039" spans="1:13" ht="15">
      <c r="A2039" s="138" t="s">
        <v>3006</v>
      </c>
      <c r="B2039" s="138" t="s">
        <v>3154</v>
      </c>
      <c r="C2039" s="138" t="s">
        <v>3021</v>
      </c>
      <c r="D2039" s="138" t="s">
        <v>595</v>
      </c>
      <c r="E2039" s="138" t="s">
        <v>434</v>
      </c>
      <c r="F2039" s="135">
        <v>2</v>
      </c>
      <c r="G2039" s="135">
        <v>3</v>
      </c>
      <c r="H2039" s="135">
        <v>3</v>
      </c>
      <c r="I2039" s="135">
        <v>3</v>
      </c>
      <c r="J2039" s="135">
        <v>3</v>
      </c>
      <c r="K2039" s="135">
        <v>1</v>
      </c>
      <c r="L2039" s="136">
        <f t="shared" si="90"/>
        <v>2.5</v>
      </c>
      <c r="M2039" s="137" t="str">
        <f t="shared" si="91"/>
        <v>Good quality</v>
      </c>
    </row>
    <row r="2040" spans="1:13" ht="15">
      <c r="A2040" s="138" t="s">
        <v>3006</v>
      </c>
      <c r="B2040" s="138" t="s">
        <v>3155</v>
      </c>
      <c r="C2040" s="138" t="s">
        <v>3021</v>
      </c>
      <c r="D2040" s="138" t="s">
        <v>595</v>
      </c>
      <c r="E2040" s="138" t="s">
        <v>434</v>
      </c>
      <c r="F2040" s="135">
        <v>2</v>
      </c>
      <c r="G2040" s="135">
        <v>3</v>
      </c>
      <c r="H2040" s="135">
        <v>3</v>
      </c>
      <c r="I2040" s="135">
        <v>3</v>
      </c>
      <c r="J2040" s="135">
        <v>3</v>
      </c>
      <c r="K2040" s="135">
        <v>1</v>
      </c>
      <c r="L2040" s="136">
        <f t="shared" si="90"/>
        <v>2.5</v>
      </c>
      <c r="M2040" s="137" t="str">
        <f t="shared" si="91"/>
        <v>Good quality</v>
      </c>
    </row>
    <row r="2041" spans="1:13" ht="15">
      <c r="A2041" s="138" t="s">
        <v>3006</v>
      </c>
      <c r="B2041" s="138" t="s">
        <v>3156</v>
      </c>
      <c r="C2041" s="138" t="s">
        <v>3021</v>
      </c>
      <c r="D2041" s="138" t="s">
        <v>595</v>
      </c>
      <c r="E2041" s="138" t="s">
        <v>434</v>
      </c>
      <c r="F2041" s="135">
        <v>2</v>
      </c>
      <c r="G2041" s="135">
        <v>3</v>
      </c>
      <c r="H2041" s="135">
        <v>3</v>
      </c>
      <c r="I2041" s="135">
        <v>3</v>
      </c>
      <c r="J2041" s="135">
        <v>3</v>
      </c>
      <c r="K2041" s="135">
        <v>1</v>
      </c>
      <c r="L2041" s="136">
        <f t="shared" si="90"/>
        <v>2.5</v>
      </c>
      <c r="M2041" s="137" t="str">
        <f t="shared" si="91"/>
        <v>Good quality</v>
      </c>
    </row>
    <row r="2042" spans="1:13" ht="15">
      <c r="A2042" s="138" t="s">
        <v>3006</v>
      </c>
      <c r="B2042" s="138" t="s">
        <v>3157</v>
      </c>
      <c r="C2042" s="138" t="s">
        <v>3021</v>
      </c>
      <c r="D2042" s="138" t="s">
        <v>595</v>
      </c>
      <c r="E2042" s="138" t="s">
        <v>434</v>
      </c>
      <c r="F2042" s="135">
        <v>2</v>
      </c>
      <c r="G2042" s="135">
        <v>3</v>
      </c>
      <c r="H2042" s="135">
        <v>3</v>
      </c>
      <c r="I2042" s="135">
        <v>3</v>
      </c>
      <c r="J2042" s="135">
        <v>3</v>
      </c>
      <c r="K2042" s="135">
        <v>1</v>
      </c>
      <c r="L2042" s="136">
        <f t="shared" si="90"/>
        <v>2.5</v>
      </c>
      <c r="M2042" s="137" t="str">
        <f t="shared" si="91"/>
        <v>Good quality</v>
      </c>
    </row>
    <row r="2043" spans="1:13" ht="15">
      <c r="A2043" s="138" t="s">
        <v>3006</v>
      </c>
      <c r="B2043" s="138" t="s">
        <v>3158</v>
      </c>
      <c r="C2043" s="138" t="s">
        <v>3021</v>
      </c>
      <c r="D2043" s="138" t="s">
        <v>595</v>
      </c>
      <c r="E2043" s="138" t="s">
        <v>434</v>
      </c>
      <c r="F2043" s="135">
        <v>2</v>
      </c>
      <c r="G2043" s="135">
        <v>3</v>
      </c>
      <c r="H2043" s="135">
        <v>3</v>
      </c>
      <c r="I2043" s="135">
        <v>3</v>
      </c>
      <c r="J2043" s="135">
        <v>3</v>
      </c>
      <c r="K2043" s="135">
        <v>1</v>
      </c>
      <c r="L2043" s="136">
        <f t="shared" si="90"/>
        <v>2.5</v>
      </c>
      <c r="M2043" s="137" t="str">
        <f t="shared" si="91"/>
        <v>Good quality</v>
      </c>
    </row>
    <row r="2044" spans="1:13" ht="15">
      <c r="A2044" s="138" t="s">
        <v>3006</v>
      </c>
      <c r="B2044" s="138" t="s">
        <v>3159</v>
      </c>
      <c r="C2044" s="138" t="s">
        <v>3021</v>
      </c>
      <c r="D2044" s="138" t="s">
        <v>595</v>
      </c>
      <c r="E2044" s="138" t="s">
        <v>434</v>
      </c>
      <c r="F2044" s="135">
        <v>2</v>
      </c>
      <c r="G2044" s="135">
        <v>3</v>
      </c>
      <c r="H2044" s="135">
        <v>3</v>
      </c>
      <c r="I2044" s="135">
        <v>3</v>
      </c>
      <c r="J2044" s="135">
        <v>3</v>
      </c>
      <c r="K2044" s="135">
        <v>1</v>
      </c>
      <c r="L2044" s="136">
        <f t="shared" si="90"/>
        <v>2.5</v>
      </c>
      <c r="M2044" s="137" t="str">
        <f t="shared" si="91"/>
        <v>Good quality</v>
      </c>
    </row>
    <row r="2045" spans="1:13" ht="15">
      <c r="A2045" s="138" t="s">
        <v>3214</v>
      </c>
      <c r="B2045" s="138" t="s">
        <v>2788</v>
      </c>
      <c r="C2045" s="138" t="s">
        <v>430</v>
      </c>
      <c r="D2045" s="138" t="s">
        <v>595</v>
      </c>
      <c r="E2045" s="138" t="s">
        <v>434</v>
      </c>
      <c r="F2045" s="135">
        <v>1</v>
      </c>
      <c r="G2045" s="135">
        <v>3</v>
      </c>
      <c r="H2045" s="135">
        <v>1</v>
      </c>
      <c r="I2045" s="135">
        <v>3</v>
      </c>
      <c r="J2045" s="135">
        <v>4</v>
      </c>
      <c r="K2045" s="135">
        <v>1</v>
      </c>
      <c r="L2045" s="136">
        <f t="shared" si="90"/>
        <v>2.1666666666666665</v>
      </c>
      <c r="M2045" s="137" t="str">
        <f t="shared" si="91"/>
        <v>Good quality</v>
      </c>
    </row>
    <row r="2046" spans="1:13" ht="15">
      <c r="A2046" s="138" t="s">
        <v>3214</v>
      </c>
      <c r="B2046" s="138" t="s">
        <v>2789</v>
      </c>
      <c r="C2046" s="138" t="s">
        <v>430</v>
      </c>
      <c r="D2046" s="138" t="s">
        <v>595</v>
      </c>
      <c r="E2046" s="138" t="s">
        <v>434</v>
      </c>
      <c r="F2046" s="135">
        <v>4</v>
      </c>
      <c r="G2046" s="135">
        <v>3</v>
      </c>
      <c r="H2046" s="135">
        <v>1</v>
      </c>
      <c r="I2046" s="135">
        <v>2</v>
      </c>
      <c r="J2046" s="135">
        <v>3</v>
      </c>
      <c r="K2046" s="135">
        <v>1</v>
      </c>
      <c r="L2046" s="136">
        <f t="shared" si="90"/>
        <v>2.3333333333333335</v>
      </c>
      <c r="M2046" s="137" t="str">
        <f t="shared" si="91"/>
        <v>Good quality</v>
      </c>
    </row>
    <row r="2047" spans="1:13" ht="15">
      <c r="A2047" s="138" t="s">
        <v>3214</v>
      </c>
      <c r="B2047" s="138" t="s">
        <v>2790</v>
      </c>
      <c r="C2047" s="138" t="s">
        <v>430</v>
      </c>
      <c r="D2047" s="138" t="s">
        <v>595</v>
      </c>
      <c r="E2047" s="138" t="s">
        <v>434</v>
      </c>
      <c r="F2047" s="135">
        <v>4</v>
      </c>
      <c r="G2047" s="135">
        <v>3</v>
      </c>
      <c r="H2047" s="135">
        <v>1</v>
      </c>
      <c r="I2047" s="135">
        <v>2</v>
      </c>
      <c r="J2047" s="135">
        <v>3</v>
      </c>
      <c r="K2047" s="135">
        <v>1</v>
      </c>
      <c r="L2047" s="136">
        <f t="shared" si="90"/>
        <v>2.3333333333333335</v>
      </c>
      <c r="M2047" s="137" t="str">
        <f t="shared" si="91"/>
        <v>Good quality</v>
      </c>
    </row>
    <row r="2048" spans="1:13" ht="15">
      <c r="A2048" s="138" t="s">
        <v>3214</v>
      </c>
      <c r="B2048" s="138" t="s">
        <v>2791</v>
      </c>
      <c r="C2048" s="138" t="s">
        <v>430</v>
      </c>
      <c r="D2048" s="138" t="s">
        <v>595</v>
      </c>
      <c r="E2048" s="138" t="s">
        <v>434</v>
      </c>
      <c r="F2048" s="135">
        <v>4</v>
      </c>
      <c r="G2048" s="135">
        <v>3</v>
      </c>
      <c r="H2048" s="135">
        <v>1</v>
      </c>
      <c r="I2048" s="135">
        <v>2</v>
      </c>
      <c r="J2048" s="135">
        <v>3</v>
      </c>
      <c r="K2048" s="135">
        <v>1</v>
      </c>
      <c r="L2048" s="136">
        <f t="shared" si="90"/>
        <v>2.3333333333333335</v>
      </c>
      <c r="M2048" s="137" t="str">
        <f t="shared" si="91"/>
        <v>Good quality</v>
      </c>
    </row>
    <row r="2049" spans="1:13" ht="15">
      <c r="A2049" s="138" t="s">
        <v>3214</v>
      </c>
      <c r="B2049" s="138" t="s">
        <v>2792</v>
      </c>
      <c r="C2049" s="138" t="s">
        <v>430</v>
      </c>
      <c r="D2049" s="138" t="s">
        <v>595</v>
      </c>
      <c r="E2049" s="138" t="s">
        <v>434</v>
      </c>
      <c r="F2049" s="135">
        <v>4</v>
      </c>
      <c r="G2049" s="135">
        <v>3</v>
      </c>
      <c r="H2049" s="135">
        <v>1</v>
      </c>
      <c r="I2049" s="135">
        <v>2</v>
      </c>
      <c r="J2049" s="135">
        <v>3</v>
      </c>
      <c r="K2049" s="135">
        <v>1</v>
      </c>
      <c r="L2049" s="136">
        <f t="shared" si="90"/>
        <v>2.3333333333333335</v>
      </c>
      <c r="M2049" s="137" t="str">
        <f t="shared" si="91"/>
        <v>Good quality</v>
      </c>
    </row>
    <row r="2050" spans="1:13" ht="15">
      <c r="A2050" s="138" t="s">
        <v>3214</v>
      </c>
      <c r="B2050" s="138" t="s">
        <v>2793</v>
      </c>
      <c r="C2050" s="138" t="s">
        <v>430</v>
      </c>
      <c r="D2050" s="138" t="s">
        <v>595</v>
      </c>
      <c r="E2050" s="138" t="s">
        <v>434</v>
      </c>
      <c r="F2050" s="135">
        <v>4</v>
      </c>
      <c r="G2050" s="135">
        <v>3</v>
      </c>
      <c r="H2050" s="135">
        <v>1</v>
      </c>
      <c r="I2050" s="135">
        <v>2</v>
      </c>
      <c r="J2050" s="135">
        <v>3</v>
      </c>
      <c r="K2050" s="135">
        <v>1</v>
      </c>
      <c r="L2050" s="136">
        <f t="shared" si="90"/>
        <v>2.3333333333333335</v>
      </c>
      <c r="M2050" s="137" t="str">
        <f t="shared" si="91"/>
        <v>Good quality</v>
      </c>
    </row>
    <row r="2051" spans="1:13" ht="15">
      <c r="A2051" s="138" t="s">
        <v>3214</v>
      </c>
      <c r="B2051" s="138" t="s">
        <v>2795</v>
      </c>
      <c r="C2051" s="138" t="s">
        <v>430</v>
      </c>
      <c r="D2051" s="138" t="s">
        <v>595</v>
      </c>
      <c r="E2051" s="138" t="s">
        <v>434</v>
      </c>
      <c r="F2051" s="135">
        <v>3</v>
      </c>
      <c r="G2051" s="135">
        <v>3</v>
      </c>
      <c r="H2051" s="135">
        <v>1</v>
      </c>
      <c r="I2051" s="135">
        <v>2</v>
      </c>
      <c r="J2051" s="135">
        <v>3</v>
      </c>
      <c r="K2051" s="135">
        <v>1</v>
      </c>
      <c r="L2051" s="136">
        <f t="shared" si="90"/>
        <v>2.1666666666666665</v>
      </c>
      <c r="M2051" s="137" t="str">
        <f t="shared" si="91"/>
        <v>Good quality</v>
      </c>
    </row>
    <row r="2052" spans="1:13" ht="15">
      <c r="A2052" s="138" t="s">
        <v>3214</v>
      </c>
      <c r="B2052" s="138" t="s">
        <v>2796</v>
      </c>
      <c r="C2052" s="138" t="s">
        <v>430</v>
      </c>
      <c r="D2052" s="138" t="s">
        <v>595</v>
      </c>
      <c r="E2052" s="138" t="s">
        <v>434</v>
      </c>
      <c r="F2052" s="135">
        <v>3</v>
      </c>
      <c r="G2052" s="135">
        <v>3</v>
      </c>
      <c r="H2052" s="135">
        <v>1</v>
      </c>
      <c r="I2052" s="135">
        <v>2</v>
      </c>
      <c r="J2052" s="135">
        <v>3</v>
      </c>
      <c r="K2052" s="135">
        <v>1</v>
      </c>
      <c r="L2052" s="136">
        <f t="shared" si="90"/>
        <v>2.1666666666666665</v>
      </c>
      <c r="M2052" s="137" t="str">
        <f t="shared" si="91"/>
        <v>Good quality</v>
      </c>
    </row>
    <row r="2053" spans="1:13" ht="15">
      <c r="A2053" s="138" t="s">
        <v>3214</v>
      </c>
      <c r="B2053" s="138" t="s">
        <v>2797</v>
      </c>
      <c r="C2053" s="138" t="s">
        <v>430</v>
      </c>
      <c r="D2053" s="138" t="s">
        <v>595</v>
      </c>
      <c r="E2053" s="138" t="s">
        <v>434</v>
      </c>
      <c r="F2053" s="135">
        <v>3</v>
      </c>
      <c r="G2053" s="135">
        <v>3</v>
      </c>
      <c r="H2053" s="135">
        <v>1</v>
      </c>
      <c r="I2053" s="135">
        <v>2</v>
      </c>
      <c r="J2053" s="135">
        <v>3</v>
      </c>
      <c r="K2053" s="135">
        <v>1</v>
      </c>
      <c r="L2053" s="136">
        <f t="shared" si="90"/>
        <v>2.1666666666666665</v>
      </c>
      <c r="M2053" s="137" t="str">
        <f t="shared" si="91"/>
        <v>Good quality</v>
      </c>
    </row>
    <row r="2054" spans="1:13" ht="15">
      <c r="A2054" s="138" t="s">
        <v>2430</v>
      </c>
      <c r="B2054" s="138" t="s">
        <v>1787</v>
      </c>
      <c r="C2054" s="138" t="s">
        <v>430</v>
      </c>
      <c r="D2054" s="138" t="s">
        <v>594</v>
      </c>
      <c r="E2054" s="138" t="s">
        <v>434</v>
      </c>
      <c r="F2054" s="135"/>
      <c r="G2054" s="135"/>
      <c r="H2054" s="135"/>
      <c r="I2054" s="135"/>
      <c r="J2054" s="135"/>
      <c r="K2054" s="135"/>
      <c r="L2054" s="135"/>
      <c r="M2054" s="137"/>
    </row>
    <row r="2055" spans="1:13" ht="15">
      <c r="A2055" s="138" t="s">
        <v>3214</v>
      </c>
      <c r="B2055" s="138" t="s">
        <v>2799</v>
      </c>
      <c r="C2055" s="138" t="s">
        <v>430</v>
      </c>
      <c r="D2055" s="138" t="s">
        <v>595</v>
      </c>
      <c r="E2055" s="138" t="s">
        <v>434</v>
      </c>
      <c r="F2055" s="135">
        <v>3</v>
      </c>
      <c r="G2055" s="135">
        <v>3</v>
      </c>
      <c r="H2055" s="135">
        <v>1</v>
      </c>
      <c r="I2055" s="135">
        <v>2</v>
      </c>
      <c r="J2055" s="135">
        <v>3</v>
      </c>
      <c r="K2055" s="135">
        <v>1</v>
      </c>
      <c r="L2055" s="136">
        <f t="shared" si="90"/>
        <v>2.1666666666666665</v>
      </c>
      <c r="M2055" s="137" t="str">
        <f t="shared" si="91"/>
        <v>Good quality</v>
      </c>
    </row>
    <row r="2056" spans="1:13" ht="15">
      <c r="A2056" s="138" t="s">
        <v>3214</v>
      </c>
      <c r="B2056" s="138" t="s">
        <v>2800</v>
      </c>
      <c r="C2056" s="138" t="s">
        <v>430</v>
      </c>
      <c r="D2056" s="138" t="s">
        <v>595</v>
      </c>
      <c r="E2056" s="138" t="s">
        <v>434</v>
      </c>
      <c r="F2056" s="135">
        <v>3</v>
      </c>
      <c r="G2056" s="135">
        <v>3</v>
      </c>
      <c r="H2056" s="135">
        <v>1</v>
      </c>
      <c r="I2056" s="135">
        <v>2</v>
      </c>
      <c r="J2056" s="135">
        <v>3</v>
      </c>
      <c r="K2056" s="135">
        <v>1</v>
      </c>
      <c r="L2056" s="136">
        <f t="shared" si="90"/>
        <v>2.1666666666666665</v>
      </c>
      <c r="M2056" s="137" t="str">
        <f t="shared" si="91"/>
        <v>Good quality</v>
      </c>
    </row>
    <row r="2057" spans="1:13" ht="15">
      <c r="A2057" s="138" t="s">
        <v>3214</v>
      </c>
      <c r="B2057" s="138" t="s">
        <v>2801</v>
      </c>
      <c r="C2057" s="138" t="s">
        <v>430</v>
      </c>
      <c r="D2057" s="138" t="s">
        <v>595</v>
      </c>
      <c r="E2057" s="138" t="s">
        <v>434</v>
      </c>
      <c r="F2057" s="135">
        <v>3</v>
      </c>
      <c r="G2057" s="135">
        <v>3</v>
      </c>
      <c r="H2057" s="135">
        <v>1</v>
      </c>
      <c r="I2057" s="135">
        <v>2</v>
      </c>
      <c r="J2057" s="135">
        <v>3</v>
      </c>
      <c r="K2057" s="135">
        <v>1</v>
      </c>
      <c r="L2057" s="136">
        <f t="shared" si="90"/>
        <v>2.1666666666666665</v>
      </c>
      <c r="M2057" s="137" t="str">
        <f t="shared" si="91"/>
        <v>Good quality</v>
      </c>
    </row>
    <row r="2058" spans="1:13" ht="15">
      <c r="A2058" s="138" t="s">
        <v>2440</v>
      </c>
      <c r="B2058" s="138" t="s">
        <v>1824</v>
      </c>
      <c r="C2058" s="138" t="s">
        <v>430</v>
      </c>
      <c r="D2058" s="138" t="s">
        <v>594</v>
      </c>
      <c r="E2058" s="138" t="s">
        <v>434</v>
      </c>
      <c r="F2058" s="135"/>
      <c r="G2058" s="135"/>
      <c r="H2058" s="135"/>
      <c r="I2058" s="135"/>
      <c r="J2058" s="135"/>
      <c r="K2058" s="135"/>
      <c r="L2058" s="135"/>
      <c r="M2058" s="137"/>
    </row>
    <row r="2059" spans="1:13" ht="15">
      <c r="A2059" s="138" t="s">
        <v>2430</v>
      </c>
      <c r="B2059" s="138" t="s">
        <v>1829</v>
      </c>
      <c r="C2059" s="138" t="s">
        <v>430</v>
      </c>
      <c r="D2059" s="138" t="s">
        <v>594</v>
      </c>
      <c r="E2059" s="138" t="s">
        <v>434</v>
      </c>
      <c r="F2059" s="135"/>
      <c r="G2059" s="135"/>
      <c r="H2059" s="135"/>
      <c r="I2059" s="135"/>
      <c r="J2059" s="135"/>
      <c r="K2059" s="135"/>
      <c r="L2059" s="135"/>
      <c r="M2059" s="137"/>
    </row>
    <row r="2060" spans="1:13" ht="15">
      <c r="A2060" s="138" t="s">
        <v>2440</v>
      </c>
      <c r="B2060" s="138" t="s">
        <v>1830</v>
      </c>
      <c r="C2060" s="138" t="s">
        <v>430</v>
      </c>
      <c r="D2060" s="138" t="s">
        <v>594</v>
      </c>
      <c r="E2060" s="138" t="s">
        <v>434</v>
      </c>
      <c r="F2060" s="135"/>
      <c r="G2060" s="135"/>
      <c r="H2060" s="135"/>
      <c r="I2060" s="135"/>
      <c r="J2060" s="135"/>
      <c r="K2060" s="135"/>
      <c r="L2060" s="135"/>
      <c r="M2060" s="137"/>
    </row>
    <row r="2061" spans="1:13" ht="15">
      <c r="A2061" s="138" t="s">
        <v>3060</v>
      </c>
      <c r="B2061" s="138" t="s">
        <v>1858</v>
      </c>
      <c r="C2061" s="138" t="s">
        <v>430</v>
      </c>
      <c r="D2061" s="138" t="s">
        <v>595</v>
      </c>
      <c r="E2061" s="138" t="s">
        <v>434</v>
      </c>
      <c r="F2061" s="135">
        <v>2</v>
      </c>
      <c r="G2061" s="135">
        <v>2</v>
      </c>
      <c r="H2061" s="135">
        <v>2</v>
      </c>
      <c r="I2061" s="135">
        <v>3</v>
      </c>
      <c r="J2061" s="135">
        <v>4</v>
      </c>
      <c r="K2061" s="135">
        <v>1</v>
      </c>
      <c r="L2061" s="136">
        <f t="shared" si="90"/>
        <v>2.3333333333333335</v>
      </c>
      <c r="M2061" s="137" t="str">
        <f t="shared" si="91"/>
        <v>Good quality</v>
      </c>
    </row>
    <row r="2062" spans="1:13" ht="15">
      <c r="A2062" s="138" t="s">
        <v>3060</v>
      </c>
      <c r="B2062" s="138" t="s">
        <v>1859</v>
      </c>
      <c r="C2062" s="138" t="s">
        <v>430</v>
      </c>
      <c r="D2062" s="138" t="s">
        <v>595</v>
      </c>
      <c r="E2062" s="138" t="s">
        <v>434</v>
      </c>
      <c r="F2062" s="135">
        <v>2</v>
      </c>
      <c r="G2062" s="135">
        <v>2</v>
      </c>
      <c r="H2062" s="135">
        <v>2</v>
      </c>
      <c r="I2062" s="135">
        <v>3</v>
      </c>
      <c r="J2062" s="135">
        <v>4</v>
      </c>
      <c r="K2062" s="135">
        <v>1</v>
      </c>
      <c r="L2062" s="136">
        <f t="shared" si="90"/>
        <v>2.3333333333333335</v>
      </c>
      <c r="M2062" s="137" t="str">
        <f t="shared" si="91"/>
        <v>Good quality</v>
      </c>
    </row>
    <row r="2063" spans="1:13" ht="15">
      <c r="A2063" s="138" t="s">
        <v>3060</v>
      </c>
      <c r="B2063" s="138" t="s">
        <v>3576</v>
      </c>
      <c r="C2063" s="138" t="s">
        <v>430</v>
      </c>
      <c r="D2063" s="138" t="s">
        <v>595</v>
      </c>
      <c r="E2063" s="138" t="s">
        <v>434</v>
      </c>
      <c r="F2063" s="135">
        <v>2</v>
      </c>
      <c r="G2063" s="135">
        <v>2</v>
      </c>
      <c r="H2063" s="135">
        <v>2</v>
      </c>
      <c r="I2063" s="135">
        <v>3</v>
      </c>
      <c r="J2063" s="135">
        <v>4</v>
      </c>
      <c r="K2063" s="135">
        <v>1</v>
      </c>
      <c r="L2063" s="136">
        <f t="shared" ref="L2063:L2064" si="92">AVERAGE(F2063:K2063)</f>
        <v>2.3333333333333335</v>
      </c>
      <c r="M2063" s="137" t="str">
        <f t="shared" ref="M2063:M2064" si="93">IF(L2063&lt;=1.6,"Excellent quality",IF(AND(L2063&gt;1.6,L2063&lt;=2),"Very good quality",IF(AND(L2063&gt;2,L2063&lt;=3),"Good quality",IF(AND(L2063&gt;3,L2063&lt;=4),"Fair quality","Poor quality"))))</f>
        <v>Good quality</v>
      </c>
    </row>
    <row r="2064" spans="1:13" ht="15">
      <c r="A2064" s="138" t="s">
        <v>3060</v>
      </c>
      <c r="B2064" s="138" t="s">
        <v>3577</v>
      </c>
      <c r="C2064" s="138" t="s">
        <v>430</v>
      </c>
      <c r="D2064" s="138" t="s">
        <v>595</v>
      </c>
      <c r="E2064" s="138" t="s">
        <v>434</v>
      </c>
      <c r="F2064" s="135">
        <v>2</v>
      </c>
      <c r="G2064" s="135">
        <v>2</v>
      </c>
      <c r="H2064" s="135">
        <v>2</v>
      </c>
      <c r="I2064" s="135">
        <v>3</v>
      </c>
      <c r="J2064" s="135">
        <v>4</v>
      </c>
      <c r="K2064" s="135">
        <v>1</v>
      </c>
      <c r="L2064" s="136">
        <f t="shared" si="92"/>
        <v>2.3333333333333335</v>
      </c>
      <c r="M2064" s="137" t="str">
        <f t="shared" si="93"/>
        <v>Good quality</v>
      </c>
    </row>
    <row r="2065" spans="1:13" ht="15">
      <c r="A2065" s="138" t="s">
        <v>2808</v>
      </c>
      <c r="B2065" s="138" t="s">
        <v>3160</v>
      </c>
      <c r="C2065" s="138" t="s">
        <v>430</v>
      </c>
      <c r="D2065" s="138" t="s">
        <v>595</v>
      </c>
      <c r="E2065" s="138" t="s">
        <v>434</v>
      </c>
      <c r="F2065" s="135">
        <v>2</v>
      </c>
      <c r="G2065" s="135">
        <v>2</v>
      </c>
      <c r="H2065" s="135">
        <v>2</v>
      </c>
      <c r="I2065" s="135">
        <v>3</v>
      </c>
      <c r="J2065" s="135">
        <v>4</v>
      </c>
      <c r="K2065" s="135">
        <v>1</v>
      </c>
      <c r="L2065" s="136">
        <f t="shared" ref="L2065:L2128" si="94">AVERAGE(F2065:K2065)</f>
        <v>2.3333333333333335</v>
      </c>
      <c r="M2065" s="137" t="str">
        <f t="shared" si="91"/>
        <v>Good quality</v>
      </c>
    </row>
    <row r="2066" spans="1:13" ht="15">
      <c r="A2066" s="138" t="s">
        <v>2808</v>
      </c>
      <c r="B2066" s="138" t="s">
        <v>3161</v>
      </c>
      <c r="C2066" s="138" t="s">
        <v>430</v>
      </c>
      <c r="D2066" s="138" t="s">
        <v>595</v>
      </c>
      <c r="E2066" s="138" t="s">
        <v>434</v>
      </c>
      <c r="F2066" s="135">
        <v>2</v>
      </c>
      <c r="G2066" s="135">
        <v>2</v>
      </c>
      <c r="H2066" s="135">
        <v>2</v>
      </c>
      <c r="I2066" s="135">
        <v>3</v>
      </c>
      <c r="J2066" s="135">
        <v>4</v>
      </c>
      <c r="K2066" s="135">
        <v>1</v>
      </c>
      <c r="L2066" s="136">
        <f t="shared" si="94"/>
        <v>2.3333333333333335</v>
      </c>
      <c r="M2066" s="137" t="str">
        <f t="shared" si="91"/>
        <v>Good quality</v>
      </c>
    </row>
    <row r="2067" spans="1:13" ht="15">
      <c r="A2067" s="138" t="s">
        <v>2808</v>
      </c>
      <c r="B2067" s="138" t="s">
        <v>3162</v>
      </c>
      <c r="C2067" s="138" t="s">
        <v>430</v>
      </c>
      <c r="D2067" s="138" t="s">
        <v>595</v>
      </c>
      <c r="E2067" s="138" t="s">
        <v>434</v>
      </c>
      <c r="F2067" s="135">
        <v>2</v>
      </c>
      <c r="G2067" s="135">
        <v>2</v>
      </c>
      <c r="H2067" s="135">
        <v>2</v>
      </c>
      <c r="I2067" s="135">
        <v>3</v>
      </c>
      <c r="J2067" s="135">
        <v>4</v>
      </c>
      <c r="K2067" s="135">
        <v>1</v>
      </c>
      <c r="L2067" s="136">
        <f t="shared" si="94"/>
        <v>2.3333333333333335</v>
      </c>
      <c r="M2067" s="137" t="str">
        <f t="shared" si="91"/>
        <v>Good quality</v>
      </c>
    </row>
    <row r="2068" spans="1:13" ht="15">
      <c r="A2068" s="138" t="s">
        <v>2808</v>
      </c>
      <c r="B2068" s="138" t="s">
        <v>3163</v>
      </c>
      <c r="C2068" s="138" t="s">
        <v>430</v>
      </c>
      <c r="D2068" s="138" t="s">
        <v>595</v>
      </c>
      <c r="E2068" s="138" t="s">
        <v>434</v>
      </c>
      <c r="F2068" s="135">
        <v>2</v>
      </c>
      <c r="G2068" s="135">
        <v>2</v>
      </c>
      <c r="H2068" s="135">
        <v>2</v>
      </c>
      <c r="I2068" s="135">
        <v>3</v>
      </c>
      <c r="J2068" s="135">
        <v>4</v>
      </c>
      <c r="K2068" s="135">
        <v>1</v>
      </c>
      <c r="L2068" s="136">
        <f t="shared" si="94"/>
        <v>2.3333333333333335</v>
      </c>
      <c r="M2068" s="137" t="str">
        <f t="shared" si="91"/>
        <v>Good quality</v>
      </c>
    </row>
    <row r="2069" spans="1:13" ht="15">
      <c r="A2069" s="138" t="s">
        <v>2808</v>
      </c>
      <c r="B2069" s="138" t="s">
        <v>3164</v>
      </c>
      <c r="C2069" s="138" t="s">
        <v>430</v>
      </c>
      <c r="D2069" s="138" t="s">
        <v>595</v>
      </c>
      <c r="E2069" s="138" t="s">
        <v>434</v>
      </c>
      <c r="F2069" s="135">
        <v>2</v>
      </c>
      <c r="G2069" s="135">
        <v>2</v>
      </c>
      <c r="H2069" s="135">
        <v>2</v>
      </c>
      <c r="I2069" s="135">
        <v>3</v>
      </c>
      <c r="J2069" s="135">
        <v>4</v>
      </c>
      <c r="K2069" s="135">
        <v>1</v>
      </c>
      <c r="L2069" s="136">
        <f t="shared" si="94"/>
        <v>2.3333333333333335</v>
      </c>
      <c r="M2069" s="137" t="str">
        <f t="shared" si="91"/>
        <v>Good quality</v>
      </c>
    </row>
    <row r="2070" spans="1:13" ht="15">
      <c r="A2070" s="138" t="s">
        <v>2808</v>
      </c>
      <c r="B2070" s="138" t="s">
        <v>3165</v>
      </c>
      <c r="C2070" s="138" t="s">
        <v>430</v>
      </c>
      <c r="D2070" s="138" t="s">
        <v>595</v>
      </c>
      <c r="E2070" s="138" t="s">
        <v>434</v>
      </c>
      <c r="F2070" s="135">
        <v>2</v>
      </c>
      <c r="G2070" s="135">
        <v>2</v>
      </c>
      <c r="H2070" s="135">
        <v>2</v>
      </c>
      <c r="I2070" s="135">
        <v>3</v>
      </c>
      <c r="J2070" s="135">
        <v>4</v>
      </c>
      <c r="K2070" s="135">
        <v>1</v>
      </c>
      <c r="L2070" s="136">
        <f t="shared" si="94"/>
        <v>2.3333333333333335</v>
      </c>
      <c r="M2070" s="137" t="str">
        <f t="shared" si="91"/>
        <v>Good quality</v>
      </c>
    </row>
    <row r="2071" spans="1:13" ht="15">
      <c r="A2071" s="138" t="s">
        <v>2808</v>
      </c>
      <c r="B2071" s="138" t="s">
        <v>3166</v>
      </c>
      <c r="C2071" s="138" t="s">
        <v>430</v>
      </c>
      <c r="D2071" s="138" t="s">
        <v>595</v>
      </c>
      <c r="E2071" s="138" t="s">
        <v>434</v>
      </c>
      <c r="F2071" s="135">
        <v>2</v>
      </c>
      <c r="G2071" s="135">
        <v>2</v>
      </c>
      <c r="H2071" s="135">
        <v>2</v>
      </c>
      <c r="I2071" s="135">
        <v>3</v>
      </c>
      <c r="J2071" s="135">
        <v>4</v>
      </c>
      <c r="K2071" s="135">
        <v>1</v>
      </c>
      <c r="L2071" s="136">
        <f t="shared" si="94"/>
        <v>2.3333333333333335</v>
      </c>
      <c r="M2071" s="137" t="str">
        <f t="shared" si="91"/>
        <v>Good quality</v>
      </c>
    </row>
    <row r="2072" spans="1:13" ht="15">
      <c r="A2072" s="138" t="s">
        <v>2808</v>
      </c>
      <c r="B2072" s="138" t="s">
        <v>3167</v>
      </c>
      <c r="C2072" s="138" t="s">
        <v>430</v>
      </c>
      <c r="D2072" s="138" t="s">
        <v>595</v>
      </c>
      <c r="E2072" s="138" t="s">
        <v>434</v>
      </c>
      <c r="F2072" s="135">
        <v>2</v>
      </c>
      <c r="G2072" s="135">
        <v>2</v>
      </c>
      <c r="H2072" s="135">
        <v>2</v>
      </c>
      <c r="I2072" s="135">
        <v>3</v>
      </c>
      <c r="J2072" s="135">
        <v>4</v>
      </c>
      <c r="K2072" s="135">
        <v>1</v>
      </c>
      <c r="L2072" s="136">
        <f t="shared" si="94"/>
        <v>2.3333333333333335</v>
      </c>
      <c r="M2072" s="137" t="str">
        <f t="shared" si="91"/>
        <v>Good quality</v>
      </c>
    </row>
    <row r="2073" spans="1:13" ht="15">
      <c r="A2073" s="138" t="s">
        <v>2808</v>
      </c>
      <c r="B2073" s="138" t="s">
        <v>3168</v>
      </c>
      <c r="C2073" s="138" t="s">
        <v>430</v>
      </c>
      <c r="D2073" s="138" t="s">
        <v>595</v>
      </c>
      <c r="E2073" s="138" t="s">
        <v>434</v>
      </c>
      <c r="F2073" s="135">
        <v>2</v>
      </c>
      <c r="G2073" s="135">
        <v>2</v>
      </c>
      <c r="H2073" s="135">
        <v>2</v>
      </c>
      <c r="I2073" s="135">
        <v>3</v>
      </c>
      <c r="J2073" s="135">
        <v>4</v>
      </c>
      <c r="K2073" s="135">
        <v>1</v>
      </c>
      <c r="L2073" s="136">
        <f t="shared" si="94"/>
        <v>2.3333333333333335</v>
      </c>
      <c r="M2073" s="137" t="str">
        <f t="shared" si="91"/>
        <v>Good quality</v>
      </c>
    </row>
    <row r="2074" spans="1:13" ht="15">
      <c r="A2074" s="138" t="s">
        <v>2808</v>
      </c>
      <c r="B2074" s="138" t="s">
        <v>3169</v>
      </c>
      <c r="C2074" s="138" t="s">
        <v>430</v>
      </c>
      <c r="D2074" s="138" t="s">
        <v>595</v>
      </c>
      <c r="E2074" s="138" t="s">
        <v>434</v>
      </c>
      <c r="F2074" s="135">
        <v>2</v>
      </c>
      <c r="G2074" s="135">
        <v>2</v>
      </c>
      <c r="H2074" s="135">
        <v>2</v>
      </c>
      <c r="I2074" s="135">
        <v>3</v>
      </c>
      <c r="J2074" s="135">
        <v>4</v>
      </c>
      <c r="K2074" s="135">
        <v>1</v>
      </c>
      <c r="L2074" s="136">
        <f t="shared" si="94"/>
        <v>2.3333333333333335</v>
      </c>
      <c r="M2074" s="137" t="str">
        <f t="shared" si="91"/>
        <v>Good quality</v>
      </c>
    </row>
    <row r="2075" spans="1:13" ht="15">
      <c r="A2075" s="138" t="s">
        <v>2808</v>
      </c>
      <c r="B2075" s="138" t="s">
        <v>3170</v>
      </c>
      <c r="C2075" s="138" t="s">
        <v>430</v>
      </c>
      <c r="D2075" s="138" t="s">
        <v>595</v>
      </c>
      <c r="E2075" s="138" t="s">
        <v>434</v>
      </c>
      <c r="F2075" s="135">
        <v>2</v>
      </c>
      <c r="G2075" s="135">
        <v>2</v>
      </c>
      <c r="H2075" s="135">
        <v>2</v>
      </c>
      <c r="I2075" s="135">
        <v>3</v>
      </c>
      <c r="J2075" s="135">
        <v>4</v>
      </c>
      <c r="K2075" s="135">
        <v>1</v>
      </c>
      <c r="L2075" s="136">
        <f t="shared" si="94"/>
        <v>2.3333333333333335</v>
      </c>
      <c r="M2075" s="137" t="str">
        <f t="shared" si="91"/>
        <v>Good quality</v>
      </c>
    </row>
    <row r="2076" spans="1:13" ht="15">
      <c r="A2076" s="138" t="s">
        <v>2808</v>
      </c>
      <c r="B2076" s="138" t="s">
        <v>3171</v>
      </c>
      <c r="C2076" s="138" t="s">
        <v>430</v>
      </c>
      <c r="D2076" s="138" t="s">
        <v>595</v>
      </c>
      <c r="E2076" s="138" t="s">
        <v>434</v>
      </c>
      <c r="F2076" s="135">
        <v>2</v>
      </c>
      <c r="G2076" s="135">
        <v>2</v>
      </c>
      <c r="H2076" s="135">
        <v>2</v>
      </c>
      <c r="I2076" s="135">
        <v>3</v>
      </c>
      <c r="J2076" s="135">
        <v>4</v>
      </c>
      <c r="K2076" s="135">
        <v>1</v>
      </c>
      <c r="L2076" s="136">
        <f t="shared" si="94"/>
        <v>2.3333333333333335</v>
      </c>
      <c r="M2076" s="137" t="str">
        <f t="shared" si="91"/>
        <v>Good quality</v>
      </c>
    </row>
    <row r="2077" spans="1:13" ht="15">
      <c r="A2077" s="138" t="s">
        <v>2808</v>
      </c>
      <c r="B2077" s="138" t="s">
        <v>3578</v>
      </c>
      <c r="C2077" s="138" t="s">
        <v>430</v>
      </c>
      <c r="D2077" s="138" t="s">
        <v>595</v>
      </c>
      <c r="E2077" s="138" t="s">
        <v>434</v>
      </c>
      <c r="F2077" s="135">
        <v>2</v>
      </c>
      <c r="G2077" s="135">
        <v>2</v>
      </c>
      <c r="H2077" s="135">
        <v>2</v>
      </c>
      <c r="I2077" s="135">
        <v>3</v>
      </c>
      <c r="J2077" s="135">
        <v>4</v>
      </c>
      <c r="K2077" s="135">
        <v>1</v>
      </c>
      <c r="L2077" s="136">
        <f t="shared" si="94"/>
        <v>2.3333333333333335</v>
      </c>
      <c r="M2077" s="137" t="str">
        <f t="shared" si="91"/>
        <v>Good quality</v>
      </c>
    </row>
    <row r="2078" spans="1:13" ht="15">
      <c r="A2078" s="138" t="s">
        <v>2808</v>
      </c>
      <c r="B2078" s="138" t="s">
        <v>3579</v>
      </c>
      <c r="C2078" s="138" t="s">
        <v>430</v>
      </c>
      <c r="D2078" s="138" t="s">
        <v>595</v>
      </c>
      <c r="E2078" s="138" t="s">
        <v>434</v>
      </c>
      <c r="F2078" s="135">
        <v>2</v>
      </c>
      <c r="G2078" s="135">
        <v>2</v>
      </c>
      <c r="H2078" s="135">
        <v>2</v>
      </c>
      <c r="I2078" s="135">
        <v>3</v>
      </c>
      <c r="J2078" s="135">
        <v>4</v>
      </c>
      <c r="K2078" s="135">
        <v>1</v>
      </c>
      <c r="L2078" s="136">
        <f t="shared" si="94"/>
        <v>2.3333333333333335</v>
      </c>
      <c r="M2078" s="137" t="str">
        <f t="shared" si="91"/>
        <v>Good quality</v>
      </c>
    </row>
    <row r="2079" spans="1:13" ht="15">
      <c r="A2079" s="138" t="s">
        <v>2808</v>
      </c>
      <c r="B2079" s="138" t="s">
        <v>3580</v>
      </c>
      <c r="C2079" s="138" t="s">
        <v>430</v>
      </c>
      <c r="D2079" s="138" t="s">
        <v>595</v>
      </c>
      <c r="E2079" s="138" t="s">
        <v>434</v>
      </c>
      <c r="F2079" s="135">
        <v>2</v>
      </c>
      <c r="G2079" s="135">
        <v>2</v>
      </c>
      <c r="H2079" s="135">
        <v>2</v>
      </c>
      <c r="I2079" s="135">
        <v>3</v>
      </c>
      <c r="J2079" s="135">
        <v>4</v>
      </c>
      <c r="K2079" s="135">
        <v>1</v>
      </c>
      <c r="L2079" s="136">
        <f t="shared" si="94"/>
        <v>2.3333333333333335</v>
      </c>
      <c r="M2079" s="137" t="str">
        <f t="shared" si="91"/>
        <v>Good quality</v>
      </c>
    </row>
    <row r="2080" spans="1:13" ht="15">
      <c r="A2080" s="138" t="s">
        <v>2808</v>
      </c>
      <c r="B2080" s="138" t="s">
        <v>3172</v>
      </c>
      <c r="C2080" s="138" t="s">
        <v>430</v>
      </c>
      <c r="D2080" s="138" t="s">
        <v>595</v>
      </c>
      <c r="E2080" s="138" t="s">
        <v>434</v>
      </c>
      <c r="F2080" s="135">
        <v>2</v>
      </c>
      <c r="G2080" s="135">
        <v>2</v>
      </c>
      <c r="H2080" s="135">
        <v>2</v>
      </c>
      <c r="I2080" s="135">
        <v>3</v>
      </c>
      <c r="J2080" s="135">
        <v>4</v>
      </c>
      <c r="K2080" s="135">
        <v>1</v>
      </c>
      <c r="L2080" s="136">
        <f t="shared" si="94"/>
        <v>2.3333333333333335</v>
      </c>
      <c r="M2080" s="137" t="str">
        <f t="shared" si="91"/>
        <v>Good quality</v>
      </c>
    </row>
    <row r="2081" spans="1:13" ht="15">
      <c r="A2081" s="138" t="s">
        <v>2808</v>
      </c>
      <c r="B2081" s="138" t="s">
        <v>3173</v>
      </c>
      <c r="C2081" s="138" t="s">
        <v>430</v>
      </c>
      <c r="D2081" s="138" t="s">
        <v>595</v>
      </c>
      <c r="E2081" s="138" t="s">
        <v>434</v>
      </c>
      <c r="F2081" s="135">
        <v>2</v>
      </c>
      <c r="G2081" s="135">
        <v>2</v>
      </c>
      <c r="H2081" s="135">
        <v>2</v>
      </c>
      <c r="I2081" s="135">
        <v>3</v>
      </c>
      <c r="J2081" s="135">
        <v>4</v>
      </c>
      <c r="K2081" s="135">
        <v>1</v>
      </c>
      <c r="L2081" s="136">
        <f t="shared" si="94"/>
        <v>2.3333333333333335</v>
      </c>
      <c r="M2081" s="137" t="str">
        <f t="shared" si="91"/>
        <v>Good quality</v>
      </c>
    </row>
    <row r="2082" spans="1:13" ht="15">
      <c r="A2082" s="138" t="s">
        <v>2808</v>
      </c>
      <c r="B2082" s="138" t="s">
        <v>3174</v>
      </c>
      <c r="C2082" s="138" t="s">
        <v>430</v>
      </c>
      <c r="D2082" s="138" t="s">
        <v>595</v>
      </c>
      <c r="E2082" s="138" t="s">
        <v>434</v>
      </c>
      <c r="F2082" s="135">
        <v>2</v>
      </c>
      <c r="G2082" s="135">
        <v>2</v>
      </c>
      <c r="H2082" s="135">
        <v>2</v>
      </c>
      <c r="I2082" s="135">
        <v>3</v>
      </c>
      <c r="J2082" s="135">
        <v>4</v>
      </c>
      <c r="K2082" s="135">
        <v>1</v>
      </c>
      <c r="L2082" s="136">
        <f t="shared" si="94"/>
        <v>2.3333333333333335</v>
      </c>
      <c r="M2082" s="137" t="str">
        <f t="shared" si="91"/>
        <v>Good quality</v>
      </c>
    </row>
    <row r="2083" spans="1:13" ht="15">
      <c r="A2083" s="138" t="s">
        <v>2808</v>
      </c>
      <c r="B2083" s="138" t="s">
        <v>3175</v>
      </c>
      <c r="C2083" s="138" t="s">
        <v>430</v>
      </c>
      <c r="D2083" s="138" t="s">
        <v>595</v>
      </c>
      <c r="E2083" s="138" t="s">
        <v>434</v>
      </c>
      <c r="F2083" s="135">
        <v>2</v>
      </c>
      <c r="G2083" s="135">
        <v>2</v>
      </c>
      <c r="H2083" s="135">
        <v>2</v>
      </c>
      <c r="I2083" s="135">
        <v>3</v>
      </c>
      <c r="J2083" s="135">
        <v>4</v>
      </c>
      <c r="K2083" s="135">
        <v>1</v>
      </c>
      <c r="L2083" s="136">
        <f t="shared" si="94"/>
        <v>2.3333333333333335</v>
      </c>
      <c r="M2083" s="137" t="str">
        <f t="shared" si="91"/>
        <v>Good quality</v>
      </c>
    </row>
    <row r="2084" spans="1:13" ht="15">
      <c r="A2084" s="138" t="s">
        <v>2808</v>
      </c>
      <c r="B2084" s="138" t="s">
        <v>3176</v>
      </c>
      <c r="C2084" s="138" t="s">
        <v>430</v>
      </c>
      <c r="D2084" s="138" t="s">
        <v>595</v>
      </c>
      <c r="E2084" s="138" t="s">
        <v>434</v>
      </c>
      <c r="F2084" s="135">
        <v>2</v>
      </c>
      <c r="G2084" s="135">
        <v>2</v>
      </c>
      <c r="H2084" s="135">
        <v>2</v>
      </c>
      <c r="I2084" s="135">
        <v>3</v>
      </c>
      <c r="J2084" s="135">
        <v>4</v>
      </c>
      <c r="K2084" s="135">
        <v>1</v>
      </c>
      <c r="L2084" s="136">
        <f t="shared" si="94"/>
        <v>2.3333333333333335</v>
      </c>
      <c r="M2084" s="137" t="str">
        <f t="shared" si="91"/>
        <v>Good quality</v>
      </c>
    </row>
    <row r="2085" spans="1:13" ht="15">
      <c r="A2085" s="138" t="s">
        <v>2808</v>
      </c>
      <c r="B2085" s="138" t="s">
        <v>3177</v>
      </c>
      <c r="C2085" s="138" t="s">
        <v>430</v>
      </c>
      <c r="D2085" s="138" t="s">
        <v>595</v>
      </c>
      <c r="E2085" s="138" t="s">
        <v>434</v>
      </c>
      <c r="F2085" s="135">
        <v>2</v>
      </c>
      <c r="G2085" s="135">
        <v>2</v>
      </c>
      <c r="H2085" s="135">
        <v>2</v>
      </c>
      <c r="I2085" s="135">
        <v>3</v>
      </c>
      <c r="J2085" s="135">
        <v>4</v>
      </c>
      <c r="K2085" s="135">
        <v>1</v>
      </c>
      <c r="L2085" s="136">
        <f t="shared" si="94"/>
        <v>2.3333333333333335</v>
      </c>
      <c r="M2085" s="137" t="str">
        <f t="shared" si="91"/>
        <v>Good quality</v>
      </c>
    </row>
    <row r="2086" spans="1:13" ht="15">
      <c r="A2086" s="138" t="s">
        <v>2808</v>
      </c>
      <c r="B2086" s="138" t="s">
        <v>3178</v>
      </c>
      <c r="C2086" s="138" t="s">
        <v>430</v>
      </c>
      <c r="D2086" s="138" t="s">
        <v>595</v>
      </c>
      <c r="E2086" s="138" t="s">
        <v>434</v>
      </c>
      <c r="F2086" s="135">
        <v>2</v>
      </c>
      <c r="G2086" s="135">
        <v>2</v>
      </c>
      <c r="H2086" s="135">
        <v>2</v>
      </c>
      <c r="I2086" s="135">
        <v>3</v>
      </c>
      <c r="J2086" s="135">
        <v>4</v>
      </c>
      <c r="K2086" s="135">
        <v>1</v>
      </c>
      <c r="L2086" s="136">
        <f t="shared" si="94"/>
        <v>2.3333333333333335</v>
      </c>
      <c r="M2086" s="137" t="str">
        <f t="shared" si="91"/>
        <v>Good quality</v>
      </c>
    </row>
    <row r="2087" spans="1:13" ht="15">
      <c r="A2087" s="138" t="s">
        <v>2808</v>
      </c>
      <c r="B2087" s="138" t="s">
        <v>3179</v>
      </c>
      <c r="C2087" s="138" t="s">
        <v>430</v>
      </c>
      <c r="D2087" s="138" t="s">
        <v>595</v>
      </c>
      <c r="E2087" s="138" t="s">
        <v>434</v>
      </c>
      <c r="F2087" s="135">
        <v>2</v>
      </c>
      <c r="G2087" s="135">
        <v>2</v>
      </c>
      <c r="H2087" s="135">
        <v>2</v>
      </c>
      <c r="I2087" s="135">
        <v>3</v>
      </c>
      <c r="J2087" s="135">
        <v>4</v>
      </c>
      <c r="K2087" s="135">
        <v>1</v>
      </c>
      <c r="L2087" s="136">
        <f t="shared" si="94"/>
        <v>2.3333333333333335</v>
      </c>
      <c r="M2087" s="137" t="str">
        <f t="shared" si="91"/>
        <v>Good quality</v>
      </c>
    </row>
    <row r="2088" spans="1:13" ht="15">
      <c r="A2088" s="138" t="s">
        <v>2808</v>
      </c>
      <c r="B2088" s="138" t="s">
        <v>3180</v>
      </c>
      <c r="C2088" s="138" t="s">
        <v>430</v>
      </c>
      <c r="D2088" s="138" t="s">
        <v>595</v>
      </c>
      <c r="E2088" s="138" t="s">
        <v>434</v>
      </c>
      <c r="F2088" s="135">
        <v>2</v>
      </c>
      <c r="G2088" s="135">
        <v>2</v>
      </c>
      <c r="H2088" s="135">
        <v>2</v>
      </c>
      <c r="I2088" s="135">
        <v>3</v>
      </c>
      <c r="J2088" s="135">
        <v>4</v>
      </c>
      <c r="K2088" s="135">
        <v>1</v>
      </c>
      <c r="L2088" s="136">
        <f t="shared" si="94"/>
        <v>2.3333333333333335</v>
      </c>
      <c r="M2088" s="137" t="str">
        <f t="shared" si="91"/>
        <v>Good quality</v>
      </c>
    </row>
    <row r="2089" spans="1:13" ht="15">
      <c r="A2089" s="138" t="s">
        <v>2808</v>
      </c>
      <c r="B2089" s="138" t="s">
        <v>3181</v>
      </c>
      <c r="C2089" s="138" t="s">
        <v>430</v>
      </c>
      <c r="D2089" s="138" t="s">
        <v>595</v>
      </c>
      <c r="E2089" s="138" t="s">
        <v>434</v>
      </c>
      <c r="F2089" s="135">
        <v>2</v>
      </c>
      <c r="G2089" s="135">
        <v>2</v>
      </c>
      <c r="H2089" s="135">
        <v>2</v>
      </c>
      <c r="I2089" s="135">
        <v>3</v>
      </c>
      <c r="J2089" s="135">
        <v>4</v>
      </c>
      <c r="K2089" s="135">
        <v>1</v>
      </c>
      <c r="L2089" s="136">
        <f t="shared" si="94"/>
        <v>2.3333333333333335</v>
      </c>
      <c r="M2089" s="137" t="str">
        <f t="shared" si="91"/>
        <v>Good quality</v>
      </c>
    </row>
    <row r="2090" spans="1:13" ht="15">
      <c r="A2090" s="138" t="s">
        <v>2808</v>
      </c>
      <c r="B2090" s="138" t="s">
        <v>3182</v>
      </c>
      <c r="C2090" s="138" t="s">
        <v>430</v>
      </c>
      <c r="D2090" s="138" t="s">
        <v>595</v>
      </c>
      <c r="E2090" s="138" t="s">
        <v>434</v>
      </c>
      <c r="F2090" s="135">
        <v>2</v>
      </c>
      <c r="G2090" s="135">
        <v>2</v>
      </c>
      <c r="H2090" s="135">
        <v>2</v>
      </c>
      <c r="I2090" s="135">
        <v>3</v>
      </c>
      <c r="J2090" s="135">
        <v>4</v>
      </c>
      <c r="K2090" s="135">
        <v>1</v>
      </c>
      <c r="L2090" s="136">
        <f t="shared" si="94"/>
        <v>2.3333333333333335</v>
      </c>
      <c r="M2090" s="137" t="str">
        <f t="shared" si="91"/>
        <v>Good quality</v>
      </c>
    </row>
    <row r="2091" spans="1:13" ht="15">
      <c r="A2091" s="138" t="s">
        <v>2808</v>
      </c>
      <c r="B2091" s="138" t="s">
        <v>3183</v>
      </c>
      <c r="C2091" s="138" t="s">
        <v>430</v>
      </c>
      <c r="D2091" s="138" t="s">
        <v>595</v>
      </c>
      <c r="E2091" s="138" t="s">
        <v>434</v>
      </c>
      <c r="F2091" s="135">
        <v>2</v>
      </c>
      <c r="G2091" s="135">
        <v>2</v>
      </c>
      <c r="H2091" s="135">
        <v>2</v>
      </c>
      <c r="I2091" s="135">
        <v>3</v>
      </c>
      <c r="J2091" s="135">
        <v>4</v>
      </c>
      <c r="K2091" s="135">
        <v>1</v>
      </c>
      <c r="L2091" s="136">
        <f t="shared" si="94"/>
        <v>2.3333333333333335</v>
      </c>
      <c r="M2091" s="137" t="str">
        <f t="shared" si="91"/>
        <v>Good quality</v>
      </c>
    </row>
    <row r="2092" spans="1:13" ht="15">
      <c r="A2092" s="138" t="s">
        <v>2808</v>
      </c>
      <c r="B2092" s="138" t="s">
        <v>3184</v>
      </c>
      <c r="C2092" s="138" t="s">
        <v>430</v>
      </c>
      <c r="D2092" s="138" t="s">
        <v>595</v>
      </c>
      <c r="E2092" s="138" t="s">
        <v>434</v>
      </c>
      <c r="F2092" s="135">
        <v>2</v>
      </c>
      <c r="G2092" s="135">
        <v>2</v>
      </c>
      <c r="H2092" s="135">
        <v>2</v>
      </c>
      <c r="I2092" s="135">
        <v>3</v>
      </c>
      <c r="J2092" s="135">
        <v>4</v>
      </c>
      <c r="K2092" s="135">
        <v>1</v>
      </c>
      <c r="L2092" s="136">
        <f t="shared" si="94"/>
        <v>2.3333333333333335</v>
      </c>
      <c r="M2092" s="137" t="str">
        <f t="shared" si="91"/>
        <v>Good quality</v>
      </c>
    </row>
    <row r="2093" spans="1:13" ht="15">
      <c r="A2093" s="138" t="s">
        <v>2808</v>
      </c>
      <c r="B2093" s="138" t="s">
        <v>3185</v>
      </c>
      <c r="C2093" s="138" t="s">
        <v>430</v>
      </c>
      <c r="D2093" s="138" t="s">
        <v>595</v>
      </c>
      <c r="E2093" s="138" t="s">
        <v>434</v>
      </c>
      <c r="F2093" s="135">
        <v>2</v>
      </c>
      <c r="G2093" s="135">
        <v>2</v>
      </c>
      <c r="H2093" s="135">
        <v>2</v>
      </c>
      <c r="I2093" s="135">
        <v>3</v>
      </c>
      <c r="J2093" s="135">
        <v>4</v>
      </c>
      <c r="K2093" s="135">
        <v>1</v>
      </c>
      <c r="L2093" s="136">
        <f t="shared" si="94"/>
        <v>2.3333333333333335</v>
      </c>
      <c r="M2093" s="137" t="str">
        <f t="shared" si="91"/>
        <v>Good quality</v>
      </c>
    </row>
    <row r="2094" spans="1:13" ht="15">
      <c r="A2094" s="138" t="s">
        <v>2808</v>
      </c>
      <c r="B2094" s="138" t="s">
        <v>3186</v>
      </c>
      <c r="C2094" s="138" t="s">
        <v>430</v>
      </c>
      <c r="D2094" s="138" t="s">
        <v>595</v>
      </c>
      <c r="E2094" s="138" t="s">
        <v>434</v>
      </c>
      <c r="F2094" s="135">
        <v>2</v>
      </c>
      <c r="G2094" s="135">
        <v>2</v>
      </c>
      <c r="H2094" s="135">
        <v>2</v>
      </c>
      <c r="I2094" s="135">
        <v>3</v>
      </c>
      <c r="J2094" s="135">
        <v>4</v>
      </c>
      <c r="K2094" s="135">
        <v>1</v>
      </c>
      <c r="L2094" s="136">
        <f t="shared" si="94"/>
        <v>2.3333333333333335</v>
      </c>
      <c r="M2094" s="137" t="str">
        <f t="shared" si="91"/>
        <v>Good quality</v>
      </c>
    </row>
    <row r="2095" spans="1:13" ht="15">
      <c r="A2095" s="138" t="s">
        <v>2808</v>
      </c>
      <c r="B2095" s="138" t="s">
        <v>3581</v>
      </c>
      <c r="C2095" s="138" t="s">
        <v>430</v>
      </c>
      <c r="D2095" s="138" t="s">
        <v>595</v>
      </c>
      <c r="E2095" s="138" t="s">
        <v>434</v>
      </c>
      <c r="F2095" s="135">
        <v>2</v>
      </c>
      <c r="G2095" s="135">
        <v>2</v>
      </c>
      <c r="H2095" s="135">
        <v>2</v>
      </c>
      <c r="I2095" s="135">
        <v>3</v>
      </c>
      <c r="J2095" s="135">
        <v>4</v>
      </c>
      <c r="K2095" s="135">
        <v>1</v>
      </c>
      <c r="L2095" s="136">
        <f t="shared" si="94"/>
        <v>2.3333333333333335</v>
      </c>
      <c r="M2095" s="137" t="str">
        <f t="shared" si="91"/>
        <v>Good quality</v>
      </c>
    </row>
    <row r="2096" spans="1:13" ht="15">
      <c r="A2096" s="138" t="s">
        <v>2808</v>
      </c>
      <c r="B2096" s="138" t="s">
        <v>3582</v>
      </c>
      <c r="C2096" s="138" t="s">
        <v>430</v>
      </c>
      <c r="D2096" s="138" t="s">
        <v>595</v>
      </c>
      <c r="E2096" s="138" t="s">
        <v>434</v>
      </c>
      <c r="F2096" s="135">
        <v>2</v>
      </c>
      <c r="G2096" s="135">
        <v>2</v>
      </c>
      <c r="H2096" s="135">
        <v>2</v>
      </c>
      <c r="I2096" s="135">
        <v>3</v>
      </c>
      <c r="J2096" s="135">
        <v>4</v>
      </c>
      <c r="K2096" s="135">
        <v>1</v>
      </c>
      <c r="L2096" s="136">
        <f t="shared" si="94"/>
        <v>2.3333333333333335</v>
      </c>
      <c r="M2096" s="137" t="str">
        <f t="shared" si="91"/>
        <v>Good quality</v>
      </c>
    </row>
    <row r="2097" spans="1:13" ht="15">
      <c r="A2097" s="138" t="s">
        <v>2808</v>
      </c>
      <c r="B2097" s="138" t="s">
        <v>3583</v>
      </c>
      <c r="C2097" s="138" t="s">
        <v>430</v>
      </c>
      <c r="D2097" s="138" t="s">
        <v>595</v>
      </c>
      <c r="E2097" s="138" t="s">
        <v>434</v>
      </c>
      <c r="F2097" s="135">
        <v>2</v>
      </c>
      <c r="G2097" s="135">
        <v>2</v>
      </c>
      <c r="H2097" s="135">
        <v>2</v>
      </c>
      <c r="I2097" s="135">
        <v>3</v>
      </c>
      <c r="J2097" s="135">
        <v>4</v>
      </c>
      <c r="K2097" s="135">
        <v>1</v>
      </c>
      <c r="L2097" s="136">
        <f t="shared" si="94"/>
        <v>2.3333333333333335</v>
      </c>
      <c r="M2097" s="137" t="str">
        <f t="shared" si="91"/>
        <v>Good quality</v>
      </c>
    </row>
    <row r="2098" spans="1:13" ht="15">
      <c r="A2098" s="138" t="s">
        <v>2808</v>
      </c>
      <c r="B2098" s="138" t="s">
        <v>3584</v>
      </c>
      <c r="C2098" s="138" t="s">
        <v>430</v>
      </c>
      <c r="D2098" s="138" t="s">
        <v>595</v>
      </c>
      <c r="E2098" s="138" t="s">
        <v>434</v>
      </c>
      <c r="F2098" s="135">
        <v>2</v>
      </c>
      <c r="G2098" s="135">
        <v>2</v>
      </c>
      <c r="H2098" s="135">
        <v>2</v>
      </c>
      <c r="I2098" s="135">
        <v>3</v>
      </c>
      <c r="J2098" s="135">
        <v>4</v>
      </c>
      <c r="K2098" s="135">
        <v>1</v>
      </c>
      <c r="L2098" s="136">
        <f t="shared" si="94"/>
        <v>2.3333333333333335</v>
      </c>
      <c r="M2098" s="137" t="str">
        <f t="shared" si="91"/>
        <v>Good quality</v>
      </c>
    </row>
    <row r="2099" spans="1:13" ht="15">
      <c r="A2099" s="138" t="s">
        <v>2808</v>
      </c>
      <c r="B2099" s="138" t="s">
        <v>3187</v>
      </c>
      <c r="C2099" s="138" t="s">
        <v>430</v>
      </c>
      <c r="D2099" s="138" t="s">
        <v>595</v>
      </c>
      <c r="E2099" s="138" t="s">
        <v>434</v>
      </c>
      <c r="F2099" s="135">
        <v>2</v>
      </c>
      <c r="G2099" s="135">
        <v>2</v>
      </c>
      <c r="H2099" s="135">
        <v>2</v>
      </c>
      <c r="I2099" s="135">
        <v>3</v>
      </c>
      <c r="J2099" s="135">
        <v>4</v>
      </c>
      <c r="K2099" s="135">
        <v>1</v>
      </c>
      <c r="L2099" s="136">
        <f t="shared" si="94"/>
        <v>2.3333333333333335</v>
      </c>
      <c r="M2099" s="137" t="str">
        <f t="shared" si="91"/>
        <v>Good quality</v>
      </c>
    </row>
    <row r="2100" spans="1:13" ht="15">
      <c r="A2100" s="138" t="s">
        <v>2808</v>
      </c>
      <c r="B2100" s="138" t="s">
        <v>3188</v>
      </c>
      <c r="C2100" s="138" t="s">
        <v>430</v>
      </c>
      <c r="D2100" s="138" t="s">
        <v>595</v>
      </c>
      <c r="E2100" s="138" t="s">
        <v>434</v>
      </c>
      <c r="F2100" s="135">
        <v>2</v>
      </c>
      <c r="G2100" s="135">
        <v>2</v>
      </c>
      <c r="H2100" s="135">
        <v>2</v>
      </c>
      <c r="I2100" s="135">
        <v>3</v>
      </c>
      <c r="J2100" s="135">
        <v>4</v>
      </c>
      <c r="K2100" s="135">
        <v>1</v>
      </c>
      <c r="L2100" s="136">
        <f t="shared" si="94"/>
        <v>2.3333333333333335</v>
      </c>
      <c r="M2100" s="137" t="str">
        <f t="shared" si="91"/>
        <v>Good quality</v>
      </c>
    </row>
    <row r="2101" spans="1:13" ht="15">
      <c r="A2101" s="138" t="s">
        <v>2808</v>
      </c>
      <c r="B2101" s="138" t="s">
        <v>3189</v>
      </c>
      <c r="C2101" s="138" t="s">
        <v>430</v>
      </c>
      <c r="D2101" s="138" t="s">
        <v>595</v>
      </c>
      <c r="E2101" s="138" t="s">
        <v>434</v>
      </c>
      <c r="F2101" s="135">
        <v>2</v>
      </c>
      <c r="G2101" s="135">
        <v>2</v>
      </c>
      <c r="H2101" s="135">
        <v>2</v>
      </c>
      <c r="I2101" s="135">
        <v>3</v>
      </c>
      <c r="J2101" s="135">
        <v>4</v>
      </c>
      <c r="K2101" s="135">
        <v>1</v>
      </c>
      <c r="L2101" s="136">
        <f t="shared" si="94"/>
        <v>2.3333333333333335</v>
      </c>
      <c r="M2101" s="137" t="str">
        <f t="shared" si="91"/>
        <v>Good quality</v>
      </c>
    </row>
    <row r="2102" spans="1:13" ht="15">
      <c r="A2102" s="138" t="s">
        <v>2808</v>
      </c>
      <c r="B2102" s="138" t="s">
        <v>3585</v>
      </c>
      <c r="C2102" s="138" t="s">
        <v>430</v>
      </c>
      <c r="D2102" s="138" t="s">
        <v>595</v>
      </c>
      <c r="E2102" s="138" t="s">
        <v>434</v>
      </c>
      <c r="F2102" s="135">
        <v>2</v>
      </c>
      <c r="G2102" s="135">
        <v>2</v>
      </c>
      <c r="H2102" s="135">
        <v>2</v>
      </c>
      <c r="I2102" s="135">
        <v>3</v>
      </c>
      <c r="J2102" s="135">
        <v>4</v>
      </c>
      <c r="K2102" s="135">
        <v>1</v>
      </c>
      <c r="L2102" s="136">
        <f t="shared" si="94"/>
        <v>2.3333333333333335</v>
      </c>
      <c r="M2102" s="137" t="str">
        <f t="shared" si="91"/>
        <v>Good quality</v>
      </c>
    </row>
    <row r="2103" spans="1:13" ht="15">
      <c r="A2103" s="138" t="s">
        <v>2808</v>
      </c>
      <c r="B2103" s="138" t="s">
        <v>3190</v>
      </c>
      <c r="C2103" s="138" t="s">
        <v>430</v>
      </c>
      <c r="D2103" s="138" t="s">
        <v>595</v>
      </c>
      <c r="E2103" s="138" t="s">
        <v>434</v>
      </c>
      <c r="F2103" s="135">
        <v>2</v>
      </c>
      <c r="G2103" s="135">
        <v>2</v>
      </c>
      <c r="H2103" s="135">
        <v>2</v>
      </c>
      <c r="I2103" s="135">
        <v>3</v>
      </c>
      <c r="J2103" s="135">
        <v>4</v>
      </c>
      <c r="K2103" s="135">
        <v>1</v>
      </c>
      <c r="L2103" s="136">
        <f t="shared" si="94"/>
        <v>2.3333333333333335</v>
      </c>
      <c r="M2103" s="137" t="str">
        <f t="shared" si="91"/>
        <v>Good quality</v>
      </c>
    </row>
    <row r="2104" spans="1:13" ht="15">
      <c r="A2104" s="138" t="s">
        <v>2808</v>
      </c>
      <c r="B2104" s="138" t="s">
        <v>3191</v>
      </c>
      <c r="C2104" s="138" t="s">
        <v>430</v>
      </c>
      <c r="D2104" s="138" t="s">
        <v>595</v>
      </c>
      <c r="E2104" s="138" t="s">
        <v>434</v>
      </c>
      <c r="F2104" s="135">
        <v>2</v>
      </c>
      <c r="G2104" s="135">
        <v>2</v>
      </c>
      <c r="H2104" s="135">
        <v>2</v>
      </c>
      <c r="I2104" s="135">
        <v>3</v>
      </c>
      <c r="J2104" s="135">
        <v>4</v>
      </c>
      <c r="K2104" s="135">
        <v>1</v>
      </c>
      <c r="L2104" s="136">
        <f t="shared" si="94"/>
        <v>2.3333333333333335</v>
      </c>
      <c r="M2104" s="137" t="str">
        <f t="shared" ref="M2104:M2130" si="95">IF(L2104&lt;=1.6,"Excellent quality",IF(AND(L2104&gt;1.6,L2104&lt;=2),"Very good quality",IF(AND(L2104&gt;2,L2104&lt;=3),"Good quality",IF(AND(L2104&gt;3,L2104&lt;=4),"Fair quality","Poor quality"))))</f>
        <v>Good quality</v>
      </c>
    </row>
    <row r="2105" spans="1:13" ht="15">
      <c r="A2105" s="138" t="s">
        <v>2808</v>
      </c>
      <c r="B2105" s="138" t="s">
        <v>3192</v>
      </c>
      <c r="C2105" s="138" t="s">
        <v>430</v>
      </c>
      <c r="D2105" s="138" t="s">
        <v>595</v>
      </c>
      <c r="E2105" s="138" t="s">
        <v>434</v>
      </c>
      <c r="F2105" s="135">
        <v>2</v>
      </c>
      <c r="G2105" s="135">
        <v>2</v>
      </c>
      <c r="H2105" s="135">
        <v>2</v>
      </c>
      <c r="I2105" s="135">
        <v>3</v>
      </c>
      <c r="J2105" s="135">
        <v>4</v>
      </c>
      <c r="K2105" s="135">
        <v>1</v>
      </c>
      <c r="L2105" s="136">
        <f t="shared" si="94"/>
        <v>2.3333333333333335</v>
      </c>
      <c r="M2105" s="137" t="str">
        <f t="shared" si="95"/>
        <v>Good quality</v>
      </c>
    </row>
    <row r="2106" spans="1:13" ht="15">
      <c r="A2106" s="138" t="s">
        <v>2808</v>
      </c>
      <c r="B2106" s="138" t="s">
        <v>3193</v>
      </c>
      <c r="C2106" s="138" t="s">
        <v>430</v>
      </c>
      <c r="D2106" s="138" t="s">
        <v>595</v>
      </c>
      <c r="E2106" s="138" t="s">
        <v>434</v>
      </c>
      <c r="F2106" s="135">
        <v>2</v>
      </c>
      <c r="G2106" s="135">
        <v>2</v>
      </c>
      <c r="H2106" s="135">
        <v>2</v>
      </c>
      <c r="I2106" s="135">
        <v>3</v>
      </c>
      <c r="J2106" s="135">
        <v>4</v>
      </c>
      <c r="K2106" s="135">
        <v>1</v>
      </c>
      <c r="L2106" s="136">
        <f t="shared" si="94"/>
        <v>2.3333333333333335</v>
      </c>
      <c r="M2106" s="137" t="str">
        <f t="shared" si="95"/>
        <v>Good quality</v>
      </c>
    </row>
    <row r="2107" spans="1:13" ht="15">
      <c r="A2107" s="138" t="s">
        <v>2808</v>
      </c>
      <c r="B2107" s="138" t="s">
        <v>3194</v>
      </c>
      <c r="C2107" s="138" t="s">
        <v>430</v>
      </c>
      <c r="D2107" s="138" t="s">
        <v>595</v>
      </c>
      <c r="E2107" s="138" t="s">
        <v>434</v>
      </c>
      <c r="F2107" s="135">
        <v>2</v>
      </c>
      <c r="G2107" s="135">
        <v>2</v>
      </c>
      <c r="H2107" s="135">
        <v>2</v>
      </c>
      <c r="I2107" s="135">
        <v>3</v>
      </c>
      <c r="J2107" s="135">
        <v>4</v>
      </c>
      <c r="K2107" s="135">
        <v>1</v>
      </c>
      <c r="L2107" s="136">
        <f t="shared" si="94"/>
        <v>2.3333333333333335</v>
      </c>
      <c r="M2107" s="137" t="str">
        <f t="shared" si="95"/>
        <v>Good quality</v>
      </c>
    </row>
    <row r="2108" spans="1:13" ht="15">
      <c r="A2108" s="138" t="s">
        <v>2808</v>
      </c>
      <c r="B2108" s="138" t="s">
        <v>3195</v>
      </c>
      <c r="C2108" s="138" t="s">
        <v>430</v>
      </c>
      <c r="D2108" s="138" t="s">
        <v>595</v>
      </c>
      <c r="E2108" s="138" t="s">
        <v>434</v>
      </c>
      <c r="F2108" s="135">
        <v>2</v>
      </c>
      <c r="G2108" s="135">
        <v>2</v>
      </c>
      <c r="H2108" s="135">
        <v>2</v>
      </c>
      <c r="I2108" s="135">
        <v>3</v>
      </c>
      <c r="J2108" s="135">
        <v>4</v>
      </c>
      <c r="K2108" s="135">
        <v>1</v>
      </c>
      <c r="L2108" s="136">
        <f t="shared" si="94"/>
        <v>2.3333333333333335</v>
      </c>
      <c r="M2108" s="137" t="str">
        <f t="shared" si="95"/>
        <v>Good quality</v>
      </c>
    </row>
    <row r="2109" spans="1:13" ht="15">
      <c r="A2109" s="138" t="s">
        <v>2808</v>
      </c>
      <c r="B2109" s="138" t="s">
        <v>3586</v>
      </c>
      <c r="C2109" s="138" t="s">
        <v>430</v>
      </c>
      <c r="D2109" s="138" t="s">
        <v>595</v>
      </c>
      <c r="E2109" s="138" t="s">
        <v>434</v>
      </c>
      <c r="F2109" s="135">
        <v>2</v>
      </c>
      <c r="G2109" s="135">
        <v>2</v>
      </c>
      <c r="H2109" s="135">
        <v>2</v>
      </c>
      <c r="I2109" s="135">
        <v>3</v>
      </c>
      <c r="J2109" s="135">
        <v>4</v>
      </c>
      <c r="K2109" s="135">
        <v>1</v>
      </c>
      <c r="L2109" s="136">
        <f t="shared" si="94"/>
        <v>2.3333333333333335</v>
      </c>
      <c r="M2109" s="137" t="str">
        <f t="shared" si="95"/>
        <v>Good quality</v>
      </c>
    </row>
    <row r="2110" spans="1:13" ht="15">
      <c r="A2110" s="138" t="s">
        <v>2808</v>
      </c>
      <c r="B2110" s="138" t="s">
        <v>3587</v>
      </c>
      <c r="C2110" s="138" t="s">
        <v>430</v>
      </c>
      <c r="D2110" s="138" t="s">
        <v>595</v>
      </c>
      <c r="E2110" s="138" t="s">
        <v>434</v>
      </c>
      <c r="F2110" s="135">
        <v>2</v>
      </c>
      <c r="G2110" s="135">
        <v>2</v>
      </c>
      <c r="H2110" s="135">
        <v>2</v>
      </c>
      <c r="I2110" s="135">
        <v>3</v>
      </c>
      <c r="J2110" s="135">
        <v>4</v>
      </c>
      <c r="K2110" s="135">
        <v>1</v>
      </c>
      <c r="L2110" s="136">
        <f t="shared" si="94"/>
        <v>2.3333333333333335</v>
      </c>
      <c r="M2110" s="137" t="str">
        <f t="shared" si="95"/>
        <v>Good quality</v>
      </c>
    </row>
    <row r="2111" spans="1:13" ht="15">
      <c r="A2111" s="138" t="s">
        <v>2808</v>
      </c>
      <c r="B2111" s="138" t="s">
        <v>3588</v>
      </c>
      <c r="C2111" s="138" t="s">
        <v>430</v>
      </c>
      <c r="D2111" s="138" t="s">
        <v>595</v>
      </c>
      <c r="E2111" s="138" t="s">
        <v>434</v>
      </c>
      <c r="F2111" s="135">
        <v>2</v>
      </c>
      <c r="G2111" s="135">
        <v>2</v>
      </c>
      <c r="H2111" s="135">
        <v>2</v>
      </c>
      <c r="I2111" s="135">
        <v>3</v>
      </c>
      <c r="J2111" s="135">
        <v>4</v>
      </c>
      <c r="K2111" s="135">
        <v>1</v>
      </c>
      <c r="L2111" s="136">
        <f t="shared" si="94"/>
        <v>2.3333333333333335</v>
      </c>
      <c r="M2111" s="137" t="str">
        <f t="shared" si="95"/>
        <v>Good quality</v>
      </c>
    </row>
    <row r="2112" spans="1:13" ht="15">
      <c r="A2112" s="138" t="s">
        <v>2808</v>
      </c>
      <c r="B2112" s="138" t="s">
        <v>3196</v>
      </c>
      <c r="C2112" s="138" t="s">
        <v>430</v>
      </c>
      <c r="D2112" s="138" t="s">
        <v>595</v>
      </c>
      <c r="E2112" s="138" t="s">
        <v>434</v>
      </c>
      <c r="F2112" s="135">
        <v>2</v>
      </c>
      <c r="G2112" s="135">
        <v>2</v>
      </c>
      <c r="H2112" s="135">
        <v>2</v>
      </c>
      <c r="I2112" s="135">
        <v>3</v>
      </c>
      <c r="J2112" s="135">
        <v>4</v>
      </c>
      <c r="K2112" s="135">
        <v>1</v>
      </c>
      <c r="L2112" s="136">
        <f t="shared" si="94"/>
        <v>2.3333333333333335</v>
      </c>
      <c r="M2112" s="137" t="str">
        <f t="shared" si="95"/>
        <v>Good quality</v>
      </c>
    </row>
    <row r="2113" spans="1:27" ht="15">
      <c r="A2113" s="138" t="s">
        <v>2808</v>
      </c>
      <c r="B2113" s="138" t="s">
        <v>3197</v>
      </c>
      <c r="C2113" s="138" t="s">
        <v>430</v>
      </c>
      <c r="D2113" s="138" t="s">
        <v>595</v>
      </c>
      <c r="E2113" s="138" t="s">
        <v>434</v>
      </c>
      <c r="F2113" s="135">
        <v>2</v>
      </c>
      <c r="G2113" s="135">
        <v>2</v>
      </c>
      <c r="H2113" s="135">
        <v>2</v>
      </c>
      <c r="I2113" s="135">
        <v>3</v>
      </c>
      <c r="J2113" s="135">
        <v>4</v>
      </c>
      <c r="K2113" s="135">
        <v>1</v>
      </c>
      <c r="L2113" s="136">
        <f t="shared" si="94"/>
        <v>2.3333333333333335</v>
      </c>
      <c r="M2113" s="137" t="str">
        <f t="shared" si="95"/>
        <v>Good quality</v>
      </c>
    </row>
    <row r="2114" spans="1:27" ht="15">
      <c r="A2114" s="138" t="s">
        <v>2808</v>
      </c>
      <c r="B2114" s="138" t="s">
        <v>3198</v>
      </c>
      <c r="C2114" s="138" t="s">
        <v>430</v>
      </c>
      <c r="D2114" s="138" t="s">
        <v>595</v>
      </c>
      <c r="E2114" s="138" t="s">
        <v>434</v>
      </c>
      <c r="F2114" s="135">
        <v>2</v>
      </c>
      <c r="G2114" s="135">
        <v>2</v>
      </c>
      <c r="H2114" s="135">
        <v>2</v>
      </c>
      <c r="I2114" s="135">
        <v>3</v>
      </c>
      <c r="J2114" s="135">
        <v>4</v>
      </c>
      <c r="K2114" s="135">
        <v>1</v>
      </c>
      <c r="L2114" s="136">
        <f t="shared" si="94"/>
        <v>2.3333333333333335</v>
      </c>
      <c r="M2114" s="137" t="str">
        <f t="shared" si="95"/>
        <v>Good quality</v>
      </c>
    </row>
    <row r="2115" spans="1:27" customFormat="1" ht="15">
      <c r="A2115" s="138" t="s">
        <v>2808</v>
      </c>
      <c r="B2115" s="138" t="s">
        <v>3199</v>
      </c>
      <c r="C2115" s="138" t="s">
        <v>430</v>
      </c>
      <c r="D2115" s="138" t="s">
        <v>595</v>
      </c>
      <c r="E2115" s="138" t="s">
        <v>434</v>
      </c>
      <c r="F2115" s="135">
        <v>2</v>
      </c>
      <c r="G2115" s="135">
        <v>2</v>
      </c>
      <c r="H2115" s="135">
        <v>2</v>
      </c>
      <c r="I2115" s="135">
        <v>3</v>
      </c>
      <c r="J2115" s="135">
        <v>4</v>
      </c>
      <c r="K2115" s="135">
        <v>1</v>
      </c>
      <c r="L2115" s="136">
        <f t="shared" si="94"/>
        <v>2.3333333333333335</v>
      </c>
      <c r="M2115" s="137" t="str">
        <f t="shared" si="95"/>
        <v>Good quality</v>
      </c>
      <c r="N2115" s="67"/>
      <c r="O2115" s="67"/>
      <c r="P2115" s="67"/>
      <c r="Q2115" s="67"/>
      <c r="R2115" s="67"/>
      <c r="S2115" s="67"/>
      <c r="T2115" s="67"/>
      <c r="U2115" s="67"/>
      <c r="V2115" s="67"/>
      <c r="W2115" s="67"/>
      <c r="X2115" s="67"/>
      <c r="Y2115" s="67"/>
      <c r="Z2115" s="67"/>
      <c r="AA2115" s="67"/>
    </row>
    <row r="2116" spans="1:27" customFormat="1" ht="15">
      <c r="A2116" s="138" t="s">
        <v>2808</v>
      </c>
      <c r="B2116" s="138" t="s">
        <v>3200</v>
      </c>
      <c r="C2116" s="138" t="s">
        <v>430</v>
      </c>
      <c r="D2116" s="138" t="s">
        <v>595</v>
      </c>
      <c r="E2116" s="138" t="s">
        <v>434</v>
      </c>
      <c r="F2116" s="135">
        <v>2</v>
      </c>
      <c r="G2116" s="135">
        <v>2</v>
      </c>
      <c r="H2116" s="135">
        <v>2</v>
      </c>
      <c r="I2116" s="135">
        <v>3</v>
      </c>
      <c r="J2116" s="135">
        <v>4</v>
      </c>
      <c r="K2116" s="135">
        <v>1</v>
      </c>
      <c r="L2116" s="136">
        <f t="shared" si="94"/>
        <v>2.3333333333333335</v>
      </c>
      <c r="M2116" s="137" t="str">
        <f t="shared" si="95"/>
        <v>Good quality</v>
      </c>
      <c r="N2116" s="67"/>
      <c r="O2116" s="67"/>
      <c r="P2116" s="67"/>
      <c r="Q2116" s="67"/>
      <c r="R2116" s="67"/>
      <c r="S2116" s="67"/>
      <c r="T2116" s="67"/>
      <c r="U2116" s="67"/>
      <c r="V2116" s="67"/>
      <c r="W2116" s="67"/>
      <c r="X2116" s="67"/>
      <c r="Y2116" s="67"/>
      <c r="Z2116" s="67"/>
      <c r="AA2116" s="67"/>
    </row>
    <row r="2117" spans="1:27" customFormat="1" ht="15">
      <c r="A2117" s="138" t="s">
        <v>2808</v>
      </c>
      <c r="B2117" s="138" t="s">
        <v>3201</v>
      </c>
      <c r="C2117" s="138" t="s">
        <v>430</v>
      </c>
      <c r="D2117" s="138" t="s">
        <v>595</v>
      </c>
      <c r="E2117" s="138" t="s">
        <v>434</v>
      </c>
      <c r="F2117" s="135">
        <v>2</v>
      </c>
      <c r="G2117" s="135">
        <v>2</v>
      </c>
      <c r="H2117" s="135">
        <v>2</v>
      </c>
      <c r="I2117" s="135">
        <v>3</v>
      </c>
      <c r="J2117" s="135">
        <v>4</v>
      </c>
      <c r="K2117" s="135">
        <v>1</v>
      </c>
      <c r="L2117" s="136">
        <f t="shared" si="94"/>
        <v>2.3333333333333335</v>
      </c>
      <c r="M2117" s="137" t="str">
        <f t="shared" si="95"/>
        <v>Good quality</v>
      </c>
      <c r="N2117" s="67"/>
      <c r="O2117" s="67"/>
      <c r="P2117" s="67"/>
      <c r="Q2117" s="67"/>
      <c r="R2117" s="67"/>
      <c r="S2117" s="67"/>
      <c r="T2117" s="67"/>
      <c r="U2117" s="67"/>
      <c r="V2117" s="67"/>
      <c r="W2117" s="67"/>
      <c r="X2117" s="67"/>
      <c r="Y2117" s="67"/>
      <c r="Z2117" s="67"/>
      <c r="AA2117" s="67"/>
    </row>
    <row r="2118" spans="1:27" customFormat="1" ht="15">
      <c r="A2118" s="138" t="s">
        <v>2808</v>
      </c>
      <c r="B2118" s="138" t="s">
        <v>3202</v>
      </c>
      <c r="C2118" s="138" t="s">
        <v>430</v>
      </c>
      <c r="D2118" s="138" t="s">
        <v>595</v>
      </c>
      <c r="E2118" s="138" t="s">
        <v>434</v>
      </c>
      <c r="F2118" s="135">
        <v>2</v>
      </c>
      <c r="G2118" s="135">
        <v>2</v>
      </c>
      <c r="H2118" s="135">
        <v>2</v>
      </c>
      <c r="I2118" s="135">
        <v>3</v>
      </c>
      <c r="J2118" s="135">
        <v>4</v>
      </c>
      <c r="K2118" s="135">
        <v>1</v>
      </c>
      <c r="L2118" s="136">
        <f t="shared" si="94"/>
        <v>2.3333333333333335</v>
      </c>
      <c r="M2118" s="137" t="str">
        <f t="shared" si="95"/>
        <v>Good quality</v>
      </c>
      <c r="N2118" s="67"/>
      <c r="O2118" s="67"/>
      <c r="P2118" s="67"/>
      <c r="Q2118" s="67"/>
      <c r="R2118" s="67"/>
      <c r="S2118" s="67"/>
      <c r="T2118" s="67"/>
      <c r="U2118" s="67"/>
      <c r="V2118" s="67"/>
      <c r="W2118" s="67"/>
      <c r="X2118" s="67"/>
      <c r="Y2118" s="67"/>
      <c r="Z2118" s="67"/>
      <c r="AA2118" s="67"/>
    </row>
    <row r="2119" spans="1:27" customFormat="1" ht="15">
      <c r="A2119" s="138" t="s">
        <v>2808</v>
      </c>
      <c r="B2119" s="138" t="s">
        <v>3203</v>
      </c>
      <c r="C2119" s="138" t="s">
        <v>430</v>
      </c>
      <c r="D2119" s="138" t="s">
        <v>595</v>
      </c>
      <c r="E2119" s="138" t="s">
        <v>434</v>
      </c>
      <c r="F2119" s="135">
        <v>2</v>
      </c>
      <c r="G2119" s="135">
        <v>2</v>
      </c>
      <c r="H2119" s="135">
        <v>2</v>
      </c>
      <c r="I2119" s="135">
        <v>3</v>
      </c>
      <c r="J2119" s="135">
        <v>4</v>
      </c>
      <c r="K2119" s="135">
        <v>1</v>
      </c>
      <c r="L2119" s="136">
        <f t="shared" si="94"/>
        <v>2.3333333333333335</v>
      </c>
      <c r="M2119" s="137" t="str">
        <f t="shared" si="95"/>
        <v>Good quality</v>
      </c>
      <c r="N2119" s="67"/>
      <c r="O2119" s="67"/>
      <c r="P2119" s="67"/>
      <c r="Q2119" s="67"/>
      <c r="R2119" s="67"/>
      <c r="S2119" s="67"/>
      <c r="T2119" s="67"/>
      <c r="U2119" s="67"/>
      <c r="V2119" s="67"/>
      <c r="W2119" s="67"/>
      <c r="X2119" s="67"/>
      <c r="Y2119" s="67"/>
      <c r="Z2119" s="67"/>
      <c r="AA2119" s="67"/>
    </row>
    <row r="2120" spans="1:27" customFormat="1" ht="15">
      <c r="A2120" s="138" t="s">
        <v>2808</v>
      </c>
      <c r="B2120" s="138" t="s">
        <v>3204</v>
      </c>
      <c r="C2120" s="138" t="s">
        <v>430</v>
      </c>
      <c r="D2120" s="138" t="s">
        <v>595</v>
      </c>
      <c r="E2120" s="138" t="s">
        <v>434</v>
      </c>
      <c r="F2120" s="135">
        <v>2</v>
      </c>
      <c r="G2120" s="135">
        <v>2</v>
      </c>
      <c r="H2120" s="135">
        <v>2</v>
      </c>
      <c r="I2120" s="135">
        <v>3</v>
      </c>
      <c r="J2120" s="135">
        <v>4</v>
      </c>
      <c r="K2120" s="135">
        <v>1</v>
      </c>
      <c r="L2120" s="136">
        <f t="shared" si="94"/>
        <v>2.3333333333333335</v>
      </c>
      <c r="M2120" s="137" t="str">
        <f t="shared" si="95"/>
        <v>Good quality</v>
      </c>
      <c r="N2120" s="67"/>
      <c r="O2120" s="67"/>
      <c r="P2120" s="67"/>
      <c r="Q2120" s="67"/>
      <c r="R2120" s="67"/>
      <c r="S2120" s="67"/>
      <c r="T2120" s="67"/>
      <c r="U2120" s="67"/>
      <c r="V2120" s="67"/>
      <c r="W2120" s="67"/>
      <c r="X2120" s="67"/>
      <c r="Y2120" s="67"/>
      <c r="Z2120" s="67"/>
      <c r="AA2120" s="67"/>
    </row>
    <row r="2121" spans="1:27" customFormat="1" ht="15">
      <c r="A2121" s="138" t="s">
        <v>2808</v>
      </c>
      <c r="B2121" s="138" t="s">
        <v>3205</v>
      </c>
      <c r="C2121" s="138" t="s">
        <v>430</v>
      </c>
      <c r="D2121" s="138" t="s">
        <v>595</v>
      </c>
      <c r="E2121" s="138" t="s">
        <v>434</v>
      </c>
      <c r="F2121" s="135">
        <v>2</v>
      </c>
      <c r="G2121" s="135">
        <v>2</v>
      </c>
      <c r="H2121" s="135">
        <v>2</v>
      </c>
      <c r="I2121" s="135">
        <v>3</v>
      </c>
      <c r="J2121" s="135">
        <v>4</v>
      </c>
      <c r="K2121" s="135">
        <v>1</v>
      </c>
      <c r="L2121" s="136">
        <f t="shared" si="94"/>
        <v>2.3333333333333335</v>
      </c>
      <c r="M2121" s="137" t="str">
        <f t="shared" si="95"/>
        <v>Good quality</v>
      </c>
      <c r="N2121" s="67"/>
      <c r="O2121" s="67"/>
      <c r="P2121" s="67"/>
      <c r="Q2121" s="67"/>
      <c r="R2121" s="67"/>
      <c r="S2121" s="67"/>
      <c r="T2121" s="67"/>
      <c r="U2121" s="67"/>
      <c r="V2121" s="67"/>
      <c r="W2121" s="67"/>
      <c r="X2121" s="67"/>
      <c r="Y2121" s="67"/>
      <c r="Z2121" s="67"/>
      <c r="AA2121" s="67"/>
    </row>
    <row r="2122" spans="1:27" customFormat="1" ht="15">
      <c r="A2122" s="138" t="s">
        <v>2808</v>
      </c>
      <c r="B2122" s="138" t="s">
        <v>3206</v>
      </c>
      <c r="C2122" s="138" t="s">
        <v>430</v>
      </c>
      <c r="D2122" s="138" t="s">
        <v>595</v>
      </c>
      <c r="E2122" s="138" t="s">
        <v>434</v>
      </c>
      <c r="F2122" s="135">
        <v>2</v>
      </c>
      <c r="G2122" s="135">
        <v>2</v>
      </c>
      <c r="H2122" s="135">
        <v>2</v>
      </c>
      <c r="I2122" s="135">
        <v>3</v>
      </c>
      <c r="J2122" s="135">
        <v>4</v>
      </c>
      <c r="K2122" s="135">
        <v>1</v>
      </c>
      <c r="L2122" s="136">
        <f t="shared" si="94"/>
        <v>2.3333333333333335</v>
      </c>
      <c r="M2122" s="137" t="str">
        <f t="shared" si="95"/>
        <v>Good quality</v>
      </c>
      <c r="N2122" s="67"/>
      <c r="O2122" s="67"/>
      <c r="P2122" s="67"/>
      <c r="Q2122" s="67"/>
      <c r="R2122" s="67"/>
      <c r="S2122" s="67"/>
      <c r="T2122" s="67"/>
      <c r="U2122" s="67"/>
      <c r="V2122" s="67"/>
      <c r="W2122" s="67"/>
      <c r="X2122" s="67"/>
      <c r="Y2122" s="67"/>
      <c r="Z2122" s="67"/>
      <c r="AA2122" s="67"/>
    </row>
    <row r="2123" spans="1:27" customFormat="1" ht="15">
      <c r="A2123" s="138" t="s">
        <v>2808</v>
      </c>
      <c r="B2123" s="138" t="s">
        <v>3207</v>
      </c>
      <c r="C2123" s="138" t="s">
        <v>430</v>
      </c>
      <c r="D2123" s="138" t="s">
        <v>595</v>
      </c>
      <c r="E2123" s="138" t="s">
        <v>434</v>
      </c>
      <c r="F2123" s="135">
        <v>2</v>
      </c>
      <c r="G2123" s="135">
        <v>2</v>
      </c>
      <c r="H2123" s="135">
        <v>2</v>
      </c>
      <c r="I2123" s="135">
        <v>3</v>
      </c>
      <c r="J2123" s="135">
        <v>4</v>
      </c>
      <c r="K2123" s="135">
        <v>1</v>
      </c>
      <c r="L2123" s="136">
        <f t="shared" si="94"/>
        <v>2.3333333333333335</v>
      </c>
      <c r="M2123" s="137" t="str">
        <f t="shared" si="95"/>
        <v>Good quality</v>
      </c>
      <c r="N2123" s="67"/>
      <c r="O2123" s="67"/>
      <c r="P2123" s="67"/>
      <c r="Q2123" s="67"/>
      <c r="R2123" s="67"/>
      <c r="S2123" s="67"/>
      <c r="T2123" s="67"/>
      <c r="U2123" s="67"/>
      <c r="V2123" s="67"/>
      <c r="W2123" s="67"/>
      <c r="X2123" s="67"/>
      <c r="Y2123" s="67"/>
      <c r="Z2123" s="67"/>
      <c r="AA2123" s="67"/>
    </row>
    <row r="2124" spans="1:27" customFormat="1" ht="15">
      <c r="A2124" s="138" t="s">
        <v>2808</v>
      </c>
      <c r="B2124" s="138" t="s">
        <v>3589</v>
      </c>
      <c r="C2124" s="138" t="s">
        <v>430</v>
      </c>
      <c r="D2124" s="138" t="s">
        <v>595</v>
      </c>
      <c r="E2124" s="138" t="s">
        <v>434</v>
      </c>
      <c r="F2124" s="135">
        <v>2</v>
      </c>
      <c r="G2124" s="135">
        <v>2</v>
      </c>
      <c r="H2124" s="135">
        <v>2</v>
      </c>
      <c r="I2124" s="135">
        <v>3</v>
      </c>
      <c r="J2124" s="135">
        <v>4</v>
      </c>
      <c r="K2124" s="135">
        <v>1</v>
      </c>
      <c r="L2124" s="136">
        <f t="shared" si="94"/>
        <v>2.3333333333333335</v>
      </c>
      <c r="M2124" s="137" t="str">
        <f t="shared" si="95"/>
        <v>Good quality</v>
      </c>
      <c r="N2124" s="67"/>
      <c r="O2124" s="67"/>
      <c r="P2124" s="67"/>
      <c r="Q2124" s="67"/>
      <c r="R2124" s="67"/>
      <c r="S2124" s="67"/>
      <c r="T2124" s="67"/>
      <c r="U2124" s="67"/>
      <c r="V2124" s="67"/>
      <c r="W2124" s="67"/>
      <c r="X2124" s="67"/>
      <c r="Y2124" s="67"/>
      <c r="Z2124" s="67"/>
      <c r="AA2124" s="67"/>
    </row>
    <row r="2125" spans="1:27" customFormat="1" ht="15">
      <c r="A2125" s="138" t="s">
        <v>2808</v>
      </c>
      <c r="B2125" s="138" t="s">
        <v>3590</v>
      </c>
      <c r="C2125" s="138" t="s">
        <v>430</v>
      </c>
      <c r="D2125" s="138" t="s">
        <v>595</v>
      </c>
      <c r="E2125" s="138" t="s">
        <v>434</v>
      </c>
      <c r="F2125" s="135">
        <v>2</v>
      </c>
      <c r="G2125" s="135">
        <v>2</v>
      </c>
      <c r="H2125" s="135">
        <v>2</v>
      </c>
      <c r="I2125" s="135">
        <v>3</v>
      </c>
      <c r="J2125" s="135">
        <v>4</v>
      </c>
      <c r="K2125" s="135">
        <v>1</v>
      </c>
      <c r="L2125" s="136">
        <f t="shared" si="94"/>
        <v>2.3333333333333335</v>
      </c>
      <c r="M2125" s="137" t="str">
        <f t="shared" si="95"/>
        <v>Good quality</v>
      </c>
      <c r="N2125" s="67"/>
      <c r="O2125" s="67"/>
      <c r="P2125" s="67"/>
      <c r="Q2125" s="67"/>
      <c r="R2125" s="67"/>
      <c r="S2125" s="67"/>
      <c r="T2125" s="67"/>
      <c r="U2125" s="67"/>
      <c r="V2125" s="67"/>
      <c r="W2125" s="67"/>
      <c r="X2125" s="67"/>
      <c r="Y2125" s="67"/>
      <c r="Z2125" s="67"/>
      <c r="AA2125" s="67"/>
    </row>
    <row r="2126" spans="1:27" customFormat="1" ht="15">
      <c r="A2126" s="138" t="s">
        <v>2808</v>
      </c>
      <c r="B2126" s="138" t="s">
        <v>3591</v>
      </c>
      <c r="C2126" s="138" t="s">
        <v>430</v>
      </c>
      <c r="D2126" s="138" t="s">
        <v>595</v>
      </c>
      <c r="E2126" s="138" t="s">
        <v>434</v>
      </c>
      <c r="F2126" s="135">
        <v>2</v>
      </c>
      <c r="G2126" s="135">
        <v>2</v>
      </c>
      <c r="H2126" s="135">
        <v>2</v>
      </c>
      <c r="I2126" s="135">
        <v>3</v>
      </c>
      <c r="J2126" s="135">
        <v>4</v>
      </c>
      <c r="K2126" s="135">
        <v>1</v>
      </c>
      <c r="L2126" s="136">
        <f t="shared" si="94"/>
        <v>2.3333333333333335</v>
      </c>
      <c r="M2126" s="137" t="str">
        <f t="shared" si="95"/>
        <v>Good quality</v>
      </c>
      <c r="N2126" s="67"/>
      <c r="O2126" s="67"/>
      <c r="P2126" s="67"/>
      <c r="Q2126" s="67"/>
      <c r="R2126" s="67"/>
      <c r="S2126" s="67"/>
      <c r="T2126" s="67"/>
      <c r="U2126" s="67"/>
      <c r="V2126" s="67"/>
      <c r="W2126" s="67"/>
      <c r="X2126" s="67"/>
      <c r="Y2126" s="67"/>
      <c r="Z2126" s="67"/>
      <c r="AA2126" s="67"/>
    </row>
    <row r="2127" spans="1:27" customFormat="1" ht="15">
      <c r="A2127" s="138" t="s">
        <v>2808</v>
      </c>
      <c r="B2127" s="138" t="s">
        <v>3208</v>
      </c>
      <c r="C2127" s="138" t="s">
        <v>430</v>
      </c>
      <c r="D2127" s="138" t="s">
        <v>595</v>
      </c>
      <c r="E2127" s="138" t="s">
        <v>434</v>
      </c>
      <c r="F2127" s="135">
        <v>2</v>
      </c>
      <c r="G2127" s="135">
        <v>2</v>
      </c>
      <c r="H2127" s="135">
        <v>2</v>
      </c>
      <c r="I2127" s="135">
        <v>3</v>
      </c>
      <c r="J2127" s="135">
        <v>4</v>
      </c>
      <c r="K2127" s="135">
        <v>1</v>
      </c>
      <c r="L2127" s="136">
        <f t="shared" si="94"/>
        <v>2.3333333333333335</v>
      </c>
      <c r="M2127" s="137" t="str">
        <f t="shared" si="95"/>
        <v>Good quality</v>
      </c>
      <c r="N2127" s="67"/>
      <c r="O2127" s="67"/>
      <c r="P2127" s="67"/>
      <c r="Q2127" s="67"/>
      <c r="R2127" s="67"/>
      <c r="S2127" s="67"/>
      <c r="T2127" s="67"/>
      <c r="U2127" s="67"/>
      <c r="V2127" s="67"/>
      <c r="W2127" s="67"/>
      <c r="X2127" s="67"/>
      <c r="Y2127" s="67"/>
      <c r="Z2127" s="67"/>
      <c r="AA2127" s="67"/>
    </row>
    <row r="2128" spans="1:27" customFormat="1" ht="15">
      <c r="A2128" s="138" t="s">
        <v>2808</v>
      </c>
      <c r="B2128" s="138" t="s">
        <v>3209</v>
      </c>
      <c r="C2128" s="138" t="s">
        <v>430</v>
      </c>
      <c r="D2128" s="138" t="s">
        <v>595</v>
      </c>
      <c r="E2128" s="138" t="s">
        <v>434</v>
      </c>
      <c r="F2128" s="135">
        <v>2</v>
      </c>
      <c r="G2128" s="135">
        <v>2</v>
      </c>
      <c r="H2128" s="135">
        <v>2</v>
      </c>
      <c r="I2128" s="135">
        <v>3</v>
      </c>
      <c r="J2128" s="135">
        <v>4</v>
      </c>
      <c r="K2128" s="135">
        <v>1</v>
      </c>
      <c r="L2128" s="136">
        <f t="shared" si="94"/>
        <v>2.3333333333333335</v>
      </c>
      <c r="M2128" s="137" t="str">
        <f t="shared" si="95"/>
        <v>Good quality</v>
      </c>
      <c r="N2128" s="67"/>
      <c r="O2128" s="67"/>
      <c r="P2128" s="67"/>
      <c r="Q2128" s="67"/>
      <c r="R2128" s="67"/>
      <c r="S2128" s="67"/>
      <c r="T2128" s="67"/>
      <c r="U2128" s="67"/>
      <c r="V2128" s="67"/>
      <c r="W2128" s="67"/>
      <c r="X2128" s="67"/>
      <c r="Y2128" s="67"/>
      <c r="Z2128" s="67"/>
      <c r="AA2128" s="67"/>
    </row>
    <row r="2129" spans="1:27" customFormat="1" ht="15">
      <c r="A2129" s="138" t="s">
        <v>2808</v>
      </c>
      <c r="B2129" s="138" t="s">
        <v>3210</v>
      </c>
      <c r="C2129" s="138" t="s">
        <v>430</v>
      </c>
      <c r="D2129" s="138" t="s">
        <v>595</v>
      </c>
      <c r="E2129" s="138" t="s">
        <v>434</v>
      </c>
      <c r="F2129" s="135">
        <v>2</v>
      </c>
      <c r="G2129" s="135">
        <v>2</v>
      </c>
      <c r="H2129" s="135">
        <v>2</v>
      </c>
      <c r="I2129" s="135">
        <v>3</v>
      </c>
      <c r="J2129" s="135">
        <v>4</v>
      </c>
      <c r="K2129" s="135">
        <v>1</v>
      </c>
      <c r="L2129" s="136">
        <f t="shared" ref="L2129:L2130" si="96">AVERAGE(F2129:K2129)</f>
        <v>2.3333333333333335</v>
      </c>
      <c r="M2129" s="137" t="str">
        <f t="shared" si="95"/>
        <v>Good quality</v>
      </c>
      <c r="N2129" s="67"/>
      <c r="O2129" s="67"/>
      <c r="P2129" s="67"/>
      <c r="Q2129" s="67"/>
      <c r="R2129" s="67"/>
      <c r="S2129" s="67"/>
      <c r="T2129" s="67"/>
      <c r="U2129" s="67"/>
      <c r="V2129" s="67"/>
      <c r="W2129" s="67"/>
      <c r="X2129" s="67"/>
      <c r="Y2129" s="67"/>
      <c r="Z2129" s="67"/>
      <c r="AA2129" s="67"/>
    </row>
    <row r="2130" spans="1:27" customFormat="1" ht="15">
      <c r="A2130" s="138" t="s">
        <v>2808</v>
      </c>
      <c r="B2130" s="138" t="s">
        <v>3211</v>
      </c>
      <c r="C2130" s="138" t="s">
        <v>430</v>
      </c>
      <c r="D2130" s="138" t="s">
        <v>595</v>
      </c>
      <c r="E2130" s="138" t="s">
        <v>434</v>
      </c>
      <c r="F2130" s="135">
        <v>2</v>
      </c>
      <c r="G2130" s="135">
        <v>2</v>
      </c>
      <c r="H2130" s="135">
        <v>2</v>
      </c>
      <c r="I2130" s="135">
        <v>3</v>
      </c>
      <c r="J2130" s="135">
        <v>4</v>
      </c>
      <c r="K2130" s="135">
        <v>1</v>
      </c>
      <c r="L2130" s="136">
        <f t="shared" si="96"/>
        <v>2.3333333333333335</v>
      </c>
      <c r="M2130" s="137" t="str">
        <f t="shared" si="95"/>
        <v>Good quality</v>
      </c>
      <c r="N2130" s="67"/>
      <c r="O2130" s="67"/>
      <c r="P2130" s="67"/>
      <c r="Q2130" s="67"/>
      <c r="R2130" s="67"/>
      <c r="S2130" s="67"/>
      <c r="T2130" s="67"/>
      <c r="U2130" s="67"/>
      <c r="V2130" s="67"/>
      <c r="W2130" s="67"/>
      <c r="X2130" s="67"/>
      <c r="Y2130" s="67"/>
      <c r="Z2130" s="67"/>
      <c r="AA2130" s="67"/>
    </row>
    <row r="2131" spans="1:27" customFormat="1" ht="15">
      <c r="A2131" s="138" t="s">
        <v>3214</v>
      </c>
      <c r="B2131" s="138" t="s">
        <v>1863</v>
      </c>
      <c r="C2131" s="138" t="s">
        <v>430</v>
      </c>
      <c r="D2131" s="138" t="s">
        <v>595</v>
      </c>
      <c r="E2131" s="138" t="s">
        <v>434</v>
      </c>
      <c r="F2131" s="135"/>
      <c r="G2131" s="135"/>
      <c r="H2131" s="135"/>
      <c r="I2131" s="135"/>
      <c r="J2131" s="135"/>
      <c r="K2131" s="135"/>
      <c r="L2131" s="135"/>
      <c r="M2131" s="137"/>
      <c r="N2131" s="67"/>
      <c r="O2131" s="67"/>
      <c r="P2131" s="67"/>
      <c r="Q2131" s="67"/>
      <c r="R2131" s="67"/>
      <c r="S2131" s="67"/>
      <c r="T2131" s="67"/>
      <c r="U2131" s="67"/>
      <c r="V2131" s="67"/>
      <c r="W2131" s="67"/>
      <c r="X2131" s="67"/>
      <c r="Y2131" s="67"/>
      <c r="Z2131" s="67"/>
      <c r="AA2131" s="67"/>
    </row>
    <row r="2132" spans="1:27" customFormat="1" ht="15">
      <c r="A2132" s="138" t="s">
        <v>2499</v>
      </c>
      <c r="B2132" s="138" t="s">
        <v>1864</v>
      </c>
      <c r="C2132" s="138" t="s">
        <v>436</v>
      </c>
      <c r="D2132" s="138" t="s">
        <v>594</v>
      </c>
      <c r="E2132" s="138" t="s">
        <v>434</v>
      </c>
      <c r="F2132" s="135"/>
      <c r="G2132" s="135"/>
      <c r="H2132" s="135"/>
      <c r="I2132" s="135"/>
      <c r="J2132" s="135"/>
      <c r="K2132" s="135"/>
      <c r="L2132" s="135"/>
      <c r="M2132" s="137"/>
      <c r="N2132" s="67"/>
      <c r="O2132" s="67"/>
      <c r="P2132" s="67"/>
      <c r="Q2132" s="67"/>
      <c r="R2132" s="67"/>
      <c r="S2132" s="67"/>
      <c r="T2132" s="67"/>
      <c r="U2132" s="67"/>
      <c r="V2132" s="67"/>
      <c r="W2132" s="67"/>
      <c r="X2132" s="67"/>
      <c r="Y2132" s="67"/>
      <c r="Z2132" s="67"/>
      <c r="AA2132" s="67"/>
    </row>
    <row r="2133" spans="1:27" customFormat="1" ht="15">
      <c r="A2133" s="138" t="s">
        <v>2477</v>
      </c>
      <c r="B2133" s="138" t="s">
        <v>1867</v>
      </c>
      <c r="C2133" s="138" t="s">
        <v>444</v>
      </c>
      <c r="D2133" s="138" t="s">
        <v>595</v>
      </c>
      <c r="E2133" s="138" t="s">
        <v>434</v>
      </c>
      <c r="F2133" s="135">
        <v>4</v>
      </c>
      <c r="G2133" s="135">
        <v>3</v>
      </c>
      <c r="H2133" s="135">
        <v>3</v>
      </c>
      <c r="I2133" s="135">
        <v>4</v>
      </c>
      <c r="J2133" s="135">
        <v>4</v>
      </c>
      <c r="K2133" s="135">
        <v>1</v>
      </c>
      <c r="L2133" s="136">
        <f t="shared" ref="L2133:L2134" si="97">AVERAGE(F2133:K2133)</f>
        <v>3.1666666666666665</v>
      </c>
      <c r="M2133" s="137" t="str">
        <f t="shared" ref="M2133:M2153" si="98">IF(L2133&lt;=1.6,"Excellent quality",IF(AND(L2133&gt;1.6,L2133&lt;=2),"Very good quality",IF(AND(L2133&gt;2,L2133&lt;=3),"Good quality",IF(AND(L2133&gt;3,L2133&lt;=4),"Fair quality","Poor quality"))))</f>
        <v>Fair quality</v>
      </c>
      <c r="N2133" s="67"/>
      <c r="O2133" s="67"/>
      <c r="P2133" s="67"/>
      <c r="Q2133" s="67"/>
      <c r="R2133" s="67"/>
      <c r="S2133" s="67"/>
      <c r="T2133" s="67"/>
      <c r="U2133" s="67"/>
      <c r="V2133" s="67"/>
      <c r="W2133" s="67"/>
      <c r="X2133" s="67"/>
      <c r="Y2133" s="67"/>
      <c r="Z2133" s="67"/>
      <c r="AA2133" s="67"/>
    </row>
    <row r="2134" spans="1:27" customFormat="1" ht="15">
      <c r="A2134" s="138" t="s">
        <v>2477</v>
      </c>
      <c r="B2134" s="138" t="s">
        <v>1872</v>
      </c>
      <c r="C2134" s="138" t="s">
        <v>430</v>
      </c>
      <c r="D2134" s="138" t="s">
        <v>595</v>
      </c>
      <c r="E2134" s="138" t="s">
        <v>434</v>
      </c>
      <c r="F2134" s="135">
        <v>3</v>
      </c>
      <c r="G2134" s="135">
        <v>3</v>
      </c>
      <c r="H2134" s="135">
        <v>3</v>
      </c>
      <c r="I2134" s="135">
        <v>3</v>
      </c>
      <c r="J2134" s="135">
        <v>3</v>
      </c>
      <c r="K2134" s="135">
        <v>1</v>
      </c>
      <c r="L2134" s="136">
        <f t="shared" si="97"/>
        <v>2.6666666666666665</v>
      </c>
      <c r="M2134" s="137" t="str">
        <f t="shared" si="98"/>
        <v>Good quality</v>
      </c>
      <c r="N2134" s="67"/>
      <c r="O2134" s="67"/>
      <c r="P2134" s="67"/>
      <c r="Q2134" s="67"/>
      <c r="R2134" s="67"/>
      <c r="S2134" s="67"/>
      <c r="T2134" s="67"/>
      <c r="U2134" s="67"/>
      <c r="V2134" s="67"/>
      <c r="W2134" s="67"/>
      <c r="X2134" s="67"/>
      <c r="Y2134" s="67"/>
      <c r="Z2134" s="67"/>
      <c r="AA2134" s="67"/>
    </row>
    <row r="2135" spans="1:27" ht="15">
      <c r="A2135" s="138" t="s">
        <v>2477</v>
      </c>
      <c r="B2135" s="138" t="s">
        <v>1873</v>
      </c>
      <c r="C2135" s="138" t="s">
        <v>430</v>
      </c>
      <c r="D2135" s="138" t="s">
        <v>595</v>
      </c>
      <c r="E2135" s="138" t="s">
        <v>434</v>
      </c>
      <c r="F2135" s="135">
        <v>3</v>
      </c>
      <c r="G2135" s="135">
        <v>4</v>
      </c>
      <c r="H2135" s="135">
        <v>3</v>
      </c>
      <c r="I2135" s="135">
        <v>3</v>
      </c>
      <c r="J2135" s="135">
        <v>3</v>
      </c>
      <c r="K2135" s="135">
        <v>1</v>
      </c>
      <c r="L2135" s="136">
        <f t="shared" ref="L2135:L2167" si="99">AVERAGE(F2135:K2135)</f>
        <v>2.8333333333333335</v>
      </c>
      <c r="M2135" s="137" t="str">
        <f t="shared" si="98"/>
        <v>Good quality</v>
      </c>
    </row>
    <row r="2136" spans="1:27" ht="15">
      <c r="A2136" s="138" t="s">
        <v>2477</v>
      </c>
      <c r="B2136" s="138" t="s">
        <v>1874</v>
      </c>
      <c r="C2136" s="138" t="s">
        <v>430</v>
      </c>
      <c r="D2136" s="138" t="s">
        <v>595</v>
      </c>
      <c r="E2136" s="138" t="s">
        <v>434</v>
      </c>
      <c r="F2136" s="135">
        <v>3</v>
      </c>
      <c r="G2136" s="135">
        <v>3</v>
      </c>
      <c r="H2136" s="135">
        <v>3</v>
      </c>
      <c r="I2136" s="135">
        <v>3</v>
      </c>
      <c r="J2136" s="135">
        <v>3</v>
      </c>
      <c r="K2136" s="135">
        <v>1</v>
      </c>
      <c r="L2136" s="136">
        <f t="shared" si="99"/>
        <v>2.6666666666666665</v>
      </c>
      <c r="M2136" s="137" t="str">
        <f t="shared" si="98"/>
        <v>Good quality</v>
      </c>
    </row>
    <row r="2137" spans="1:27" ht="15">
      <c r="A2137" s="138" t="s">
        <v>2477</v>
      </c>
      <c r="B2137" s="138" t="s">
        <v>1875</v>
      </c>
      <c r="C2137" s="138" t="s">
        <v>430</v>
      </c>
      <c r="D2137" s="138" t="s">
        <v>595</v>
      </c>
      <c r="E2137" s="138" t="s">
        <v>434</v>
      </c>
      <c r="F2137" s="135">
        <v>3</v>
      </c>
      <c r="G2137" s="135">
        <v>4</v>
      </c>
      <c r="H2137" s="135">
        <v>3</v>
      </c>
      <c r="I2137" s="135">
        <v>3</v>
      </c>
      <c r="J2137" s="135">
        <v>3</v>
      </c>
      <c r="K2137" s="135">
        <v>1</v>
      </c>
      <c r="L2137" s="136">
        <f t="shared" si="99"/>
        <v>2.8333333333333335</v>
      </c>
      <c r="M2137" s="137" t="str">
        <f t="shared" si="98"/>
        <v>Good quality</v>
      </c>
    </row>
    <row r="2138" spans="1:27" ht="15">
      <c r="A2138" s="138" t="s">
        <v>2477</v>
      </c>
      <c r="B2138" s="138" t="s">
        <v>1876</v>
      </c>
      <c r="C2138" s="138" t="s">
        <v>430</v>
      </c>
      <c r="D2138" s="138" t="s">
        <v>595</v>
      </c>
      <c r="E2138" s="138" t="s">
        <v>434</v>
      </c>
      <c r="F2138" s="135">
        <v>3</v>
      </c>
      <c r="G2138" s="135">
        <v>3</v>
      </c>
      <c r="H2138" s="135">
        <v>3</v>
      </c>
      <c r="I2138" s="135">
        <v>3</v>
      </c>
      <c r="J2138" s="135">
        <v>3</v>
      </c>
      <c r="K2138" s="135">
        <v>1</v>
      </c>
      <c r="L2138" s="136">
        <f t="shared" si="99"/>
        <v>2.6666666666666665</v>
      </c>
      <c r="M2138" s="137" t="str">
        <f t="shared" si="98"/>
        <v>Good quality</v>
      </c>
    </row>
    <row r="2139" spans="1:27" ht="15">
      <c r="A2139" s="138" t="s">
        <v>2477</v>
      </c>
      <c r="B2139" s="138" t="s">
        <v>1877</v>
      </c>
      <c r="C2139" s="138" t="s">
        <v>430</v>
      </c>
      <c r="D2139" s="138" t="s">
        <v>595</v>
      </c>
      <c r="E2139" s="138" t="s">
        <v>434</v>
      </c>
      <c r="F2139" s="135">
        <v>3</v>
      </c>
      <c r="G2139" s="135">
        <v>3</v>
      </c>
      <c r="H2139" s="135">
        <v>3</v>
      </c>
      <c r="I2139" s="135">
        <v>3</v>
      </c>
      <c r="J2139" s="135">
        <v>3</v>
      </c>
      <c r="K2139" s="135">
        <v>1</v>
      </c>
      <c r="L2139" s="136">
        <f t="shared" si="99"/>
        <v>2.6666666666666665</v>
      </c>
      <c r="M2139" s="137" t="str">
        <f t="shared" si="98"/>
        <v>Good quality</v>
      </c>
    </row>
    <row r="2140" spans="1:27" ht="15">
      <c r="A2140" s="138" t="s">
        <v>2477</v>
      </c>
      <c r="B2140" s="138" t="s">
        <v>1878</v>
      </c>
      <c r="C2140" s="138" t="s">
        <v>430</v>
      </c>
      <c r="D2140" s="138" t="s">
        <v>595</v>
      </c>
      <c r="E2140" s="138" t="s">
        <v>434</v>
      </c>
      <c r="F2140" s="135">
        <v>3</v>
      </c>
      <c r="G2140" s="135">
        <v>4</v>
      </c>
      <c r="H2140" s="135">
        <v>3</v>
      </c>
      <c r="I2140" s="135">
        <v>3</v>
      </c>
      <c r="J2140" s="135">
        <v>3</v>
      </c>
      <c r="K2140" s="135">
        <v>1</v>
      </c>
      <c r="L2140" s="136">
        <f t="shared" si="99"/>
        <v>2.8333333333333335</v>
      </c>
      <c r="M2140" s="137" t="str">
        <f t="shared" si="98"/>
        <v>Good quality</v>
      </c>
    </row>
    <row r="2141" spans="1:27" ht="15">
      <c r="A2141" s="138" t="s">
        <v>2477</v>
      </c>
      <c r="B2141" s="138" t="s">
        <v>1879</v>
      </c>
      <c r="C2141" s="138" t="s">
        <v>430</v>
      </c>
      <c r="D2141" s="138" t="s">
        <v>595</v>
      </c>
      <c r="E2141" s="138" t="s">
        <v>434</v>
      </c>
      <c r="F2141" s="135">
        <v>3</v>
      </c>
      <c r="G2141" s="135">
        <v>4</v>
      </c>
      <c r="H2141" s="135">
        <v>3</v>
      </c>
      <c r="I2141" s="135">
        <v>3</v>
      </c>
      <c r="J2141" s="135">
        <v>4</v>
      </c>
      <c r="K2141" s="135">
        <v>1</v>
      </c>
      <c r="L2141" s="136">
        <f t="shared" si="99"/>
        <v>3</v>
      </c>
      <c r="M2141" s="137" t="str">
        <f t="shared" si="98"/>
        <v>Good quality</v>
      </c>
    </row>
    <row r="2142" spans="1:27" ht="15">
      <c r="A2142" s="138" t="s">
        <v>2477</v>
      </c>
      <c r="B2142" s="138" t="s">
        <v>1880</v>
      </c>
      <c r="C2142" s="138" t="s">
        <v>430</v>
      </c>
      <c r="D2142" s="138" t="s">
        <v>595</v>
      </c>
      <c r="E2142" s="138" t="s">
        <v>434</v>
      </c>
      <c r="F2142" s="135">
        <v>3</v>
      </c>
      <c r="G2142" s="135">
        <v>4</v>
      </c>
      <c r="H2142" s="135">
        <v>3</v>
      </c>
      <c r="I2142" s="135">
        <v>3</v>
      </c>
      <c r="J2142" s="135">
        <v>4</v>
      </c>
      <c r="K2142" s="135">
        <v>1</v>
      </c>
      <c r="L2142" s="136">
        <f t="shared" si="99"/>
        <v>3</v>
      </c>
      <c r="M2142" s="137" t="str">
        <f t="shared" si="98"/>
        <v>Good quality</v>
      </c>
    </row>
    <row r="2143" spans="1:27" ht="15">
      <c r="A2143" s="138" t="s">
        <v>2477</v>
      </c>
      <c r="B2143" s="138" t="s">
        <v>1881</v>
      </c>
      <c r="C2143" s="138" t="s">
        <v>430</v>
      </c>
      <c r="D2143" s="138" t="s">
        <v>595</v>
      </c>
      <c r="E2143" s="138" t="s">
        <v>434</v>
      </c>
      <c r="F2143" s="135">
        <v>3</v>
      </c>
      <c r="G2143" s="135">
        <v>4</v>
      </c>
      <c r="H2143" s="135">
        <v>3</v>
      </c>
      <c r="I2143" s="135">
        <v>3</v>
      </c>
      <c r="J2143" s="135">
        <v>3</v>
      </c>
      <c r="K2143" s="135">
        <v>1</v>
      </c>
      <c r="L2143" s="136">
        <f t="shared" si="99"/>
        <v>2.8333333333333335</v>
      </c>
      <c r="M2143" s="137" t="str">
        <f t="shared" si="98"/>
        <v>Good quality</v>
      </c>
    </row>
    <row r="2144" spans="1:27" ht="15">
      <c r="A2144" s="138" t="s">
        <v>2477</v>
      </c>
      <c r="B2144" s="138" t="s">
        <v>1882</v>
      </c>
      <c r="C2144" s="138" t="s">
        <v>430</v>
      </c>
      <c r="D2144" s="138" t="s">
        <v>595</v>
      </c>
      <c r="E2144" s="138" t="s">
        <v>434</v>
      </c>
      <c r="F2144" s="135">
        <v>3</v>
      </c>
      <c r="G2144" s="135">
        <v>3</v>
      </c>
      <c r="H2144" s="135">
        <v>3</v>
      </c>
      <c r="I2144" s="135">
        <v>3</v>
      </c>
      <c r="J2144" s="135">
        <v>3</v>
      </c>
      <c r="K2144" s="135">
        <v>1</v>
      </c>
      <c r="L2144" s="136">
        <f t="shared" si="99"/>
        <v>2.6666666666666665</v>
      </c>
      <c r="M2144" s="137" t="str">
        <f t="shared" si="98"/>
        <v>Good quality</v>
      </c>
    </row>
    <row r="2145" spans="1:27" ht="15">
      <c r="A2145" s="138" t="s">
        <v>2477</v>
      </c>
      <c r="B2145" s="138" t="s">
        <v>1883</v>
      </c>
      <c r="C2145" s="138" t="s">
        <v>430</v>
      </c>
      <c r="D2145" s="138" t="s">
        <v>595</v>
      </c>
      <c r="E2145" s="138" t="s">
        <v>434</v>
      </c>
      <c r="F2145" s="135">
        <v>3</v>
      </c>
      <c r="G2145" s="135">
        <v>3</v>
      </c>
      <c r="H2145" s="135">
        <v>3</v>
      </c>
      <c r="I2145" s="135">
        <v>3</v>
      </c>
      <c r="J2145" s="135">
        <v>3</v>
      </c>
      <c r="K2145" s="135">
        <v>1</v>
      </c>
      <c r="L2145" s="136">
        <f t="shared" si="99"/>
        <v>2.6666666666666665</v>
      </c>
      <c r="M2145" s="137" t="str">
        <f t="shared" si="98"/>
        <v>Good quality</v>
      </c>
    </row>
    <row r="2146" spans="1:27" ht="15">
      <c r="A2146" s="138" t="s">
        <v>2477</v>
      </c>
      <c r="B2146" s="138" t="s">
        <v>1884</v>
      </c>
      <c r="C2146" s="138" t="s">
        <v>430</v>
      </c>
      <c r="D2146" s="138" t="s">
        <v>595</v>
      </c>
      <c r="E2146" s="138" t="s">
        <v>434</v>
      </c>
      <c r="F2146" s="135">
        <v>3</v>
      </c>
      <c r="G2146" s="135">
        <v>3</v>
      </c>
      <c r="H2146" s="135">
        <v>3</v>
      </c>
      <c r="I2146" s="135">
        <v>3</v>
      </c>
      <c r="J2146" s="135">
        <v>3</v>
      </c>
      <c r="K2146" s="135">
        <v>1</v>
      </c>
      <c r="L2146" s="136">
        <f t="shared" si="99"/>
        <v>2.6666666666666665</v>
      </c>
      <c r="M2146" s="137" t="str">
        <f t="shared" si="98"/>
        <v>Good quality</v>
      </c>
    </row>
    <row r="2147" spans="1:27" ht="15">
      <c r="A2147" s="138" t="s">
        <v>2477</v>
      </c>
      <c r="B2147" s="138" t="s">
        <v>1885</v>
      </c>
      <c r="C2147" s="138" t="s">
        <v>430</v>
      </c>
      <c r="D2147" s="138" t="s">
        <v>595</v>
      </c>
      <c r="E2147" s="138" t="s">
        <v>434</v>
      </c>
      <c r="F2147" s="135">
        <v>3</v>
      </c>
      <c r="G2147" s="135">
        <v>3</v>
      </c>
      <c r="H2147" s="135">
        <v>3</v>
      </c>
      <c r="I2147" s="135">
        <v>3</v>
      </c>
      <c r="J2147" s="135">
        <v>3</v>
      </c>
      <c r="K2147" s="135">
        <v>1</v>
      </c>
      <c r="L2147" s="136">
        <f t="shared" si="99"/>
        <v>2.6666666666666665</v>
      </c>
      <c r="M2147" s="137" t="str">
        <f t="shared" si="98"/>
        <v>Good quality</v>
      </c>
    </row>
    <row r="2148" spans="1:27" ht="15">
      <c r="A2148" s="138" t="s">
        <v>2477</v>
      </c>
      <c r="B2148" s="138" t="s">
        <v>1886</v>
      </c>
      <c r="C2148" s="138" t="s">
        <v>430</v>
      </c>
      <c r="D2148" s="138" t="s">
        <v>595</v>
      </c>
      <c r="E2148" s="138" t="s">
        <v>434</v>
      </c>
      <c r="F2148" s="135">
        <v>3</v>
      </c>
      <c r="G2148" s="135">
        <v>3</v>
      </c>
      <c r="H2148" s="135">
        <v>3</v>
      </c>
      <c r="I2148" s="135">
        <v>3</v>
      </c>
      <c r="J2148" s="135">
        <v>3</v>
      </c>
      <c r="K2148" s="135">
        <v>1</v>
      </c>
      <c r="L2148" s="136">
        <f t="shared" si="99"/>
        <v>2.6666666666666665</v>
      </c>
      <c r="M2148" s="137" t="str">
        <f t="shared" si="98"/>
        <v>Good quality</v>
      </c>
      <c r="N2148"/>
      <c r="O2148"/>
      <c r="P2148"/>
      <c r="Q2148"/>
      <c r="R2148"/>
      <c r="S2148"/>
      <c r="T2148"/>
      <c r="U2148"/>
      <c r="V2148"/>
      <c r="W2148"/>
      <c r="X2148"/>
      <c r="Y2148"/>
      <c r="Z2148"/>
      <c r="AA2148"/>
    </row>
    <row r="2149" spans="1:27" ht="15">
      <c r="A2149" s="138" t="s">
        <v>2477</v>
      </c>
      <c r="B2149" s="138" t="s">
        <v>1887</v>
      </c>
      <c r="C2149" s="138" t="s">
        <v>430</v>
      </c>
      <c r="D2149" s="138" t="s">
        <v>595</v>
      </c>
      <c r="E2149" s="138" t="s">
        <v>434</v>
      </c>
      <c r="F2149" s="135">
        <v>3</v>
      </c>
      <c r="G2149" s="135">
        <v>3</v>
      </c>
      <c r="H2149" s="135">
        <v>3</v>
      </c>
      <c r="I2149" s="135">
        <v>3</v>
      </c>
      <c r="J2149" s="135">
        <v>3</v>
      </c>
      <c r="K2149" s="135">
        <v>1</v>
      </c>
      <c r="L2149" s="136">
        <f t="shared" si="99"/>
        <v>2.6666666666666665</v>
      </c>
      <c r="M2149" s="137" t="str">
        <f t="shared" si="98"/>
        <v>Good quality</v>
      </c>
      <c r="N2149"/>
      <c r="O2149"/>
      <c r="P2149"/>
      <c r="Q2149"/>
      <c r="R2149"/>
      <c r="S2149"/>
      <c r="T2149"/>
      <c r="U2149"/>
      <c r="V2149"/>
      <c r="W2149"/>
      <c r="X2149"/>
      <c r="Y2149"/>
      <c r="Z2149"/>
      <c r="AA2149"/>
    </row>
    <row r="2150" spans="1:27" ht="15">
      <c r="A2150" s="138" t="s">
        <v>2477</v>
      </c>
      <c r="B2150" s="138" t="s">
        <v>1888</v>
      </c>
      <c r="C2150" s="138" t="s">
        <v>430</v>
      </c>
      <c r="D2150" s="138" t="s">
        <v>595</v>
      </c>
      <c r="E2150" s="138" t="s">
        <v>434</v>
      </c>
      <c r="F2150" s="135">
        <v>3</v>
      </c>
      <c r="G2150" s="135">
        <v>3</v>
      </c>
      <c r="H2150" s="135">
        <v>3</v>
      </c>
      <c r="I2150" s="135">
        <v>3</v>
      </c>
      <c r="J2150" s="135">
        <v>3</v>
      </c>
      <c r="K2150" s="135">
        <v>1</v>
      </c>
      <c r="L2150" s="136">
        <f t="shared" si="99"/>
        <v>2.6666666666666665</v>
      </c>
      <c r="M2150" s="137" t="str">
        <f t="shared" si="98"/>
        <v>Good quality</v>
      </c>
      <c r="N2150"/>
      <c r="O2150"/>
      <c r="P2150"/>
      <c r="Q2150"/>
      <c r="R2150"/>
      <c r="S2150"/>
      <c r="T2150"/>
      <c r="U2150"/>
      <c r="V2150"/>
      <c r="W2150"/>
      <c r="X2150"/>
      <c r="Y2150"/>
      <c r="Z2150"/>
      <c r="AA2150"/>
    </row>
    <row r="2151" spans="1:27" ht="15">
      <c r="A2151" s="138" t="s">
        <v>2477</v>
      </c>
      <c r="B2151" s="138" t="s">
        <v>1889</v>
      </c>
      <c r="C2151" s="138" t="s">
        <v>430</v>
      </c>
      <c r="D2151" s="138" t="s">
        <v>595</v>
      </c>
      <c r="E2151" s="138" t="s">
        <v>434</v>
      </c>
      <c r="F2151" s="135">
        <v>3</v>
      </c>
      <c r="G2151" s="135">
        <v>4</v>
      </c>
      <c r="H2151" s="135">
        <v>3</v>
      </c>
      <c r="I2151" s="135">
        <v>3</v>
      </c>
      <c r="J2151" s="135">
        <v>3</v>
      </c>
      <c r="K2151" s="135">
        <v>1</v>
      </c>
      <c r="L2151" s="136">
        <f t="shared" si="99"/>
        <v>2.8333333333333335</v>
      </c>
      <c r="M2151" s="137" t="str">
        <f t="shared" si="98"/>
        <v>Good quality</v>
      </c>
      <c r="N2151"/>
      <c r="O2151"/>
      <c r="P2151"/>
      <c r="Q2151"/>
      <c r="R2151"/>
      <c r="S2151"/>
      <c r="T2151"/>
      <c r="U2151"/>
      <c r="V2151"/>
      <c r="W2151"/>
      <c r="X2151"/>
      <c r="Y2151"/>
      <c r="Z2151"/>
      <c r="AA2151"/>
    </row>
    <row r="2152" spans="1:27" ht="15">
      <c r="A2152" s="138" t="s">
        <v>2477</v>
      </c>
      <c r="B2152" s="138" t="s">
        <v>1890</v>
      </c>
      <c r="C2152" s="138" t="s">
        <v>430</v>
      </c>
      <c r="D2152" s="138" t="s">
        <v>595</v>
      </c>
      <c r="E2152" s="138" t="s">
        <v>434</v>
      </c>
      <c r="F2152" s="135">
        <v>3</v>
      </c>
      <c r="G2152" s="135">
        <v>4</v>
      </c>
      <c r="H2152" s="135">
        <v>3</v>
      </c>
      <c r="I2152" s="135">
        <v>3</v>
      </c>
      <c r="J2152" s="135">
        <v>4</v>
      </c>
      <c r="K2152" s="135">
        <v>1</v>
      </c>
      <c r="L2152" s="136">
        <f t="shared" si="99"/>
        <v>3</v>
      </c>
      <c r="M2152" s="137" t="str">
        <f t="shared" si="98"/>
        <v>Good quality</v>
      </c>
      <c r="N2152"/>
      <c r="O2152"/>
      <c r="P2152"/>
      <c r="Q2152"/>
      <c r="R2152"/>
      <c r="S2152"/>
      <c r="T2152"/>
      <c r="U2152"/>
      <c r="V2152"/>
      <c r="W2152"/>
      <c r="X2152"/>
      <c r="Y2152"/>
      <c r="Z2152"/>
      <c r="AA2152"/>
    </row>
    <row r="2153" spans="1:27" ht="15">
      <c r="A2153" s="138" t="s">
        <v>2477</v>
      </c>
      <c r="B2153" s="138" t="s">
        <v>1891</v>
      </c>
      <c r="C2153" s="138" t="s">
        <v>430</v>
      </c>
      <c r="D2153" s="138" t="s">
        <v>595</v>
      </c>
      <c r="E2153" s="138" t="s">
        <v>434</v>
      </c>
      <c r="F2153" s="135">
        <v>3</v>
      </c>
      <c r="G2153" s="135">
        <v>3</v>
      </c>
      <c r="H2153" s="135">
        <v>3</v>
      </c>
      <c r="I2153" s="135">
        <v>3</v>
      </c>
      <c r="J2153" s="135">
        <v>3</v>
      </c>
      <c r="K2153" s="135">
        <v>1</v>
      </c>
      <c r="L2153" s="136">
        <f t="shared" si="99"/>
        <v>2.6666666666666665</v>
      </c>
      <c r="M2153" s="137" t="str">
        <f t="shared" si="98"/>
        <v>Good quality</v>
      </c>
      <c r="N2153"/>
      <c r="O2153"/>
      <c r="P2153"/>
      <c r="Q2153"/>
      <c r="R2153"/>
      <c r="S2153"/>
      <c r="T2153"/>
      <c r="U2153"/>
      <c r="V2153"/>
      <c r="W2153"/>
      <c r="X2153"/>
      <c r="Y2153"/>
      <c r="Z2153"/>
      <c r="AA2153"/>
    </row>
    <row r="2154" spans="1:27" ht="15">
      <c r="A2154" s="138" t="s">
        <v>2477</v>
      </c>
      <c r="B2154" s="138" t="s">
        <v>1892</v>
      </c>
      <c r="C2154" s="138" t="s">
        <v>430</v>
      </c>
      <c r="D2154" s="138" t="s">
        <v>595</v>
      </c>
      <c r="E2154" s="138" t="s">
        <v>434</v>
      </c>
      <c r="F2154" s="135">
        <v>3</v>
      </c>
      <c r="G2154" s="135">
        <v>4</v>
      </c>
      <c r="H2154" s="135">
        <v>3</v>
      </c>
      <c r="I2154" s="135">
        <v>3</v>
      </c>
      <c r="J2154" s="135">
        <v>4</v>
      </c>
      <c r="K2154" s="135">
        <v>1</v>
      </c>
      <c r="L2154" s="136">
        <f t="shared" si="99"/>
        <v>3</v>
      </c>
      <c r="M2154" s="137" t="str">
        <f t="shared" ref="M2154:M2167" si="100">IF(L2154&lt;=1.6,"Excellent quality",IF(AND(L2154&gt;1.6,L2154&lt;=2),"Very good quality",IF(AND(L2154&gt;2,L2154&lt;=3),"Good quality",IF(AND(L2154&gt;3,L2154&lt;=4),"Fair quality","Poor quality"))))</f>
        <v>Good quality</v>
      </c>
      <c r="N2154"/>
      <c r="O2154"/>
      <c r="P2154"/>
      <c r="Q2154"/>
      <c r="R2154"/>
      <c r="S2154"/>
      <c r="T2154"/>
      <c r="U2154"/>
      <c r="V2154"/>
      <c r="W2154"/>
      <c r="X2154"/>
      <c r="Y2154"/>
      <c r="Z2154"/>
      <c r="AA2154"/>
    </row>
    <row r="2155" spans="1:27" ht="15">
      <c r="A2155" s="138" t="s">
        <v>2477</v>
      </c>
      <c r="B2155" s="138" t="s">
        <v>1893</v>
      </c>
      <c r="C2155" s="138" t="s">
        <v>430</v>
      </c>
      <c r="D2155" s="138" t="s">
        <v>595</v>
      </c>
      <c r="E2155" s="138" t="s">
        <v>434</v>
      </c>
      <c r="F2155" s="135">
        <v>3</v>
      </c>
      <c r="G2155" s="135">
        <v>3</v>
      </c>
      <c r="H2155" s="135">
        <v>3</v>
      </c>
      <c r="I2155" s="135">
        <v>3</v>
      </c>
      <c r="J2155" s="135">
        <v>3</v>
      </c>
      <c r="K2155" s="135">
        <v>1</v>
      </c>
      <c r="L2155" s="136">
        <f t="shared" si="99"/>
        <v>2.6666666666666665</v>
      </c>
      <c r="M2155" s="137" t="str">
        <f t="shared" si="100"/>
        <v>Good quality</v>
      </c>
      <c r="N2155"/>
      <c r="O2155"/>
      <c r="P2155"/>
      <c r="Q2155"/>
      <c r="R2155"/>
      <c r="S2155"/>
      <c r="T2155"/>
      <c r="U2155"/>
      <c r="V2155"/>
      <c r="W2155"/>
      <c r="X2155"/>
      <c r="Y2155"/>
      <c r="Z2155"/>
      <c r="AA2155"/>
    </row>
    <row r="2156" spans="1:27" ht="15">
      <c r="A2156" s="138" t="s">
        <v>2477</v>
      </c>
      <c r="B2156" s="138" t="s">
        <v>1894</v>
      </c>
      <c r="C2156" s="138" t="s">
        <v>430</v>
      </c>
      <c r="D2156" s="138" t="s">
        <v>595</v>
      </c>
      <c r="E2156" s="138" t="s">
        <v>434</v>
      </c>
      <c r="F2156" s="135">
        <v>3</v>
      </c>
      <c r="G2156" s="135">
        <v>3</v>
      </c>
      <c r="H2156" s="135">
        <v>3</v>
      </c>
      <c r="I2156" s="135">
        <v>3</v>
      </c>
      <c r="J2156" s="135">
        <v>3</v>
      </c>
      <c r="K2156" s="135">
        <v>1</v>
      </c>
      <c r="L2156" s="136">
        <f t="shared" si="99"/>
        <v>2.6666666666666665</v>
      </c>
      <c r="M2156" s="137" t="str">
        <f t="shared" si="100"/>
        <v>Good quality</v>
      </c>
      <c r="N2156"/>
      <c r="O2156"/>
      <c r="P2156"/>
      <c r="Q2156"/>
      <c r="R2156"/>
      <c r="S2156"/>
      <c r="T2156"/>
      <c r="U2156"/>
      <c r="V2156"/>
      <c r="W2156"/>
      <c r="X2156"/>
      <c r="Y2156"/>
      <c r="Z2156"/>
      <c r="AA2156"/>
    </row>
    <row r="2157" spans="1:27" ht="15">
      <c r="A2157" s="138" t="s">
        <v>2477</v>
      </c>
      <c r="B2157" s="138" t="s">
        <v>1895</v>
      </c>
      <c r="C2157" s="138" t="s">
        <v>430</v>
      </c>
      <c r="D2157" s="138" t="s">
        <v>595</v>
      </c>
      <c r="E2157" s="138" t="s">
        <v>434</v>
      </c>
      <c r="F2157" s="135">
        <v>3</v>
      </c>
      <c r="G2157" s="135">
        <v>4</v>
      </c>
      <c r="H2157" s="135">
        <v>3</v>
      </c>
      <c r="I2157" s="135">
        <v>3</v>
      </c>
      <c r="J2157" s="135">
        <v>3</v>
      </c>
      <c r="K2157" s="135">
        <v>1</v>
      </c>
      <c r="L2157" s="136">
        <f t="shared" si="99"/>
        <v>2.8333333333333335</v>
      </c>
      <c r="M2157" s="137" t="str">
        <f t="shared" si="100"/>
        <v>Good quality</v>
      </c>
      <c r="N2157"/>
      <c r="O2157"/>
      <c r="P2157"/>
      <c r="Q2157"/>
      <c r="R2157"/>
      <c r="S2157"/>
      <c r="T2157"/>
      <c r="U2157"/>
      <c r="V2157"/>
      <c r="W2157"/>
      <c r="X2157"/>
      <c r="Y2157"/>
      <c r="Z2157"/>
      <c r="AA2157"/>
    </row>
    <row r="2158" spans="1:27" ht="15">
      <c r="A2158" s="138" t="s">
        <v>2477</v>
      </c>
      <c r="B2158" s="138" t="s">
        <v>1896</v>
      </c>
      <c r="C2158" s="138" t="s">
        <v>430</v>
      </c>
      <c r="D2158" s="138" t="s">
        <v>595</v>
      </c>
      <c r="E2158" s="138" t="s">
        <v>434</v>
      </c>
      <c r="F2158" s="135">
        <v>3</v>
      </c>
      <c r="G2158" s="135">
        <v>3</v>
      </c>
      <c r="H2158" s="135">
        <v>3</v>
      </c>
      <c r="I2158" s="135">
        <v>3</v>
      </c>
      <c r="J2158" s="135">
        <v>3</v>
      </c>
      <c r="K2158" s="135">
        <v>1</v>
      </c>
      <c r="L2158" s="136">
        <f t="shared" si="99"/>
        <v>2.6666666666666665</v>
      </c>
      <c r="M2158" s="137" t="str">
        <f t="shared" si="100"/>
        <v>Good quality</v>
      </c>
      <c r="N2158"/>
      <c r="O2158"/>
      <c r="P2158"/>
      <c r="Q2158"/>
      <c r="R2158"/>
      <c r="S2158"/>
      <c r="T2158"/>
      <c r="U2158"/>
      <c r="V2158"/>
      <c r="W2158"/>
      <c r="X2158"/>
      <c r="Y2158"/>
      <c r="Z2158"/>
      <c r="AA2158"/>
    </row>
    <row r="2159" spans="1:27" ht="15">
      <c r="A2159" s="138" t="s">
        <v>2477</v>
      </c>
      <c r="B2159" s="138" t="s">
        <v>1897</v>
      </c>
      <c r="C2159" s="138" t="s">
        <v>430</v>
      </c>
      <c r="D2159" s="138" t="s">
        <v>595</v>
      </c>
      <c r="E2159" s="138" t="s">
        <v>434</v>
      </c>
      <c r="F2159" s="135">
        <v>3</v>
      </c>
      <c r="G2159" s="135">
        <v>4</v>
      </c>
      <c r="H2159" s="135">
        <v>3</v>
      </c>
      <c r="I2159" s="135">
        <v>3</v>
      </c>
      <c r="J2159" s="135">
        <v>4</v>
      </c>
      <c r="K2159" s="135">
        <v>1</v>
      </c>
      <c r="L2159" s="136">
        <f t="shared" si="99"/>
        <v>3</v>
      </c>
      <c r="M2159" s="137" t="str">
        <f t="shared" si="100"/>
        <v>Good quality</v>
      </c>
      <c r="N2159"/>
      <c r="O2159"/>
      <c r="P2159"/>
      <c r="Q2159"/>
      <c r="R2159"/>
      <c r="S2159"/>
      <c r="T2159"/>
      <c r="U2159"/>
      <c r="V2159"/>
      <c r="W2159"/>
      <c r="X2159"/>
      <c r="Y2159"/>
      <c r="Z2159"/>
      <c r="AA2159"/>
    </row>
    <row r="2160" spans="1:27" ht="15">
      <c r="A2160" s="138" t="s">
        <v>2477</v>
      </c>
      <c r="B2160" s="138" t="s">
        <v>1898</v>
      </c>
      <c r="C2160" s="138" t="s">
        <v>430</v>
      </c>
      <c r="D2160" s="138" t="s">
        <v>595</v>
      </c>
      <c r="E2160" s="138" t="s">
        <v>434</v>
      </c>
      <c r="F2160" s="135">
        <v>3</v>
      </c>
      <c r="G2160" s="135">
        <v>3</v>
      </c>
      <c r="H2160" s="135">
        <v>3</v>
      </c>
      <c r="I2160" s="135">
        <v>3</v>
      </c>
      <c r="J2160" s="135">
        <v>3</v>
      </c>
      <c r="K2160" s="135">
        <v>1</v>
      </c>
      <c r="L2160" s="136">
        <f t="shared" si="99"/>
        <v>2.6666666666666665</v>
      </c>
      <c r="M2160" s="137" t="str">
        <f t="shared" si="100"/>
        <v>Good quality</v>
      </c>
      <c r="N2160"/>
      <c r="O2160"/>
      <c r="P2160"/>
      <c r="Q2160"/>
      <c r="R2160"/>
      <c r="S2160"/>
      <c r="T2160"/>
      <c r="U2160"/>
      <c r="V2160"/>
      <c r="W2160"/>
      <c r="X2160"/>
      <c r="Y2160"/>
      <c r="Z2160"/>
      <c r="AA2160"/>
    </row>
    <row r="2161" spans="1:27" ht="15">
      <c r="A2161" s="138" t="s">
        <v>2477</v>
      </c>
      <c r="B2161" s="138" t="s">
        <v>1899</v>
      </c>
      <c r="C2161" s="138" t="s">
        <v>430</v>
      </c>
      <c r="D2161" s="138" t="s">
        <v>595</v>
      </c>
      <c r="E2161" s="138" t="s">
        <v>434</v>
      </c>
      <c r="F2161" s="135">
        <v>3</v>
      </c>
      <c r="G2161" s="135">
        <v>3</v>
      </c>
      <c r="H2161" s="135">
        <v>3</v>
      </c>
      <c r="I2161" s="135">
        <v>3</v>
      </c>
      <c r="J2161" s="135">
        <v>3</v>
      </c>
      <c r="K2161" s="135">
        <v>1</v>
      </c>
      <c r="L2161" s="136">
        <f t="shared" si="99"/>
        <v>2.6666666666666665</v>
      </c>
      <c r="M2161" s="137" t="str">
        <f t="shared" si="100"/>
        <v>Good quality</v>
      </c>
      <c r="N2161"/>
      <c r="O2161"/>
      <c r="P2161"/>
      <c r="Q2161"/>
      <c r="R2161"/>
      <c r="S2161"/>
      <c r="T2161"/>
      <c r="U2161"/>
      <c r="V2161"/>
      <c r="W2161"/>
      <c r="X2161"/>
      <c r="Y2161"/>
      <c r="Z2161"/>
      <c r="AA2161"/>
    </row>
    <row r="2162" spans="1:27" ht="15">
      <c r="A2162" s="138" t="s">
        <v>2477</v>
      </c>
      <c r="B2162" s="138" t="s">
        <v>1900</v>
      </c>
      <c r="C2162" s="138" t="s">
        <v>430</v>
      </c>
      <c r="D2162" s="138" t="s">
        <v>595</v>
      </c>
      <c r="E2162" s="138" t="s">
        <v>434</v>
      </c>
      <c r="F2162" s="135">
        <v>3</v>
      </c>
      <c r="G2162" s="135">
        <v>3</v>
      </c>
      <c r="H2162" s="135">
        <v>3</v>
      </c>
      <c r="I2162" s="135">
        <v>3</v>
      </c>
      <c r="J2162" s="135">
        <v>3</v>
      </c>
      <c r="K2162" s="135">
        <v>1</v>
      </c>
      <c r="L2162" s="136">
        <f t="shared" si="99"/>
        <v>2.6666666666666665</v>
      </c>
      <c r="M2162" s="137" t="str">
        <f t="shared" si="100"/>
        <v>Good quality</v>
      </c>
      <c r="N2162"/>
      <c r="O2162"/>
      <c r="P2162"/>
      <c r="Q2162"/>
      <c r="R2162"/>
      <c r="S2162"/>
      <c r="T2162"/>
      <c r="U2162"/>
      <c r="V2162"/>
      <c r="W2162"/>
      <c r="X2162"/>
      <c r="Y2162"/>
      <c r="Z2162"/>
      <c r="AA2162"/>
    </row>
    <row r="2163" spans="1:27" ht="15">
      <c r="A2163" s="138" t="s">
        <v>2477</v>
      </c>
      <c r="B2163" s="138" t="s">
        <v>1901</v>
      </c>
      <c r="C2163" s="138" t="s">
        <v>430</v>
      </c>
      <c r="D2163" s="138" t="s">
        <v>595</v>
      </c>
      <c r="E2163" s="138" t="s">
        <v>434</v>
      </c>
      <c r="F2163" s="135">
        <v>3</v>
      </c>
      <c r="G2163" s="135">
        <v>4</v>
      </c>
      <c r="H2163" s="135">
        <v>3</v>
      </c>
      <c r="I2163" s="135">
        <v>3</v>
      </c>
      <c r="J2163" s="135">
        <v>4</v>
      </c>
      <c r="K2163" s="135">
        <v>1</v>
      </c>
      <c r="L2163" s="136">
        <f t="shared" si="99"/>
        <v>3</v>
      </c>
      <c r="M2163" s="137" t="str">
        <f t="shared" si="100"/>
        <v>Good quality</v>
      </c>
      <c r="N2163"/>
      <c r="O2163"/>
      <c r="P2163"/>
      <c r="Q2163"/>
      <c r="R2163"/>
      <c r="S2163"/>
      <c r="T2163"/>
      <c r="U2163"/>
      <c r="V2163"/>
      <c r="W2163"/>
      <c r="X2163"/>
      <c r="Y2163"/>
      <c r="Z2163"/>
      <c r="AA2163"/>
    </row>
    <row r="2164" spans="1:27" ht="15">
      <c r="A2164" s="138" t="s">
        <v>2477</v>
      </c>
      <c r="B2164" s="138" t="s">
        <v>1902</v>
      </c>
      <c r="C2164" s="138" t="s">
        <v>430</v>
      </c>
      <c r="D2164" s="138" t="s">
        <v>595</v>
      </c>
      <c r="E2164" s="138" t="s">
        <v>434</v>
      </c>
      <c r="F2164" s="135">
        <v>3</v>
      </c>
      <c r="G2164" s="135">
        <v>3</v>
      </c>
      <c r="H2164" s="135">
        <v>3</v>
      </c>
      <c r="I2164" s="135">
        <v>3</v>
      </c>
      <c r="J2164" s="135">
        <v>3</v>
      </c>
      <c r="K2164" s="135">
        <v>1</v>
      </c>
      <c r="L2164" s="136">
        <f t="shared" si="99"/>
        <v>2.6666666666666665</v>
      </c>
      <c r="M2164" s="137" t="str">
        <f t="shared" si="100"/>
        <v>Good quality</v>
      </c>
      <c r="N2164"/>
      <c r="O2164"/>
      <c r="P2164"/>
      <c r="Q2164"/>
      <c r="R2164"/>
      <c r="S2164"/>
      <c r="T2164"/>
      <c r="U2164"/>
      <c r="V2164"/>
      <c r="W2164"/>
      <c r="X2164"/>
      <c r="Y2164"/>
      <c r="Z2164"/>
      <c r="AA2164"/>
    </row>
    <row r="2165" spans="1:27" ht="15">
      <c r="A2165" s="138" t="s">
        <v>2477</v>
      </c>
      <c r="B2165" s="138" t="s">
        <v>1903</v>
      </c>
      <c r="C2165" s="138" t="s">
        <v>430</v>
      </c>
      <c r="D2165" s="138" t="s">
        <v>595</v>
      </c>
      <c r="E2165" s="138" t="s">
        <v>434</v>
      </c>
      <c r="F2165" s="135">
        <v>3</v>
      </c>
      <c r="G2165" s="135">
        <v>3</v>
      </c>
      <c r="H2165" s="135">
        <v>3</v>
      </c>
      <c r="I2165" s="135">
        <v>3</v>
      </c>
      <c r="J2165" s="135">
        <v>3</v>
      </c>
      <c r="K2165" s="135">
        <v>1</v>
      </c>
      <c r="L2165" s="136">
        <f t="shared" si="99"/>
        <v>2.6666666666666665</v>
      </c>
      <c r="M2165" s="137" t="str">
        <f t="shared" si="100"/>
        <v>Good quality</v>
      </c>
      <c r="N2165"/>
      <c r="O2165"/>
      <c r="P2165"/>
      <c r="Q2165"/>
      <c r="R2165"/>
      <c r="S2165"/>
      <c r="T2165"/>
      <c r="U2165"/>
      <c r="V2165"/>
      <c r="W2165"/>
      <c r="X2165"/>
      <c r="Y2165"/>
      <c r="Z2165"/>
      <c r="AA2165"/>
    </row>
    <row r="2166" spans="1:27" ht="15">
      <c r="A2166" s="138" t="s">
        <v>2477</v>
      </c>
      <c r="B2166" s="138" t="s">
        <v>1904</v>
      </c>
      <c r="C2166" s="138" t="s">
        <v>430</v>
      </c>
      <c r="D2166" s="138" t="s">
        <v>595</v>
      </c>
      <c r="E2166" s="138" t="s">
        <v>434</v>
      </c>
      <c r="F2166" s="135">
        <v>3</v>
      </c>
      <c r="G2166" s="135">
        <v>4</v>
      </c>
      <c r="H2166" s="135">
        <v>3</v>
      </c>
      <c r="I2166" s="135">
        <v>3</v>
      </c>
      <c r="J2166" s="135">
        <v>3</v>
      </c>
      <c r="K2166" s="135">
        <v>1</v>
      </c>
      <c r="L2166" s="136">
        <f t="shared" si="99"/>
        <v>2.8333333333333335</v>
      </c>
      <c r="M2166" s="137" t="str">
        <f t="shared" si="100"/>
        <v>Good quality</v>
      </c>
      <c r="N2166"/>
      <c r="O2166"/>
      <c r="P2166"/>
      <c r="Q2166"/>
      <c r="R2166"/>
      <c r="S2166"/>
      <c r="T2166"/>
      <c r="U2166"/>
      <c r="V2166"/>
      <c r="W2166"/>
      <c r="X2166"/>
      <c r="Y2166"/>
      <c r="Z2166"/>
      <c r="AA2166"/>
    </row>
    <row r="2167" spans="1:27" ht="15">
      <c r="A2167" s="138" t="s">
        <v>2477</v>
      </c>
      <c r="B2167" s="138" t="s">
        <v>1905</v>
      </c>
      <c r="C2167" s="138" t="s">
        <v>430</v>
      </c>
      <c r="D2167" s="138" t="s">
        <v>595</v>
      </c>
      <c r="E2167" s="138" t="s">
        <v>434</v>
      </c>
      <c r="F2167" s="135">
        <v>3</v>
      </c>
      <c r="G2167" s="135">
        <v>3</v>
      </c>
      <c r="H2167" s="135">
        <v>3</v>
      </c>
      <c r="I2167" s="135">
        <v>3</v>
      </c>
      <c r="J2167" s="135">
        <v>3</v>
      </c>
      <c r="K2167" s="135">
        <v>1</v>
      </c>
      <c r="L2167" s="136">
        <f t="shared" si="99"/>
        <v>2.6666666666666665</v>
      </c>
      <c r="M2167" s="137" t="str">
        <f t="shared" si="100"/>
        <v>Good quality</v>
      </c>
      <c r="N2167"/>
      <c r="O2167"/>
      <c r="P2167"/>
      <c r="Q2167"/>
      <c r="R2167"/>
      <c r="S2167"/>
      <c r="T2167"/>
      <c r="U2167"/>
      <c r="V2167"/>
      <c r="W2167"/>
      <c r="X2167"/>
      <c r="Y2167"/>
      <c r="Z2167"/>
      <c r="AA2167"/>
    </row>
    <row r="2168" spans="1:27" ht="15">
      <c r="A2168" s="138" t="s">
        <v>2430</v>
      </c>
      <c r="B2168" s="138" t="s">
        <v>1910</v>
      </c>
      <c r="C2168" s="138" t="s">
        <v>436</v>
      </c>
      <c r="D2168" s="138" t="s">
        <v>594</v>
      </c>
      <c r="E2168" s="138" t="s">
        <v>434</v>
      </c>
      <c r="F2168" s="135"/>
      <c r="G2168" s="135"/>
      <c r="H2168" s="135"/>
      <c r="I2168" s="135"/>
      <c r="J2168" s="135"/>
      <c r="K2168" s="135"/>
      <c r="L2168" s="135"/>
      <c r="M2168" s="137"/>
      <c r="N2168"/>
      <c r="O2168"/>
      <c r="P2168"/>
      <c r="Q2168"/>
      <c r="R2168"/>
      <c r="S2168"/>
      <c r="T2168"/>
      <c r="U2168"/>
      <c r="V2168"/>
      <c r="W2168"/>
      <c r="X2168"/>
      <c r="Y2168"/>
      <c r="Z2168"/>
      <c r="AA2168"/>
    </row>
    <row r="2169" spans="1:27" ht="15">
      <c r="A2169" s="138" t="s">
        <v>2430</v>
      </c>
      <c r="B2169" s="138" t="s">
        <v>1911</v>
      </c>
      <c r="C2169" s="138" t="s">
        <v>436</v>
      </c>
      <c r="D2169" s="138" t="s">
        <v>594</v>
      </c>
      <c r="E2169" s="138" t="s">
        <v>434</v>
      </c>
      <c r="F2169" s="135"/>
      <c r="G2169" s="135"/>
      <c r="H2169" s="135"/>
      <c r="I2169" s="135"/>
      <c r="J2169" s="135"/>
      <c r="K2169" s="135"/>
      <c r="L2169" s="135"/>
      <c r="M2169" s="137"/>
      <c r="N2169"/>
      <c r="O2169"/>
      <c r="P2169"/>
      <c r="Q2169"/>
      <c r="R2169"/>
      <c r="S2169"/>
      <c r="T2169"/>
      <c r="U2169"/>
      <c r="V2169"/>
      <c r="W2169"/>
      <c r="X2169"/>
      <c r="Y2169"/>
      <c r="Z2169"/>
      <c r="AA2169"/>
    </row>
    <row r="2170" spans="1:27" ht="15">
      <c r="A2170" s="138" t="s">
        <v>3214</v>
      </c>
      <c r="B2170" s="138" t="s">
        <v>3592</v>
      </c>
      <c r="C2170" s="138" t="s">
        <v>430</v>
      </c>
      <c r="D2170" s="138" t="s">
        <v>595</v>
      </c>
      <c r="E2170" s="138" t="s">
        <v>434</v>
      </c>
      <c r="F2170" s="135">
        <v>2</v>
      </c>
      <c r="G2170" s="135">
        <v>2</v>
      </c>
      <c r="H2170" s="135">
        <v>3</v>
      </c>
      <c r="I2170" s="135">
        <v>2</v>
      </c>
      <c r="J2170" s="135">
        <v>3</v>
      </c>
      <c r="K2170" s="135">
        <v>1</v>
      </c>
      <c r="L2170" s="136">
        <f t="shared" ref="L2170" si="101">AVERAGE(F2170:K2170)</f>
        <v>2.1666666666666665</v>
      </c>
      <c r="M2170" s="137" t="str">
        <f t="shared" ref="M2170" si="102">IF(L2170&lt;=1.6,"Excellent quality",IF(AND(L2170&gt;1.6,L2170&lt;=2),"Very good quality",IF(AND(L2170&gt;2,L2170&lt;=3),"Good quality",IF(AND(L2170&gt;3,L2170&lt;=4),"Fair quality","Poor quality"))))</f>
        <v>Good quality</v>
      </c>
      <c r="N2170"/>
      <c r="O2170"/>
      <c r="P2170"/>
      <c r="Q2170"/>
      <c r="R2170"/>
      <c r="S2170"/>
      <c r="T2170"/>
      <c r="U2170"/>
      <c r="V2170"/>
      <c r="W2170"/>
      <c r="X2170"/>
      <c r="Y2170"/>
      <c r="Z2170"/>
      <c r="AA2170"/>
    </row>
    <row r="2171" spans="1:27" ht="15">
      <c r="A2171" s="138" t="s">
        <v>2430</v>
      </c>
      <c r="B2171" s="138" t="s">
        <v>1970</v>
      </c>
      <c r="C2171" s="138" t="s">
        <v>430</v>
      </c>
      <c r="D2171" s="138" t="s">
        <v>594</v>
      </c>
      <c r="E2171" s="138" t="s">
        <v>434</v>
      </c>
      <c r="F2171" s="135"/>
      <c r="G2171" s="135"/>
      <c r="H2171" s="135"/>
      <c r="I2171" s="135"/>
      <c r="J2171" s="135"/>
      <c r="K2171" s="135"/>
      <c r="L2171" s="135"/>
      <c r="M2171" s="137"/>
    </row>
    <row r="2172" spans="1:27" ht="15">
      <c r="A2172" s="138" t="s">
        <v>3214</v>
      </c>
      <c r="B2172" s="138" t="s">
        <v>2816</v>
      </c>
      <c r="C2172" s="138" t="s">
        <v>430</v>
      </c>
      <c r="D2172" s="138" t="s">
        <v>595</v>
      </c>
      <c r="E2172" s="138" t="s">
        <v>434</v>
      </c>
      <c r="F2172" s="135">
        <v>3</v>
      </c>
      <c r="G2172" s="135">
        <v>3</v>
      </c>
      <c r="H2172" s="135">
        <v>2</v>
      </c>
      <c r="I2172" s="135">
        <v>1</v>
      </c>
      <c r="J2172" s="135">
        <v>4</v>
      </c>
      <c r="K2172" s="135">
        <v>1</v>
      </c>
      <c r="L2172" s="136">
        <f t="shared" ref="L2172:L2217" si="103">AVERAGE(F2172:K2172)</f>
        <v>2.3333333333333335</v>
      </c>
      <c r="M2172" s="137" t="str">
        <f t="shared" ref="M2172:M2217" si="104">IF(L2172&lt;=1.6,"Excellent quality",IF(AND(L2172&gt;1.6,L2172&lt;=2),"Very good quality",IF(AND(L2172&gt;2,L2172&lt;=3),"Good quality",IF(AND(L2172&gt;3,L2172&lt;=4),"Fair quality","Poor quality"))))</f>
        <v>Good quality</v>
      </c>
    </row>
    <row r="2173" spans="1:27" ht="15">
      <c r="A2173" s="138" t="s">
        <v>3214</v>
      </c>
      <c r="B2173" s="138" t="s">
        <v>3215</v>
      </c>
      <c r="C2173" s="138" t="s">
        <v>430</v>
      </c>
      <c r="D2173" s="138" t="s">
        <v>595</v>
      </c>
      <c r="E2173" s="138" t="s">
        <v>434</v>
      </c>
      <c r="F2173" s="135">
        <v>3</v>
      </c>
      <c r="G2173" s="135">
        <v>3</v>
      </c>
      <c r="H2173" s="135">
        <v>2</v>
      </c>
      <c r="I2173" s="135">
        <v>1</v>
      </c>
      <c r="J2173" s="135">
        <v>4</v>
      </c>
      <c r="K2173" s="135">
        <v>1</v>
      </c>
      <c r="L2173" s="136">
        <f t="shared" si="103"/>
        <v>2.3333333333333335</v>
      </c>
      <c r="M2173" s="137" t="str">
        <f t="shared" si="104"/>
        <v>Good quality</v>
      </c>
    </row>
    <row r="2174" spans="1:27" ht="15">
      <c r="A2174" s="138" t="s">
        <v>3214</v>
      </c>
      <c r="B2174" s="138" t="s">
        <v>3216</v>
      </c>
      <c r="C2174" s="138" t="s">
        <v>430</v>
      </c>
      <c r="D2174" s="138" t="s">
        <v>595</v>
      </c>
      <c r="E2174" s="138" t="s">
        <v>434</v>
      </c>
      <c r="F2174" s="135">
        <v>3</v>
      </c>
      <c r="G2174" s="135">
        <v>3</v>
      </c>
      <c r="H2174" s="135">
        <v>2</v>
      </c>
      <c r="I2174" s="135">
        <v>1</v>
      </c>
      <c r="J2174" s="135">
        <v>4</v>
      </c>
      <c r="K2174" s="135">
        <v>1</v>
      </c>
      <c r="L2174" s="136">
        <f t="shared" si="103"/>
        <v>2.3333333333333335</v>
      </c>
      <c r="M2174" s="137" t="str">
        <f t="shared" si="104"/>
        <v>Good quality</v>
      </c>
    </row>
    <row r="2175" spans="1:27" ht="15">
      <c r="A2175" s="138" t="s">
        <v>3214</v>
      </c>
      <c r="B2175" s="138" t="s">
        <v>3217</v>
      </c>
      <c r="C2175" s="138" t="s">
        <v>430</v>
      </c>
      <c r="D2175" s="138" t="s">
        <v>595</v>
      </c>
      <c r="E2175" s="138" t="s">
        <v>434</v>
      </c>
      <c r="F2175" s="135">
        <v>3</v>
      </c>
      <c r="G2175" s="135">
        <v>3</v>
      </c>
      <c r="H2175" s="135">
        <v>2</v>
      </c>
      <c r="I2175" s="135">
        <v>1</v>
      </c>
      <c r="J2175" s="135">
        <v>4</v>
      </c>
      <c r="K2175" s="135">
        <v>1</v>
      </c>
      <c r="L2175" s="136">
        <f t="shared" si="103"/>
        <v>2.3333333333333335</v>
      </c>
      <c r="M2175" s="137" t="str">
        <f t="shared" si="104"/>
        <v>Good quality</v>
      </c>
    </row>
    <row r="2176" spans="1:27" ht="15">
      <c r="A2176" s="138" t="s">
        <v>3214</v>
      </c>
      <c r="B2176" s="138" t="s">
        <v>3218</v>
      </c>
      <c r="C2176" s="138" t="s">
        <v>430</v>
      </c>
      <c r="D2176" s="138" t="s">
        <v>595</v>
      </c>
      <c r="E2176" s="138" t="s">
        <v>434</v>
      </c>
      <c r="F2176" s="135">
        <v>3</v>
      </c>
      <c r="G2176" s="135">
        <v>3</v>
      </c>
      <c r="H2176" s="135">
        <v>2</v>
      </c>
      <c r="I2176" s="135">
        <v>1</v>
      </c>
      <c r="J2176" s="135">
        <v>4</v>
      </c>
      <c r="K2176" s="135">
        <v>1</v>
      </c>
      <c r="L2176" s="136">
        <f t="shared" si="103"/>
        <v>2.3333333333333335</v>
      </c>
      <c r="M2176" s="137" t="str">
        <f t="shared" si="104"/>
        <v>Good quality</v>
      </c>
    </row>
    <row r="2177" spans="1:13" ht="15">
      <c r="A2177" s="138" t="s">
        <v>2430</v>
      </c>
      <c r="B2177" s="138" t="s">
        <v>1976</v>
      </c>
      <c r="C2177" s="138" t="s">
        <v>430</v>
      </c>
      <c r="D2177" s="138" t="s">
        <v>594</v>
      </c>
      <c r="E2177" s="138" t="s">
        <v>434</v>
      </c>
      <c r="F2177" s="135"/>
      <c r="G2177" s="135"/>
      <c r="H2177" s="135"/>
      <c r="I2177" s="135"/>
      <c r="J2177" s="135"/>
      <c r="K2177" s="135"/>
      <c r="L2177" s="135"/>
      <c r="M2177" s="137"/>
    </row>
    <row r="2178" spans="1:13" ht="15">
      <c r="A2178" s="138" t="s">
        <v>2430</v>
      </c>
      <c r="B2178" s="138" t="s">
        <v>1982</v>
      </c>
      <c r="C2178" s="138" t="s">
        <v>436</v>
      </c>
      <c r="D2178" s="138" t="s">
        <v>594</v>
      </c>
      <c r="E2178" s="138" t="s">
        <v>434</v>
      </c>
      <c r="F2178" s="135"/>
      <c r="G2178" s="135"/>
      <c r="H2178" s="135"/>
      <c r="I2178" s="135"/>
      <c r="J2178" s="135"/>
      <c r="K2178" s="135"/>
      <c r="L2178" s="135"/>
      <c r="M2178" s="137"/>
    </row>
    <row r="2179" spans="1:13" ht="15">
      <c r="A2179" s="138" t="s">
        <v>2430</v>
      </c>
      <c r="B2179" s="138" t="s">
        <v>1983</v>
      </c>
      <c r="C2179" s="138" t="s">
        <v>436</v>
      </c>
      <c r="D2179" s="138" t="s">
        <v>594</v>
      </c>
      <c r="E2179" s="138" t="s">
        <v>434</v>
      </c>
      <c r="F2179" s="135"/>
      <c r="G2179" s="135"/>
      <c r="H2179" s="135"/>
      <c r="I2179" s="135"/>
      <c r="J2179" s="135"/>
      <c r="K2179" s="135"/>
      <c r="L2179" s="135"/>
      <c r="M2179" s="137"/>
    </row>
    <row r="2180" spans="1:13" ht="15">
      <c r="A2180" s="138" t="s">
        <v>2464</v>
      </c>
      <c r="B2180" s="138" t="s">
        <v>1989</v>
      </c>
      <c r="C2180" s="138" t="s">
        <v>459</v>
      </c>
      <c r="D2180" s="138" t="s">
        <v>594</v>
      </c>
      <c r="E2180" s="138" t="s">
        <v>434</v>
      </c>
      <c r="F2180" s="135"/>
      <c r="G2180" s="135"/>
      <c r="H2180" s="135"/>
      <c r="I2180" s="135"/>
      <c r="J2180" s="135"/>
      <c r="K2180" s="135"/>
      <c r="L2180" s="135"/>
      <c r="M2180" s="137"/>
    </row>
    <row r="2181" spans="1:13" ht="15">
      <c r="A2181" s="138" t="s">
        <v>2464</v>
      </c>
      <c r="B2181" s="138" t="s">
        <v>1990</v>
      </c>
      <c r="C2181" s="138" t="s">
        <v>459</v>
      </c>
      <c r="D2181" s="138" t="s">
        <v>594</v>
      </c>
      <c r="E2181" s="138" t="s">
        <v>434</v>
      </c>
      <c r="F2181" s="135"/>
      <c r="G2181" s="135"/>
      <c r="H2181" s="135"/>
      <c r="I2181" s="135"/>
      <c r="J2181" s="135"/>
      <c r="K2181" s="135"/>
      <c r="L2181" s="135"/>
      <c r="M2181" s="137"/>
    </row>
    <row r="2182" spans="1:13" ht="15">
      <c r="A2182" s="138" t="s">
        <v>2820</v>
      </c>
      <c r="B2182" s="138" t="s">
        <v>1998</v>
      </c>
      <c r="C2182" s="138" t="s">
        <v>442</v>
      </c>
      <c r="D2182" s="138" t="s">
        <v>594</v>
      </c>
      <c r="E2182" s="138" t="s">
        <v>434</v>
      </c>
      <c r="F2182" s="135"/>
      <c r="G2182" s="135"/>
      <c r="H2182" s="135"/>
      <c r="I2182" s="135"/>
      <c r="J2182" s="135"/>
      <c r="K2182" s="135"/>
      <c r="L2182" s="135"/>
      <c r="M2182" s="137"/>
    </row>
    <row r="2183" spans="1:13" ht="15">
      <c r="A2183" s="138" t="s">
        <v>2499</v>
      </c>
      <c r="B2183" s="138" t="s">
        <v>1999</v>
      </c>
      <c r="C2183" s="138" t="s">
        <v>436</v>
      </c>
      <c r="D2183" s="138" t="s">
        <v>594</v>
      </c>
      <c r="E2183" s="138" t="s">
        <v>434</v>
      </c>
      <c r="F2183" s="135"/>
      <c r="G2183" s="135"/>
      <c r="H2183" s="135"/>
      <c r="I2183" s="135"/>
      <c r="J2183" s="135"/>
      <c r="K2183" s="135"/>
      <c r="L2183" s="135"/>
      <c r="M2183" s="137"/>
    </row>
    <row r="2184" spans="1:13" ht="15">
      <c r="A2184" s="138" t="s">
        <v>2444</v>
      </c>
      <c r="B2184" s="138" t="s">
        <v>2000</v>
      </c>
      <c r="C2184" s="138" t="s">
        <v>430</v>
      </c>
      <c r="D2184" s="138" t="s">
        <v>594</v>
      </c>
      <c r="E2184" s="138" t="s">
        <v>434</v>
      </c>
      <c r="F2184" s="135"/>
      <c r="G2184" s="135"/>
      <c r="H2184" s="135"/>
      <c r="I2184" s="135"/>
      <c r="J2184" s="135"/>
      <c r="K2184" s="135"/>
      <c r="L2184" s="135"/>
      <c r="M2184" s="137"/>
    </row>
    <row r="2185" spans="1:13" ht="15">
      <c r="A2185" s="138" t="s">
        <v>2444</v>
      </c>
      <c r="B2185" s="138" t="s">
        <v>2004</v>
      </c>
      <c r="C2185" s="138" t="s">
        <v>430</v>
      </c>
      <c r="D2185" s="138" t="s">
        <v>594</v>
      </c>
      <c r="E2185" s="138" t="s">
        <v>434</v>
      </c>
      <c r="F2185" s="135"/>
      <c r="G2185" s="135"/>
      <c r="H2185" s="135"/>
      <c r="I2185" s="135"/>
      <c r="J2185" s="135"/>
      <c r="K2185" s="135"/>
      <c r="L2185" s="135"/>
      <c r="M2185" s="137"/>
    </row>
    <row r="2186" spans="1:13" ht="15">
      <c r="A2186" s="138" t="s">
        <v>3214</v>
      </c>
      <c r="B2186" s="138" t="s">
        <v>2824</v>
      </c>
      <c r="C2186" s="138" t="s">
        <v>430</v>
      </c>
      <c r="D2186" s="138" t="s">
        <v>595</v>
      </c>
      <c r="E2186" s="138" t="s">
        <v>434</v>
      </c>
      <c r="F2186" s="135">
        <v>2</v>
      </c>
      <c r="G2186" s="135">
        <v>2</v>
      </c>
      <c r="H2186" s="135">
        <v>3</v>
      </c>
      <c r="I2186" s="135">
        <v>2</v>
      </c>
      <c r="J2186" s="135">
        <v>3</v>
      </c>
      <c r="K2186" s="135">
        <v>1</v>
      </c>
      <c r="L2186" s="136">
        <f t="shared" si="103"/>
        <v>2.1666666666666665</v>
      </c>
      <c r="M2186" s="137" t="str">
        <f t="shared" si="104"/>
        <v>Good quality</v>
      </c>
    </row>
    <row r="2187" spans="1:13" ht="15">
      <c r="A2187" s="138" t="s">
        <v>2430</v>
      </c>
      <c r="B2187" s="138" t="s">
        <v>2023</v>
      </c>
      <c r="C2187" s="138" t="s">
        <v>430</v>
      </c>
      <c r="D2187" s="138" t="s">
        <v>594</v>
      </c>
      <c r="E2187" s="138" t="s">
        <v>434</v>
      </c>
      <c r="F2187" s="135"/>
      <c r="G2187" s="135"/>
      <c r="H2187" s="135"/>
      <c r="I2187" s="135"/>
      <c r="J2187" s="135"/>
      <c r="K2187" s="135"/>
      <c r="L2187" s="135"/>
      <c r="M2187" s="137"/>
    </row>
    <row r="2188" spans="1:13" ht="15">
      <c r="A2188" s="138" t="s">
        <v>3060</v>
      </c>
      <c r="B2188" s="138" t="s">
        <v>2845</v>
      </c>
      <c r="C2188" s="138" t="s">
        <v>430</v>
      </c>
      <c r="D2188" s="138" t="s">
        <v>595</v>
      </c>
      <c r="E2188" s="138" t="s">
        <v>434</v>
      </c>
      <c r="F2188" s="135">
        <v>2</v>
      </c>
      <c r="G2188" s="135">
        <v>3</v>
      </c>
      <c r="H2188" s="135">
        <v>1</v>
      </c>
      <c r="I2188" s="135">
        <v>2</v>
      </c>
      <c r="J2188" s="135">
        <v>2</v>
      </c>
      <c r="K2188" s="135">
        <v>1</v>
      </c>
      <c r="L2188" s="136">
        <f t="shared" si="103"/>
        <v>1.8333333333333333</v>
      </c>
      <c r="M2188" s="137" t="str">
        <f t="shared" si="104"/>
        <v>Very good quality</v>
      </c>
    </row>
    <row r="2189" spans="1:13" ht="15">
      <c r="A2189" s="138" t="s">
        <v>2846</v>
      </c>
      <c r="B2189" s="138" t="s">
        <v>2032</v>
      </c>
      <c r="C2189" s="138" t="s">
        <v>430</v>
      </c>
      <c r="D2189" s="138" t="s">
        <v>594</v>
      </c>
      <c r="E2189" s="138" t="s">
        <v>434</v>
      </c>
      <c r="F2189" s="135"/>
      <c r="G2189" s="135"/>
      <c r="H2189" s="135"/>
      <c r="I2189" s="135"/>
      <c r="J2189" s="135"/>
      <c r="K2189" s="135"/>
      <c r="L2189" s="135"/>
      <c r="M2189" s="137"/>
    </row>
    <row r="2190" spans="1:13" ht="15">
      <c r="A2190" s="138" t="s">
        <v>2501</v>
      </c>
      <c r="B2190" s="138" t="s">
        <v>2033</v>
      </c>
      <c r="C2190" s="138" t="s">
        <v>430</v>
      </c>
      <c r="D2190" s="138" t="s">
        <v>595</v>
      </c>
      <c r="E2190" s="138" t="s">
        <v>434</v>
      </c>
      <c r="F2190" s="135">
        <v>2</v>
      </c>
      <c r="G2190" s="135">
        <v>2</v>
      </c>
      <c r="H2190" s="135">
        <v>3</v>
      </c>
      <c r="I2190" s="135">
        <v>3</v>
      </c>
      <c r="J2190" s="135">
        <v>3</v>
      </c>
      <c r="K2190" s="135">
        <v>2</v>
      </c>
      <c r="L2190" s="136">
        <f t="shared" si="103"/>
        <v>2.5</v>
      </c>
      <c r="M2190" s="137" t="str">
        <f t="shared" si="104"/>
        <v>Good quality</v>
      </c>
    </row>
    <row r="2191" spans="1:13" ht="15">
      <c r="A2191" s="138" t="s">
        <v>2501</v>
      </c>
      <c r="B2191" s="138" t="s">
        <v>2034</v>
      </c>
      <c r="C2191" s="138" t="s">
        <v>430</v>
      </c>
      <c r="D2191" s="138" t="s">
        <v>595</v>
      </c>
      <c r="E2191" s="138" t="s">
        <v>434</v>
      </c>
      <c r="F2191" s="135">
        <v>2</v>
      </c>
      <c r="G2191" s="135">
        <v>2</v>
      </c>
      <c r="H2191" s="135">
        <v>3</v>
      </c>
      <c r="I2191" s="135">
        <v>3</v>
      </c>
      <c r="J2191" s="135">
        <v>3</v>
      </c>
      <c r="K2191" s="135">
        <v>2</v>
      </c>
      <c r="L2191" s="136">
        <f t="shared" si="103"/>
        <v>2.5</v>
      </c>
      <c r="M2191" s="137" t="str">
        <f t="shared" si="104"/>
        <v>Good quality</v>
      </c>
    </row>
    <row r="2192" spans="1:13" ht="15">
      <c r="A2192" s="138" t="s">
        <v>2501</v>
      </c>
      <c r="B2192" s="138" t="s">
        <v>2035</v>
      </c>
      <c r="C2192" s="138" t="s">
        <v>430</v>
      </c>
      <c r="D2192" s="138" t="s">
        <v>595</v>
      </c>
      <c r="E2192" s="138" t="s">
        <v>434</v>
      </c>
      <c r="F2192" s="135">
        <v>2</v>
      </c>
      <c r="G2192" s="135">
        <v>2</v>
      </c>
      <c r="H2192" s="135">
        <v>3</v>
      </c>
      <c r="I2192" s="135">
        <v>3</v>
      </c>
      <c r="J2192" s="135">
        <v>3</v>
      </c>
      <c r="K2192" s="135">
        <v>2</v>
      </c>
      <c r="L2192" s="136">
        <f t="shared" si="103"/>
        <v>2.5</v>
      </c>
      <c r="M2192" s="137" t="str">
        <f t="shared" si="104"/>
        <v>Good quality</v>
      </c>
    </row>
    <row r="2193" spans="1:13" ht="15">
      <c r="A2193" s="138" t="s">
        <v>2501</v>
      </c>
      <c r="B2193" s="138" t="s">
        <v>2036</v>
      </c>
      <c r="C2193" s="138" t="s">
        <v>430</v>
      </c>
      <c r="D2193" s="138" t="s">
        <v>595</v>
      </c>
      <c r="E2193" s="138" t="s">
        <v>434</v>
      </c>
      <c r="F2193" s="135">
        <v>2</v>
      </c>
      <c r="G2193" s="135">
        <v>2</v>
      </c>
      <c r="H2193" s="135">
        <v>3</v>
      </c>
      <c r="I2193" s="135">
        <v>3</v>
      </c>
      <c r="J2193" s="135">
        <v>3</v>
      </c>
      <c r="K2193" s="135">
        <v>2</v>
      </c>
      <c r="L2193" s="136">
        <f t="shared" si="103"/>
        <v>2.5</v>
      </c>
      <c r="M2193" s="137" t="str">
        <f t="shared" si="104"/>
        <v>Good quality</v>
      </c>
    </row>
    <row r="2194" spans="1:13" ht="15">
      <c r="A2194" s="138" t="s">
        <v>2501</v>
      </c>
      <c r="B2194" s="138" t="s">
        <v>2037</v>
      </c>
      <c r="C2194" s="138" t="s">
        <v>430</v>
      </c>
      <c r="D2194" s="138" t="s">
        <v>595</v>
      </c>
      <c r="E2194" s="138" t="s">
        <v>434</v>
      </c>
      <c r="F2194" s="135">
        <v>2</v>
      </c>
      <c r="G2194" s="135">
        <v>2</v>
      </c>
      <c r="H2194" s="135">
        <v>3</v>
      </c>
      <c r="I2194" s="135">
        <v>3</v>
      </c>
      <c r="J2194" s="135">
        <v>3</v>
      </c>
      <c r="K2194" s="135">
        <v>2</v>
      </c>
      <c r="L2194" s="136">
        <f t="shared" si="103"/>
        <v>2.5</v>
      </c>
      <c r="M2194" s="137" t="str">
        <f t="shared" si="104"/>
        <v>Good quality</v>
      </c>
    </row>
    <row r="2195" spans="1:13" ht="15">
      <c r="A2195" s="138" t="s">
        <v>2501</v>
      </c>
      <c r="B2195" s="138" t="s">
        <v>2038</v>
      </c>
      <c r="C2195" s="138" t="s">
        <v>430</v>
      </c>
      <c r="D2195" s="138" t="s">
        <v>595</v>
      </c>
      <c r="E2195" s="138" t="s">
        <v>434</v>
      </c>
      <c r="F2195" s="135">
        <v>2</v>
      </c>
      <c r="G2195" s="135">
        <v>2</v>
      </c>
      <c r="H2195" s="135">
        <v>3</v>
      </c>
      <c r="I2195" s="135">
        <v>3</v>
      </c>
      <c r="J2195" s="135">
        <v>3</v>
      </c>
      <c r="K2195" s="135">
        <v>2</v>
      </c>
      <c r="L2195" s="136">
        <f t="shared" si="103"/>
        <v>2.5</v>
      </c>
      <c r="M2195" s="137" t="str">
        <f t="shared" si="104"/>
        <v>Good quality</v>
      </c>
    </row>
    <row r="2196" spans="1:13" ht="15">
      <c r="A2196" s="138" t="s">
        <v>2501</v>
      </c>
      <c r="B2196" s="138" t="s">
        <v>2039</v>
      </c>
      <c r="C2196" s="138" t="s">
        <v>430</v>
      </c>
      <c r="D2196" s="138" t="s">
        <v>595</v>
      </c>
      <c r="E2196" s="138" t="s">
        <v>434</v>
      </c>
      <c r="F2196" s="135">
        <v>2</v>
      </c>
      <c r="G2196" s="135">
        <v>2</v>
      </c>
      <c r="H2196" s="135">
        <v>3</v>
      </c>
      <c r="I2196" s="135">
        <v>3</v>
      </c>
      <c r="J2196" s="135">
        <v>3</v>
      </c>
      <c r="K2196" s="135">
        <v>2</v>
      </c>
      <c r="L2196" s="136">
        <f t="shared" si="103"/>
        <v>2.5</v>
      </c>
      <c r="M2196" s="137" t="str">
        <f t="shared" si="104"/>
        <v>Good quality</v>
      </c>
    </row>
    <row r="2197" spans="1:13" ht="15">
      <c r="A2197" s="138" t="s">
        <v>2501</v>
      </c>
      <c r="B2197" s="138" t="s">
        <v>2040</v>
      </c>
      <c r="C2197" s="138" t="s">
        <v>430</v>
      </c>
      <c r="D2197" s="138" t="s">
        <v>595</v>
      </c>
      <c r="E2197" s="138" t="s">
        <v>434</v>
      </c>
      <c r="F2197" s="135">
        <v>2</v>
      </c>
      <c r="G2197" s="135">
        <v>2</v>
      </c>
      <c r="H2197" s="135">
        <v>3</v>
      </c>
      <c r="I2197" s="135">
        <v>3</v>
      </c>
      <c r="J2197" s="135">
        <v>3</v>
      </c>
      <c r="K2197" s="135">
        <v>2</v>
      </c>
      <c r="L2197" s="136">
        <f t="shared" si="103"/>
        <v>2.5</v>
      </c>
      <c r="M2197" s="137" t="str">
        <f t="shared" si="104"/>
        <v>Good quality</v>
      </c>
    </row>
    <row r="2198" spans="1:13" ht="15">
      <c r="A2198" s="138" t="s">
        <v>2501</v>
      </c>
      <c r="B2198" s="138" t="s">
        <v>2041</v>
      </c>
      <c r="C2198" s="138" t="s">
        <v>430</v>
      </c>
      <c r="D2198" s="138" t="s">
        <v>595</v>
      </c>
      <c r="E2198" s="138" t="s">
        <v>434</v>
      </c>
      <c r="F2198" s="135">
        <v>2</v>
      </c>
      <c r="G2198" s="135">
        <v>2</v>
      </c>
      <c r="H2198" s="135">
        <v>3</v>
      </c>
      <c r="I2198" s="135">
        <v>3</v>
      </c>
      <c r="J2198" s="135">
        <v>3</v>
      </c>
      <c r="K2198" s="135">
        <v>2</v>
      </c>
      <c r="L2198" s="136">
        <f t="shared" si="103"/>
        <v>2.5</v>
      </c>
      <c r="M2198" s="137" t="str">
        <f t="shared" si="104"/>
        <v>Good quality</v>
      </c>
    </row>
    <row r="2199" spans="1:13" ht="15">
      <c r="A2199" s="138" t="s">
        <v>2428</v>
      </c>
      <c r="B2199" s="138" t="s">
        <v>2042</v>
      </c>
      <c r="C2199" s="138" t="s">
        <v>430</v>
      </c>
      <c r="D2199" s="138" t="s">
        <v>594</v>
      </c>
      <c r="E2199" s="138" t="s">
        <v>434</v>
      </c>
      <c r="F2199" s="135"/>
      <c r="G2199" s="135"/>
      <c r="H2199" s="135"/>
      <c r="I2199" s="135"/>
      <c r="J2199" s="135"/>
      <c r="K2199" s="135"/>
      <c r="L2199" s="135"/>
      <c r="M2199" s="137"/>
    </row>
    <row r="2200" spans="1:13" ht="15">
      <c r="A2200" s="138" t="s">
        <v>2428</v>
      </c>
      <c r="B2200" s="138" t="s">
        <v>2043</v>
      </c>
      <c r="C2200" s="138" t="s">
        <v>430</v>
      </c>
      <c r="D2200" s="138" t="s">
        <v>594</v>
      </c>
      <c r="E2200" s="138" t="s">
        <v>434</v>
      </c>
      <c r="F2200" s="135"/>
      <c r="G2200" s="135"/>
      <c r="H2200" s="135"/>
      <c r="I2200" s="135"/>
      <c r="J2200" s="135"/>
      <c r="K2200" s="135"/>
      <c r="L2200" s="135"/>
      <c r="M2200" s="137"/>
    </row>
    <row r="2201" spans="1:13" ht="15">
      <c r="A2201" s="138" t="s">
        <v>2847</v>
      </c>
      <c r="B2201" s="138" t="s">
        <v>2048</v>
      </c>
      <c r="C2201" s="138" t="s">
        <v>430</v>
      </c>
      <c r="D2201" s="138" t="s">
        <v>594</v>
      </c>
      <c r="E2201" s="138" t="s">
        <v>434</v>
      </c>
      <c r="F2201" s="135"/>
      <c r="G2201" s="135"/>
      <c r="H2201" s="135"/>
      <c r="I2201" s="135"/>
      <c r="J2201" s="135"/>
      <c r="K2201" s="135"/>
      <c r="L2201" s="135"/>
      <c r="M2201" s="137"/>
    </row>
    <row r="2202" spans="1:13" ht="15">
      <c r="A2202" s="138" t="s">
        <v>2477</v>
      </c>
      <c r="B2202" s="138" t="s">
        <v>2050</v>
      </c>
      <c r="C2202" s="138" t="s">
        <v>436</v>
      </c>
      <c r="D2202" s="138" t="s">
        <v>595</v>
      </c>
      <c r="E2202" s="138" t="s">
        <v>434</v>
      </c>
      <c r="F2202" s="135"/>
      <c r="G2202" s="135"/>
      <c r="H2202" s="135"/>
      <c r="I2202" s="135"/>
      <c r="J2202" s="135"/>
      <c r="K2202" s="135"/>
      <c r="L2202" s="135"/>
      <c r="M2202" s="137"/>
    </row>
    <row r="2203" spans="1:13" ht="15">
      <c r="A2203" s="138" t="s">
        <v>2499</v>
      </c>
      <c r="B2203" s="138" t="s">
        <v>2076</v>
      </c>
      <c r="C2203" s="138" t="s">
        <v>436</v>
      </c>
      <c r="D2203" s="138" t="s">
        <v>594</v>
      </c>
      <c r="E2203" s="138" t="s">
        <v>3510</v>
      </c>
      <c r="F2203" s="135"/>
      <c r="G2203" s="135"/>
      <c r="H2203" s="135"/>
      <c r="I2203" s="135"/>
      <c r="J2203" s="135"/>
      <c r="K2203" s="135"/>
      <c r="L2203" s="135"/>
      <c r="M2203" s="137"/>
    </row>
    <row r="2204" spans="1:13" ht="15">
      <c r="A2204" s="138" t="s">
        <v>2430</v>
      </c>
      <c r="B2204" s="138" t="s">
        <v>2093</v>
      </c>
      <c r="C2204" s="138" t="s">
        <v>430</v>
      </c>
      <c r="D2204" s="138" t="s">
        <v>594</v>
      </c>
      <c r="E2204" s="138" t="s">
        <v>434</v>
      </c>
      <c r="F2204" s="135"/>
      <c r="G2204" s="135"/>
      <c r="H2204" s="135"/>
      <c r="I2204" s="135"/>
      <c r="J2204" s="135"/>
      <c r="K2204" s="135"/>
      <c r="L2204" s="135"/>
      <c r="M2204" s="137"/>
    </row>
    <row r="2205" spans="1:13" ht="15">
      <c r="A2205" s="138" t="s">
        <v>2440</v>
      </c>
      <c r="B2205" s="138" t="s">
        <v>2104</v>
      </c>
      <c r="C2205" s="138" t="s">
        <v>430</v>
      </c>
      <c r="D2205" s="138" t="s">
        <v>594</v>
      </c>
      <c r="E2205" s="138" t="s">
        <v>434</v>
      </c>
      <c r="F2205" s="135"/>
      <c r="G2205" s="135"/>
      <c r="H2205" s="135"/>
      <c r="I2205" s="135"/>
      <c r="J2205" s="135"/>
      <c r="K2205" s="135"/>
      <c r="L2205" s="135"/>
      <c r="M2205" s="137"/>
    </row>
    <row r="2206" spans="1:13" ht="15">
      <c r="A2206" s="138" t="s">
        <v>3214</v>
      </c>
      <c r="B2206" s="138" t="s">
        <v>2863</v>
      </c>
      <c r="C2206" s="138" t="s">
        <v>430</v>
      </c>
      <c r="D2206" s="138" t="s">
        <v>595</v>
      </c>
      <c r="E2206" s="138" t="s">
        <v>434</v>
      </c>
      <c r="F2206" s="135">
        <v>3</v>
      </c>
      <c r="G2206" s="135">
        <v>3</v>
      </c>
      <c r="H2206" s="135">
        <v>1</v>
      </c>
      <c r="I2206" s="135">
        <v>2</v>
      </c>
      <c r="J2206" s="135">
        <v>3</v>
      </c>
      <c r="K2206" s="135">
        <v>1</v>
      </c>
      <c r="L2206" s="136">
        <f t="shared" si="103"/>
        <v>2.1666666666666665</v>
      </c>
      <c r="M2206" s="137" t="str">
        <f t="shared" si="104"/>
        <v>Good quality</v>
      </c>
    </row>
    <row r="2207" spans="1:13" ht="15">
      <c r="A2207" s="138" t="s">
        <v>3214</v>
      </c>
      <c r="B2207" s="138" t="s">
        <v>2864</v>
      </c>
      <c r="C2207" s="138" t="s">
        <v>430</v>
      </c>
      <c r="D2207" s="138" t="s">
        <v>595</v>
      </c>
      <c r="E2207" s="138" t="s">
        <v>434</v>
      </c>
      <c r="F2207" s="135">
        <v>3</v>
      </c>
      <c r="G2207" s="135">
        <v>3</v>
      </c>
      <c r="H2207" s="135">
        <v>1</v>
      </c>
      <c r="I2207" s="135">
        <v>2</v>
      </c>
      <c r="J2207" s="135">
        <v>3</v>
      </c>
      <c r="K2207" s="135">
        <v>1</v>
      </c>
      <c r="L2207" s="136">
        <f t="shared" si="103"/>
        <v>2.1666666666666665</v>
      </c>
      <c r="M2207" s="137" t="str">
        <f t="shared" si="104"/>
        <v>Good quality</v>
      </c>
    </row>
    <row r="2208" spans="1:13" ht="15">
      <c r="A2208" s="138" t="s">
        <v>3214</v>
      </c>
      <c r="B2208" s="138" t="s">
        <v>2865</v>
      </c>
      <c r="C2208" s="138" t="s">
        <v>430</v>
      </c>
      <c r="D2208" s="138" t="s">
        <v>595</v>
      </c>
      <c r="E2208" s="138" t="s">
        <v>434</v>
      </c>
      <c r="F2208" s="135">
        <v>3</v>
      </c>
      <c r="G2208" s="135">
        <v>3</v>
      </c>
      <c r="H2208" s="135">
        <v>1</v>
      </c>
      <c r="I2208" s="135">
        <v>2</v>
      </c>
      <c r="J2208" s="135">
        <v>3</v>
      </c>
      <c r="K2208" s="135">
        <v>1</v>
      </c>
      <c r="L2208" s="136">
        <f t="shared" si="103"/>
        <v>2.1666666666666665</v>
      </c>
      <c r="M2208" s="137" t="str">
        <f t="shared" si="104"/>
        <v>Good quality</v>
      </c>
    </row>
    <row r="2209" spans="1:13" ht="15">
      <c r="A2209" s="138" t="s">
        <v>3214</v>
      </c>
      <c r="B2209" s="138" t="s">
        <v>2866</v>
      </c>
      <c r="C2209" s="138" t="s">
        <v>430</v>
      </c>
      <c r="D2209" s="138" t="s">
        <v>595</v>
      </c>
      <c r="E2209" s="138" t="s">
        <v>434</v>
      </c>
      <c r="F2209" s="135">
        <v>3</v>
      </c>
      <c r="G2209" s="135">
        <v>3</v>
      </c>
      <c r="H2209" s="135">
        <v>1</v>
      </c>
      <c r="I2209" s="135">
        <v>2</v>
      </c>
      <c r="J2209" s="135">
        <v>3</v>
      </c>
      <c r="K2209" s="135">
        <v>1</v>
      </c>
      <c r="L2209" s="136">
        <f t="shared" si="103"/>
        <v>2.1666666666666665</v>
      </c>
      <c r="M2209" s="137" t="str">
        <f t="shared" si="104"/>
        <v>Good quality</v>
      </c>
    </row>
    <row r="2210" spans="1:13" ht="15">
      <c r="A2210" s="138" t="s">
        <v>2440</v>
      </c>
      <c r="B2210" s="138" t="s">
        <v>2109</v>
      </c>
      <c r="C2210" s="138" t="s">
        <v>430</v>
      </c>
      <c r="D2210" s="138" t="s">
        <v>594</v>
      </c>
      <c r="E2210" s="138" t="s">
        <v>434</v>
      </c>
      <c r="F2210" s="135"/>
      <c r="G2210" s="135"/>
      <c r="H2210" s="135"/>
      <c r="I2210" s="135"/>
      <c r="J2210" s="135"/>
      <c r="K2210" s="135"/>
      <c r="L2210" s="135"/>
      <c r="M2210" s="137"/>
    </row>
    <row r="2211" spans="1:13" ht="15">
      <c r="A2211" s="138" t="s">
        <v>3214</v>
      </c>
      <c r="B2211" s="138" t="s">
        <v>2867</v>
      </c>
      <c r="C2211" s="138" t="s">
        <v>430</v>
      </c>
      <c r="D2211" s="138" t="s">
        <v>595</v>
      </c>
      <c r="E2211" s="138" t="s">
        <v>434</v>
      </c>
      <c r="F2211" s="135">
        <v>1</v>
      </c>
      <c r="G2211" s="135">
        <v>3</v>
      </c>
      <c r="H2211" s="135">
        <v>1</v>
      </c>
      <c r="I2211" s="135">
        <v>3</v>
      </c>
      <c r="J2211" s="135">
        <v>4</v>
      </c>
      <c r="K2211" s="135">
        <v>1</v>
      </c>
      <c r="L2211" s="136">
        <f t="shared" si="103"/>
        <v>2.1666666666666665</v>
      </c>
      <c r="M2211" s="137" t="str">
        <f t="shared" si="104"/>
        <v>Good quality</v>
      </c>
    </row>
    <row r="2212" spans="1:13" ht="15">
      <c r="A2212" s="138" t="s">
        <v>2430</v>
      </c>
      <c r="B2212" s="138" t="s">
        <v>2110</v>
      </c>
      <c r="C2212" s="138" t="s">
        <v>430</v>
      </c>
      <c r="D2212" s="138" t="s">
        <v>594</v>
      </c>
      <c r="E2212" s="138" t="s">
        <v>434</v>
      </c>
      <c r="F2212" s="135"/>
      <c r="G2212" s="135"/>
      <c r="H2212" s="135"/>
      <c r="I2212" s="135"/>
      <c r="J2212" s="135"/>
      <c r="K2212" s="135"/>
      <c r="L2212" s="135"/>
      <c r="M2212" s="137"/>
    </row>
    <row r="2213" spans="1:13" ht="15">
      <c r="A2213" s="138" t="s">
        <v>2440</v>
      </c>
      <c r="B2213" s="138" t="s">
        <v>2111</v>
      </c>
      <c r="C2213" s="138" t="s">
        <v>430</v>
      </c>
      <c r="D2213" s="138" t="s">
        <v>594</v>
      </c>
      <c r="E2213" s="138" t="s">
        <v>434</v>
      </c>
      <c r="F2213" s="135"/>
      <c r="G2213" s="135"/>
      <c r="H2213" s="135"/>
      <c r="I2213" s="135"/>
      <c r="J2213" s="135"/>
      <c r="K2213" s="135"/>
      <c r="L2213" s="135"/>
      <c r="M2213" s="137"/>
    </row>
    <row r="2214" spans="1:13" ht="15">
      <c r="A2214" s="138" t="s">
        <v>2473</v>
      </c>
      <c r="B2214" s="138" t="s">
        <v>2118</v>
      </c>
      <c r="C2214" s="138" t="s">
        <v>436</v>
      </c>
      <c r="D2214" s="138" t="s">
        <v>595</v>
      </c>
      <c r="E2214" s="138" t="s">
        <v>434</v>
      </c>
      <c r="F2214" s="135"/>
      <c r="G2214" s="135"/>
      <c r="H2214" s="135"/>
      <c r="I2214" s="135"/>
      <c r="J2214" s="135"/>
      <c r="K2214" s="135"/>
      <c r="L2214" s="135"/>
      <c r="M2214" s="137"/>
    </row>
    <row r="2215" spans="1:13" ht="15">
      <c r="A2215" s="138" t="s">
        <v>3006</v>
      </c>
      <c r="B2215" s="138" t="s">
        <v>3244</v>
      </c>
      <c r="C2215" s="138" t="s">
        <v>3021</v>
      </c>
      <c r="D2215" s="138" t="s">
        <v>595</v>
      </c>
      <c r="E2215" s="138" t="s">
        <v>434</v>
      </c>
      <c r="F2215" s="135">
        <v>2</v>
      </c>
      <c r="G2215" s="135">
        <v>3</v>
      </c>
      <c r="H2215" s="135">
        <v>3</v>
      </c>
      <c r="I2215" s="135">
        <v>3</v>
      </c>
      <c r="J2215" s="135">
        <v>3</v>
      </c>
      <c r="K2215" s="135">
        <v>1</v>
      </c>
      <c r="L2215" s="136">
        <f t="shared" si="103"/>
        <v>2.5</v>
      </c>
      <c r="M2215" s="137" t="str">
        <f t="shared" si="104"/>
        <v>Good quality</v>
      </c>
    </row>
    <row r="2216" spans="1:13" ht="15">
      <c r="A2216" s="138" t="s">
        <v>3006</v>
      </c>
      <c r="B2216" s="138" t="s">
        <v>3245</v>
      </c>
      <c r="C2216" s="138" t="s">
        <v>3021</v>
      </c>
      <c r="D2216" s="138" t="s">
        <v>595</v>
      </c>
      <c r="E2216" s="138" t="s">
        <v>434</v>
      </c>
      <c r="F2216" s="135">
        <v>2</v>
      </c>
      <c r="G2216" s="135">
        <v>3</v>
      </c>
      <c r="H2216" s="135">
        <v>3</v>
      </c>
      <c r="I2216" s="135">
        <v>3</v>
      </c>
      <c r="J2216" s="135">
        <v>3</v>
      </c>
      <c r="K2216" s="135">
        <v>1</v>
      </c>
      <c r="L2216" s="136">
        <f t="shared" si="103"/>
        <v>2.5</v>
      </c>
      <c r="M2216" s="137" t="str">
        <f t="shared" si="104"/>
        <v>Good quality</v>
      </c>
    </row>
    <row r="2217" spans="1:13" ht="15">
      <c r="A2217" s="138" t="s">
        <v>3006</v>
      </c>
      <c r="B2217" s="138" t="s">
        <v>3246</v>
      </c>
      <c r="C2217" s="138" t="s">
        <v>3021</v>
      </c>
      <c r="D2217" s="138" t="s">
        <v>595</v>
      </c>
      <c r="E2217" s="138" t="s">
        <v>434</v>
      </c>
      <c r="F2217" s="135">
        <v>2</v>
      </c>
      <c r="G2217" s="135">
        <v>3</v>
      </c>
      <c r="H2217" s="135">
        <v>3</v>
      </c>
      <c r="I2217" s="135">
        <v>3</v>
      </c>
      <c r="J2217" s="135">
        <v>3</v>
      </c>
      <c r="K2217" s="135">
        <v>1</v>
      </c>
      <c r="L2217" s="136">
        <f t="shared" si="103"/>
        <v>2.5</v>
      </c>
      <c r="M2217" s="137" t="str">
        <f t="shared" si="104"/>
        <v>Good quality</v>
      </c>
    </row>
    <row r="2218" spans="1:13" ht="15">
      <c r="A2218" s="138" t="s">
        <v>3006</v>
      </c>
      <c r="B2218" s="138" t="s">
        <v>3247</v>
      </c>
      <c r="C2218" s="138" t="s">
        <v>3021</v>
      </c>
      <c r="D2218" s="138" t="s">
        <v>595</v>
      </c>
      <c r="E2218" s="138" t="s">
        <v>434</v>
      </c>
      <c r="F2218" s="135">
        <v>2</v>
      </c>
      <c r="G2218" s="135">
        <v>3</v>
      </c>
      <c r="H2218" s="135">
        <v>3</v>
      </c>
      <c r="I2218" s="135">
        <v>3</v>
      </c>
      <c r="J2218" s="135">
        <v>3</v>
      </c>
      <c r="K2218" s="135">
        <v>1</v>
      </c>
      <c r="L2218" s="136">
        <f t="shared" ref="L2218:L2266" si="105">AVERAGE(F2218:K2218)</f>
        <v>2.5</v>
      </c>
      <c r="M2218" s="137" t="str">
        <f t="shared" ref="M2218:M2266" si="106">IF(L2218&lt;=1.6,"Excellent quality",IF(AND(L2218&gt;1.6,L2218&lt;=2),"Very good quality",IF(AND(L2218&gt;2,L2218&lt;=3),"Good quality",IF(AND(L2218&gt;3,L2218&lt;=4),"Fair quality","Poor quality"))))</f>
        <v>Good quality</v>
      </c>
    </row>
    <row r="2219" spans="1:13" ht="15">
      <c r="A2219" s="138" t="s">
        <v>3006</v>
      </c>
      <c r="B2219" s="138" t="s">
        <v>3248</v>
      </c>
      <c r="C2219" s="138" t="s">
        <v>3021</v>
      </c>
      <c r="D2219" s="138" t="s">
        <v>595</v>
      </c>
      <c r="E2219" s="138" t="s">
        <v>434</v>
      </c>
      <c r="F2219" s="135">
        <v>2</v>
      </c>
      <c r="G2219" s="135">
        <v>3</v>
      </c>
      <c r="H2219" s="135">
        <v>3</v>
      </c>
      <c r="I2219" s="135">
        <v>3</v>
      </c>
      <c r="J2219" s="135">
        <v>3</v>
      </c>
      <c r="K2219" s="135">
        <v>1</v>
      </c>
      <c r="L2219" s="136">
        <f t="shared" si="105"/>
        <v>2.5</v>
      </c>
      <c r="M2219" s="137" t="str">
        <f t="shared" si="106"/>
        <v>Good quality</v>
      </c>
    </row>
    <row r="2220" spans="1:13" ht="15">
      <c r="A2220" s="138" t="s">
        <v>3006</v>
      </c>
      <c r="B2220" s="138" t="s">
        <v>3249</v>
      </c>
      <c r="C2220" s="138" t="s">
        <v>3021</v>
      </c>
      <c r="D2220" s="138" t="s">
        <v>595</v>
      </c>
      <c r="E2220" s="138" t="s">
        <v>434</v>
      </c>
      <c r="F2220" s="135">
        <v>2</v>
      </c>
      <c r="G2220" s="135">
        <v>3</v>
      </c>
      <c r="H2220" s="135">
        <v>3</v>
      </c>
      <c r="I2220" s="135">
        <v>3</v>
      </c>
      <c r="J2220" s="135">
        <v>3</v>
      </c>
      <c r="K2220" s="135">
        <v>1</v>
      </c>
      <c r="L2220" s="136">
        <f t="shared" si="105"/>
        <v>2.5</v>
      </c>
      <c r="M2220" s="137" t="str">
        <f t="shared" si="106"/>
        <v>Good quality</v>
      </c>
    </row>
    <row r="2221" spans="1:13" ht="15">
      <c r="A2221" s="138" t="s">
        <v>3006</v>
      </c>
      <c r="B2221" s="138" t="s">
        <v>3250</v>
      </c>
      <c r="C2221" s="138" t="s">
        <v>3021</v>
      </c>
      <c r="D2221" s="138" t="s">
        <v>595</v>
      </c>
      <c r="E2221" s="138" t="s">
        <v>434</v>
      </c>
      <c r="F2221" s="135">
        <v>2</v>
      </c>
      <c r="G2221" s="135">
        <v>3</v>
      </c>
      <c r="H2221" s="135">
        <v>3</v>
      </c>
      <c r="I2221" s="135">
        <v>3</v>
      </c>
      <c r="J2221" s="135">
        <v>3</v>
      </c>
      <c r="K2221" s="135">
        <v>1</v>
      </c>
      <c r="L2221" s="136">
        <f t="shared" si="105"/>
        <v>2.5</v>
      </c>
      <c r="M2221" s="137" t="str">
        <f t="shared" si="106"/>
        <v>Good quality</v>
      </c>
    </row>
    <row r="2222" spans="1:13" ht="15">
      <c r="A2222" s="138" t="s">
        <v>2440</v>
      </c>
      <c r="B2222" s="138" t="s">
        <v>2203</v>
      </c>
      <c r="C2222" s="138" t="s">
        <v>430</v>
      </c>
      <c r="D2222" s="138" t="s">
        <v>594</v>
      </c>
      <c r="E2222" s="138" t="s">
        <v>434</v>
      </c>
      <c r="F2222" s="135"/>
      <c r="G2222" s="135"/>
      <c r="H2222" s="135"/>
      <c r="I2222" s="135"/>
      <c r="J2222" s="135"/>
      <c r="K2222" s="135"/>
      <c r="L2222" s="135"/>
      <c r="M2222" s="137"/>
    </row>
    <row r="2223" spans="1:13" ht="15">
      <c r="A2223" s="138" t="s">
        <v>2430</v>
      </c>
      <c r="B2223" s="138" t="s">
        <v>2204</v>
      </c>
      <c r="C2223" s="138" t="s">
        <v>430</v>
      </c>
      <c r="D2223" s="138" t="s">
        <v>594</v>
      </c>
      <c r="E2223" s="138" t="s">
        <v>434</v>
      </c>
      <c r="F2223" s="135"/>
      <c r="G2223" s="135"/>
      <c r="H2223" s="135"/>
      <c r="I2223" s="135"/>
      <c r="J2223" s="135"/>
      <c r="K2223" s="135"/>
      <c r="L2223" s="135"/>
      <c r="M2223" s="137"/>
    </row>
    <row r="2224" spans="1:13" ht="15">
      <c r="A2224" s="138" t="s">
        <v>2440</v>
      </c>
      <c r="B2224" s="138" t="s">
        <v>2211</v>
      </c>
      <c r="C2224" s="138" t="s">
        <v>430</v>
      </c>
      <c r="D2224" s="138" t="s">
        <v>594</v>
      </c>
      <c r="E2224" s="138" t="s">
        <v>434</v>
      </c>
      <c r="F2224" s="135"/>
      <c r="G2224" s="135"/>
      <c r="H2224" s="135"/>
      <c r="I2224" s="135"/>
      <c r="J2224" s="135"/>
      <c r="K2224" s="135"/>
      <c r="L2224" s="135"/>
      <c r="M2224" s="137"/>
    </row>
    <row r="2225" spans="1:13" ht="15">
      <c r="A2225" s="138" t="s">
        <v>2520</v>
      </c>
      <c r="B2225" s="138" t="s">
        <v>2873</v>
      </c>
      <c r="C2225" s="138" t="s">
        <v>430</v>
      </c>
      <c r="D2225" s="138" t="s">
        <v>595</v>
      </c>
      <c r="E2225" s="138" t="s">
        <v>434</v>
      </c>
      <c r="F2225" s="135"/>
      <c r="G2225" s="135"/>
      <c r="H2225" s="135"/>
      <c r="I2225" s="135"/>
      <c r="J2225" s="135"/>
      <c r="K2225" s="135"/>
      <c r="L2225" s="135"/>
      <c r="M2225" s="137"/>
    </row>
    <row r="2226" spans="1:13" ht="15">
      <c r="A2226" s="138" t="s">
        <v>2453</v>
      </c>
      <c r="B2226" s="138" t="s">
        <v>2212</v>
      </c>
      <c r="C2226" s="138" t="s">
        <v>455</v>
      </c>
      <c r="D2226" s="138" t="s">
        <v>594</v>
      </c>
      <c r="E2226" s="138" t="s">
        <v>434</v>
      </c>
      <c r="F2226" s="135"/>
      <c r="G2226" s="135"/>
      <c r="H2226" s="135"/>
      <c r="I2226" s="135"/>
      <c r="J2226" s="135"/>
      <c r="K2226" s="135"/>
      <c r="L2226" s="135"/>
      <c r="M2226" s="137"/>
    </row>
    <row r="2227" spans="1:13" ht="15">
      <c r="A2227" s="138" t="s">
        <v>2444</v>
      </c>
      <c r="B2227" s="138" t="s">
        <v>2215</v>
      </c>
      <c r="C2227" s="138" t="s">
        <v>455</v>
      </c>
      <c r="D2227" s="138" t="s">
        <v>594</v>
      </c>
      <c r="E2227" s="138" t="s">
        <v>434</v>
      </c>
      <c r="F2227" s="135"/>
      <c r="G2227" s="135"/>
      <c r="H2227" s="135"/>
      <c r="I2227" s="135"/>
      <c r="J2227" s="135"/>
      <c r="K2227" s="135"/>
      <c r="L2227" s="135"/>
      <c r="M2227" s="137"/>
    </row>
    <row r="2228" spans="1:13" ht="15">
      <c r="A2228" s="138" t="s">
        <v>3261</v>
      </c>
      <c r="B2228" s="138" t="s">
        <v>3475</v>
      </c>
      <c r="C2228" s="138" t="s">
        <v>430</v>
      </c>
      <c r="D2228" s="138" t="s">
        <v>595</v>
      </c>
      <c r="E2228" s="138" t="s">
        <v>3510</v>
      </c>
      <c r="F2228" s="135">
        <v>2</v>
      </c>
      <c r="G2228" s="135">
        <v>2</v>
      </c>
      <c r="H2228" s="135">
        <v>3</v>
      </c>
      <c r="I2228" s="135">
        <v>3</v>
      </c>
      <c r="J2228" s="135">
        <v>4</v>
      </c>
      <c r="K2228" s="135">
        <v>1</v>
      </c>
      <c r="L2228" s="136">
        <f t="shared" si="105"/>
        <v>2.5</v>
      </c>
      <c r="M2228" s="137" t="str">
        <f t="shared" si="106"/>
        <v>Good quality</v>
      </c>
    </row>
    <row r="2229" spans="1:13" ht="15">
      <c r="A2229" s="138" t="s">
        <v>3261</v>
      </c>
      <c r="B2229" s="138" t="s">
        <v>3476</v>
      </c>
      <c r="C2229" s="138" t="s">
        <v>430</v>
      </c>
      <c r="D2229" s="138" t="s">
        <v>595</v>
      </c>
      <c r="E2229" s="138" t="s">
        <v>3510</v>
      </c>
      <c r="F2229" s="135">
        <v>2</v>
      </c>
      <c r="G2229" s="135">
        <v>2</v>
      </c>
      <c r="H2229" s="135">
        <v>3</v>
      </c>
      <c r="I2229" s="135">
        <v>3</v>
      </c>
      <c r="J2229" s="135">
        <v>4</v>
      </c>
      <c r="K2229" s="135">
        <v>1</v>
      </c>
      <c r="L2229" s="136">
        <f t="shared" ref="L2229:L2261" si="107">AVERAGE(F2229:K2229)</f>
        <v>2.5</v>
      </c>
      <c r="M2229" s="137" t="str">
        <f t="shared" si="106"/>
        <v>Good quality</v>
      </c>
    </row>
    <row r="2230" spans="1:13" ht="15">
      <c r="A2230" s="138" t="s">
        <v>3261</v>
      </c>
      <c r="B2230" s="138" t="s">
        <v>3477</v>
      </c>
      <c r="C2230" s="138" t="s">
        <v>430</v>
      </c>
      <c r="D2230" s="138" t="s">
        <v>595</v>
      </c>
      <c r="E2230" s="138" t="s">
        <v>3510</v>
      </c>
      <c r="F2230" s="135">
        <v>2</v>
      </c>
      <c r="G2230" s="135">
        <v>2</v>
      </c>
      <c r="H2230" s="135">
        <v>3</v>
      </c>
      <c r="I2230" s="135">
        <v>3</v>
      </c>
      <c r="J2230" s="135">
        <v>4</v>
      </c>
      <c r="K2230" s="135">
        <v>1</v>
      </c>
      <c r="L2230" s="136">
        <f t="shared" si="107"/>
        <v>2.5</v>
      </c>
      <c r="M2230" s="137" t="str">
        <f t="shared" si="106"/>
        <v>Good quality</v>
      </c>
    </row>
    <row r="2231" spans="1:13" ht="15">
      <c r="A2231" s="138" t="s">
        <v>3261</v>
      </c>
      <c r="B2231" s="138" t="s">
        <v>3478</v>
      </c>
      <c r="C2231" s="138" t="s">
        <v>430</v>
      </c>
      <c r="D2231" s="138" t="s">
        <v>595</v>
      </c>
      <c r="E2231" s="138" t="s">
        <v>3510</v>
      </c>
      <c r="F2231" s="135">
        <v>2</v>
      </c>
      <c r="G2231" s="135">
        <v>2</v>
      </c>
      <c r="H2231" s="135">
        <v>3</v>
      </c>
      <c r="I2231" s="135">
        <v>3</v>
      </c>
      <c r="J2231" s="135">
        <v>4</v>
      </c>
      <c r="K2231" s="135">
        <v>1</v>
      </c>
      <c r="L2231" s="136">
        <f t="shared" si="107"/>
        <v>2.5</v>
      </c>
      <c r="M2231" s="137" t="str">
        <f t="shared" si="106"/>
        <v>Good quality</v>
      </c>
    </row>
    <row r="2232" spans="1:13" ht="15">
      <c r="A2232" s="138" t="s">
        <v>3261</v>
      </c>
      <c r="B2232" s="138" t="s">
        <v>3479</v>
      </c>
      <c r="C2232" s="138" t="s">
        <v>430</v>
      </c>
      <c r="D2232" s="138" t="s">
        <v>595</v>
      </c>
      <c r="E2232" s="138" t="s">
        <v>3510</v>
      </c>
      <c r="F2232" s="135">
        <v>2</v>
      </c>
      <c r="G2232" s="135">
        <v>2</v>
      </c>
      <c r="H2232" s="135">
        <v>3</v>
      </c>
      <c r="I2232" s="135">
        <v>3</v>
      </c>
      <c r="J2232" s="135">
        <v>4</v>
      </c>
      <c r="K2232" s="135">
        <v>1</v>
      </c>
      <c r="L2232" s="136">
        <f t="shared" si="107"/>
        <v>2.5</v>
      </c>
      <c r="M2232" s="137" t="str">
        <f t="shared" si="106"/>
        <v>Good quality</v>
      </c>
    </row>
    <row r="2233" spans="1:13" ht="15">
      <c r="A2233" s="138" t="s">
        <v>3261</v>
      </c>
      <c r="B2233" s="138" t="s">
        <v>3480</v>
      </c>
      <c r="C2233" s="138" t="s">
        <v>430</v>
      </c>
      <c r="D2233" s="138" t="s">
        <v>595</v>
      </c>
      <c r="E2233" s="138" t="s">
        <v>3510</v>
      </c>
      <c r="F2233" s="135">
        <v>2</v>
      </c>
      <c r="G2233" s="135">
        <v>2</v>
      </c>
      <c r="H2233" s="135">
        <v>3</v>
      </c>
      <c r="I2233" s="135">
        <v>3</v>
      </c>
      <c r="J2233" s="135">
        <v>4</v>
      </c>
      <c r="K2233" s="135">
        <v>1</v>
      </c>
      <c r="L2233" s="136">
        <f t="shared" si="107"/>
        <v>2.5</v>
      </c>
      <c r="M2233" s="137" t="str">
        <f t="shared" si="106"/>
        <v>Good quality</v>
      </c>
    </row>
    <row r="2234" spans="1:13" ht="15">
      <c r="A2234" s="138" t="s">
        <v>3261</v>
      </c>
      <c r="B2234" s="138" t="s">
        <v>3481</v>
      </c>
      <c r="C2234" s="138" t="s">
        <v>430</v>
      </c>
      <c r="D2234" s="138" t="s">
        <v>595</v>
      </c>
      <c r="E2234" s="138" t="s">
        <v>3510</v>
      </c>
      <c r="F2234" s="135">
        <v>2</v>
      </c>
      <c r="G2234" s="135">
        <v>2</v>
      </c>
      <c r="H2234" s="135">
        <v>3</v>
      </c>
      <c r="I2234" s="135">
        <v>3</v>
      </c>
      <c r="J2234" s="135">
        <v>4</v>
      </c>
      <c r="K2234" s="135">
        <v>1</v>
      </c>
      <c r="L2234" s="136">
        <f t="shared" si="107"/>
        <v>2.5</v>
      </c>
      <c r="M2234" s="137" t="str">
        <f t="shared" si="106"/>
        <v>Good quality</v>
      </c>
    </row>
    <row r="2235" spans="1:13" ht="15">
      <c r="A2235" s="138" t="s">
        <v>3261</v>
      </c>
      <c r="B2235" s="138" t="s">
        <v>3482</v>
      </c>
      <c r="C2235" s="138" t="s">
        <v>430</v>
      </c>
      <c r="D2235" s="138" t="s">
        <v>595</v>
      </c>
      <c r="E2235" s="138" t="s">
        <v>3510</v>
      </c>
      <c r="F2235" s="135">
        <v>2</v>
      </c>
      <c r="G2235" s="135">
        <v>2</v>
      </c>
      <c r="H2235" s="135">
        <v>3</v>
      </c>
      <c r="I2235" s="135">
        <v>3</v>
      </c>
      <c r="J2235" s="135">
        <v>4</v>
      </c>
      <c r="K2235" s="135">
        <v>1</v>
      </c>
      <c r="L2235" s="136">
        <f t="shared" si="107"/>
        <v>2.5</v>
      </c>
      <c r="M2235" s="137" t="str">
        <f t="shared" si="106"/>
        <v>Good quality</v>
      </c>
    </row>
    <row r="2236" spans="1:13" ht="15">
      <c r="A2236" s="138" t="s">
        <v>3261</v>
      </c>
      <c r="B2236" s="138" t="s">
        <v>3483</v>
      </c>
      <c r="C2236" s="138" t="s">
        <v>430</v>
      </c>
      <c r="D2236" s="138" t="s">
        <v>595</v>
      </c>
      <c r="E2236" s="138" t="s">
        <v>3510</v>
      </c>
      <c r="F2236" s="135">
        <v>2</v>
      </c>
      <c r="G2236" s="135">
        <v>2</v>
      </c>
      <c r="H2236" s="135">
        <v>3</v>
      </c>
      <c r="I2236" s="135">
        <v>3</v>
      </c>
      <c r="J2236" s="135">
        <v>4</v>
      </c>
      <c r="K2236" s="135">
        <v>1</v>
      </c>
      <c r="L2236" s="136">
        <f t="shared" si="107"/>
        <v>2.5</v>
      </c>
      <c r="M2236" s="137" t="str">
        <f t="shared" si="106"/>
        <v>Good quality</v>
      </c>
    </row>
    <row r="2237" spans="1:13" ht="15">
      <c r="A2237" s="138" t="s">
        <v>3261</v>
      </c>
      <c r="B2237" s="138" t="s">
        <v>3484</v>
      </c>
      <c r="C2237" s="138" t="s">
        <v>430</v>
      </c>
      <c r="D2237" s="138" t="s">
        <v>595</v>
      </c>
      <c r="E2237" s="138" t="s">
        <v>3510</v>
      </c>
      <c r="F2237" s="135">
        <v>2</v>
      </c>
      <c r="G2237" s="135">
        <v>2</v>
      </c>
      <c r="H2237" s="135">
        <v>3</v>
      </c>
      <c r="I2237" s="135">
        <v>3</v>
      </c>
      <c r="J2237" s="135">
        <v>4</v>
      </c>
      <c r="K2237" s="135">
        <v>1</v>
      </c>
      <c r="L2237" s="136">
        <f t="shared" si="107"/>
        <v>2.5</v>
      </c>
      <c r="M2237" s="137" t="str">
        <f t="shared" si="106"/>
        <v>Good quality</v>
      </c>
    </row>
    <row r="2238" spans="1:13" ht="15">
      <c r="A2238" s="138" t="s">
        <v>3261</v>
      </c>
      <c r="B2238" s="138" t="s">
        <v>3485</v>
      </c>
      <c r="C2238" s="138" t="s">
        <v>430</v>
      </c>
      <c r="D2238" s="138" t="s">
        <v>595</v>
      </c>
      <c r="E2238" s="138" t="s">
        <v>3510</v>
      </c>
      <c r="F2238" s="135">
        <v>2</v>
      </c>
      <c r="G2238" s="135">
        <v>2</v>
      </c>
      <c r="H2238" s="135">
        <v>3</v>
      </c>
      <c r="I2238" s="135">
        <v>3</v>
      </c>
      <c r="J2238" s="135">
        <v>4</v>
      </c>
      <c r="K2238" s="135">
        <v>1</v>
      </c>
      <c r="L2238" s="136">
        <f t="shared" si="107"/>
        <v>2.5</v>
      </c>
      <c r="M2238" s="137" t="str">
        <f t="shared" si="106"/>
        <v>Good quality</v>
      </c>
    </row>
    <row r="2239" spans="1:13" ht="15">
      <c r="A2239" s="138" t="s">
        <v>3261</v>
      </c>
      <c r="B2239" s="138" t="s">
        <v>3486</v>
      </c>
      <c r="C2239" s="138" t="s">
        <v>430</v>
      </c>
      <c r="D2239" s="138" t="s">
        <v>595</v>
      </c>
      <c r="E2239" s="138" t="s">
        <v>3510</v>
      </c>
      <c r="F2239" s="135">
        <v>2</v>
      </c>
      <c r="G2239" s="135">
        <v>2</v>
      </c>
      <c r="H2239" s="135">
        <v>3</v>
      </c>
      <c r="I2239" s="135">
        <v>3</v>
      </c>
      <c r="J2239" s="135">
        <v>4</v>
      </c>
      <c r="K2239" s="135">
        <v>1</v>
      </c>
      <c r="L2239" s="136">
        <f t="shared" si="107"/>
        <v>2.5</v>
      </c>
      <c r="M2239" s="137" t="str">
        <f t="shared" si="106"/>
        <v>Good quality</v>
      </c>
    </row>
    <row r="2240" spans="1:13" ht="15">
      <c r="A2240" s="138" t="s">
        <v>3261</v>
      </c>
      <c r="B2240" s="138" t="s">
        <v>3487</v>
      </c>
      <c r="C2240" s="138" t="s">
        <v>430</v>
      </c>
      <c r="D2240" s="138" t="s">
        <v>595</v>
      </c>
      <c r="E2240" s="138" t="s">
        <v>3510</v>
      </c>
      <c r="F2240" s="135">
        <v>2</v>
      </c>
      <c r="G2240" s="135">
        <v>2</v>
      </c>
      <c r="H2240" s="135">
        <v>3</v>
      </c>
      <c r="I2240" s="135">
        <v>3</v>
      </c>
      <c r="J2240" s="135">
        <v>4</v>
      </c>
      <c r="K2240" s="135">
        <v>1</v>
      </c>
      <c r="L2240" s="136">
        <f t="shared" si="107"/>
        <v>2.5</v>
      </c>
      <c r="M2240" s="137" t="str">
        <f t="shared" si="106"/>
        <v>Good quality</v>
      </c>
    </row>
    <row r="2241" spans="1:13" ht="15">
      <c r="A2241" s="138" t="s">
        <v>3261</v>
      </c>
      <c r="B2241" s="138" t="s">
        <v>3488</v>
      </c>
      <c r="C2241" s="138" t="s">
        <v>430</v>
      </c>
      <c r="D2241" s="138" t="s">
        <v>595</v>
      </c>
      <c r="E2241" s="138" t="s">
        <v>3510</v>
      </c>
      <c r="F2241" s="135">
        <v>2</v>
      </c>
      <c r="G2241" s="135">
        <v>2</v>
      </c>
      <c r="H2241" s="135">
        <v>3</v>
      </c>
      <c r="I2241" s="135">
        <v>3</v>
      </c>
      <c r="J2241" s="135">
        <v>4</v>
      </c>
      <c r="K2241" s="135">
        <v>1</v>
      </c>
      <c r="L2241" s="136">
        <f t="shared" si="107"/>
        <v>2.5</v>
      </c>
      <c r="M2241" s="137" t="str">
        <f t="shared" si="106"/>
        <v>Good quality</v>
      </c>
    </row>
    <row r="2242" spans="1:13" ht="15">
      <c r="A2242" s="138" t="s">
        <v>3261</v>
      </c>
      <c r="B2242" s="138" t="s">
        <v>3489</v>
      </c>
      <c r="C2242" s="138" t="s">
        <v>430</v>
      </c>
      <c r="D2242" s="138" t="s">
        <v>595</v>
      </c>
      <c r="E2242" s="138" t="s">
        <v>3510</v>
      </c>
      <c r="F2242" s="135">
        <v>2</v>
      </c>
      <c r="G2242" s="135">
        <v>2</v>
      </c>
      <c r="H2242" s="135">
        <v>3</v>
      </c>
      <c r="I2242" s="135">
        <v>3</v>
      </c>
      <c r="J2242" s="135">
        <v>4</v>
      </c>
      <c r="K2242" s="135">
        <v>1</v>
      </c>
      <c r="L2242" s="136">
        <f t="shared" si="107"/>
        <v>2.5</v>
      </c>
      <c r="M2242" s="137" t="str">
        <f t="shared" si="106"/>
        <v>Good quality</v>
      </c>
    </row>
    <row r="2243" spans="1:13" ht="15">
      <c r="A2243" s="138" t="s">
        <v>3261</v>
      </c>
      <c r="B2243" s="138" t="s">
        <v>3490</v>
      </c>
      <c r="C2243" s="138" t="s">
        <v>430</v>
      </c>
      <c r="D2243" s="138" t="s">
        <v>595</v>
      </c>
      <c r="E2243" s="138" t="s">
        <v>3510</v>
      </c>
      <c r="F2243" s="135">
        <v>2</v>
      </c>
      <c r="G2243" s="135">
        <v>2</v>
      </c>
      <c r="H2243" s="135">
        <v>3</v>
      </c>
      <c r="I2243" s="135">
        <v>3</v>
      </c>
      <c r="J2243" s="135">
        <v>4</v>
      </c>
      <c r="K2243" s="135">
        <v>1</v>
      </c>
      <c r="L2243" s="136">
        <f t="shared" si="107"/>
        <v>2.5</v>
      </c>
      <c r="M2243" s="137" t="str">
        <f t="shared" si="106"/>
        <v>Good quality</v>
      </c>
    </row>
    <row r="2244" spans="1:13" ht="15">
      <c r="A2244" s="138" t="s">
        <v>3261</v>
      </c>
      <c r="B2244" s="138" t="s">
        <v>3491</v>
      </c>
      <c r="C2244" s="138" t="s">
        <v>430</v>
      </c>
      <c r="D2244" s="138" t="s">
        <v>595</v>
      </c>
      <c r="E2244" s="138" t="s">
        <v>3510</v>
      </c>
      <c r="F2244" s="135">
        <v>2</v>
      </c>
      <c r="G2244" s="135">
        <v>2</v>
      </c>
      <c r="H2244" s="135">
        <v>3</v>
      </c>
      <c r="I2244" s="135">
        <v>3</v>
      </c>
      <c r="J2244" s="135">
        <v>4</v>
      </c>
      <c r="K2244" s="135">
        <v>1</v>
      </c>
      <c r="L2244" s="136">
        <f t="shared" si="107"/>
        <v>2.5</v>
      </c>
      <c r="M2244" s="137" t="str">
        <f t="shared" si="106"/>
        <v>Good quality</v>
      </c>
    </row>
    <row r="2245" spans="1:13" ht="15">
      <c r="A2245" s="138" t="s">
        <v>3261</v>
      </c>
      <c r="B2245" s="138" t="s">
        <v>3492</v>
      </c>
      <c r="C2245" s="138" t="s">
        <v>430</v>
      </c>
      <c r="D2245" s="138" t="s">
        <v>595</v>
      </c>
      <c r="E2245" s="138" t="s">
        <v>3510</v>
      </c>
      <c r="F2245" s="135">
        <v>2</v>
      </c>
      <c r="G2245" s="135">
        <v>2</v>
      </c>
      <c r="H2245" s="135">
        <v>3</v>
      </c>
      <c r="I2245" s="135">
        <v>3</v>
      </c>
      <c r="J2245" s="135">
        <v>4</v>
      </c>
      <c r="K2245" s="135">
        <v>1</v>
      </c>
      <c r="L2245" s="136">
        <f t="shared" si="107"/>
        <v>2.5</v>
      </c>
      <c r="M2245" s="137" t="str">
        <f t="shared" si="106"/>
        <v>Good quality</v>
      </c>
    </row>
    <row r="2246" spans="1:13" ht="15">
      <c r="A2246" s="138" t="s">
        <v>3261</v>
      </c>
      <c r="B2246" s="138" t="s">
        <v>3493</v>
      </c>
      <c r="C2246" s="138" t="s">
        <v>430</v>
      </c>
      <c r="D2246" s="138" t="s">
        <v>595</v>
      </c>
      <c r="E2246" s="138" t="s">
        <v>3510</v>
      </c>
      <c r="F2246" s="135">
        <v>2</v>
      </c>
      <c r="G2246" s="135">
        <v>2</v>
      </c>
      <c r="H2246" s="135">
        <v>3</v>
      </c>
      <c r="I2246" s="135">
        <v>3</v>
      </c>
      <c r="J2246" s="135">
        <v>4</v>
      </c>
      <c r="K2246" s="135">
        <v>1</v>
      </c>
      <c r="L2246" s="136">
        <f t="shared" si="107"/>
        <v>2.5</v>
      </c>
      <c r="M2246" s="137" t="str">
        <f t="shared" si="106"/>
        <v>Good quality</v>
      </c>
    </row>
    <row r="2247" spans="1:13" ht="15">
      <c r="A2247" s="138" t="s">
        <v>3261</v>
      </c>
      <c r="B2247" s="138" t="s">
        <v>3494</v>
      </c>
      <c r="C2247" s="138" t="s">
        <v>430</v>
      </c>
      <c r="D2247" s="138" t="s">
        <v>595</v>
      </c>
      <c r="E2247" s="138" t="s">
        <v>3510</v>
      </c>
      <c r="F2247" s="135">
        <v>2</v>
      </c>
      <c r="G2247" s="135">
        <v>2</v>
      </c>
      <c r="H2247" s="135">
        <v>3</v>
      </c>
      <c r="I2247" s="135">
        <v>3</v>
      </c>
      <c r="J2247" s="135">
        <v>4</v>
      </c>
      <c r="K2247" s="135">
        <v>1</v>
      </c>
      <c r="L2247" s="136">
        <f t="shared" si="107"/>
        <v>2.5</v>
      </c>
      <c r="M2247" s="137" t="str">
        <f t="shared" si="106"/>
        <v>Good quality</v>
      </c>
    </row>
    <row r="2248" spans="1:13" ht="15">
      <c r="A2248" s="138" t="s">
        <v>3261</v>
      </c>
      <c r="B2248" s="138" t="s">
        <v>3495</v>
      </c>
      <c r="C2248" s="138" t="s">
        <v>430</v>
      </c>
      <c r="D2248" s="138" t="s">
        <v>595</v>
      </c>
      <c r="E2248" s="138" t="s">
        <v>3510</v>
      </c>
      <c r="F2248" s="135">
        <v>2</v>
      </c>
      <c r="G2248" s="135">
        <v>2</v>
      </c>
      <c r="H2248" s="135">
        <v>3</v>
      </c>
      <c r="I2248" s="135">
        <v>3</v>
      </c>
      <c r="J2248" s="135">
        <v>4</v>
      </c>
      <c r="K2248" s="135">
        <v>1</v>
      </c>
      <c r="L2248" s="136">
        <f t="shared" si="107"/>
        <v>2.5</v>
      </c>
      <c r="M2248" s="137" t="str">
        <f t="shared" si="106"/>
        <v>Good quality</v>
      </c>
    </row>
    <row r="2249" spans="1:13" ht="15">
      <c r="A2249" s="138" t="s">
        <v>3261</v>
      </c>
      <c r="B2249" s="138" t="s">
        <v>3496</v>
      </c>
      <c r="C2249" s="138" t="s">
        <v>430</v>
      </c>
      <c r="D2249" s="138" t="s">
        <v>595</v>
      </c>
      <c r="E2249" s="138" t="s">
        <v>3510</v>
      </c>
      <c r="F2249" s="135">
        <v>2</v>
      </c>
      <c r="G2249" s="135">
        <v>2</v>
      </c>
      <c r="H2249" s="135">
        <v>3</v>
      </c>
      <c r="I2249" s="135">
        <v>3</v>
      </c>
      <c r="J2249" s="135">
        <v>4</v>
      </c>
      <c r="K2249" s="135">
        <v>1</v>
      </c>
      <c r="L2249" s="136">
        <f t="shared" si="107"/>
        <v>2.5</v>
      </c>
      <c r="M2249" s="137" t="str">
        <f t="shared" si="106"/>
        <v>Good quality</v>
      </c>
    </row>
    <row r="2250" spans="1:13" ht="15">
      <c r="A2250" s="138" t="s">
        <v>3261</v>
      </c>
      <c r="B2250" s="138" t="s">
        <v>3497</v>
      </c>
      <c r="C2250" s="138" t="s">
        <v>430</v>
      </c>
      <c r="D2250" s="138" t="s">
        <v>595</v>
      </c>
      <c r="E2250" s="138" t="s">
        <v>3510</v>
      </c>
      <c r="F2250" s="135">
        <v>2</v>
      </c>
      <c r="G2250" s="135">
        <v>2</v>
      </c>
      <c r="H2250" s="135">
        <v>3</v>
      </c>
      <c r="I2250" s="135">
        <v>3</v>
      </c>
      <c r="J2250" s="135">
        <v>4</v>
      </c>
      <c r="K2250" s="135">
        <v>1</v>
      </c>
      <c r="L2250" s="136">
        <f t="shared" si="107"/>
        <v>2.5</v>
      </c>
      <c r="M2250" s="137" t="str">
        <f t="shared" si="106"/>
        <v>Good quality</v>
      </c>
    </row>
    <row r="2251" spans="1:13" ht="15">
      <c r="A2251" s="138" t="s">
        <v>3261</v>
      </c>
      <c r="B2251" s="138" t="s">
        <v>3498</v>
      </c>
      <c r="C2251" s="138" t="s">
        <v>430</v>
      </c>
      <c r="D2251" s="138" t="s">
        <v>595</v>
      </c>
      <c r="E2251" s="138" t="s">
        <v>3510</v>
      </c>
      <c r="F2251" s="135">
        <v>2</v>
      </c>
      <c r="G2251" s="135">
        <v>2</v>
      </c>
      <c r="H2251" s="135">
        <v>3</v>
      </c>
      <c r="I2251" s="135">
        <v>3</v>
      </c>
      <c r="J2251" s="135">
        <v>4</v>
      </c>
      <c r="K2251" s="135">
        <v>1</v>
      </c>
      <c r="L2251" s="136">
        <f t="shared" si="107"/>
        <v>2.5</v>
      </c>
      <c r="M2251" s="137" t="str">
        <f t="shared" si="106"/>
        <v>Good quality</v>
      </c>
    </row>
    <row r="2252" spans="1:13" ht="15">
      <c r="A2252" s="138" t="s">
        <v>3261</v>
      </c>
      <c r="B2252" s="138" t="s">
        <v>3499</v>
      </c>
      <c r="C2252" s="138" t="s">
        <v>430</v>
      </c>
      <c r="D2252" s="138" t="s">
        <v>595</v>
      </c>
      <c r="E2252" s="138" t="s">
        <v>3510</v>
      </c>
      <c r="F2252" s="135">
        <v>2</v>
      </c>
      <c r="G2252" s="135">
        <v>2</v>
      </c>
      <c r="H2252" s="135">
        <v>3</v>
      </c>
      <c r="I2252" s="135">
        <v>3</v>
      </c>
      <c r="J2252" s="135">
        <v>4</v>
      </c>
      <c r="K2252" s="135">
        <v>1</v>
      </c>
      <c r="L2252" s="136">
        <f t="shared" si="107"/>
        <v>2.5</v>
      </c>
      <c r="M2252" s="137" t="str">
        <f t="shared" si="106"/>
        <v>Good quality</v>
      </c>
    </row>
    <row r="2253" spans="1:13" ht="15">
      <c r="A2253" s="138" t="s">
        <v>3261</v>
      </c>
      <c r="B2253" s="138" t="s">
        <v>3500</v>
      </c>
      <c r="C2253" s="138" t="s">
        <v>430</v>
      </c>
      <c r="D2253" s="138" t="s">
        <v>595</v>
      </c>
      <c r="E2253" s="138" t="s">
        <v>3510</v>
      </c>
      <c r="F2253" s="135">
        <v>2</v>
      </c>
      <c r="G2253" s="135">
        <v>2</v>
      </c>
      <c r="H2253" s="135">
        <v>3</v>
      </c>
      <c r="I2253" s="135">
        <v>3</v>
      </c>
      <c r="J2253" s="135">
        <v>4</v>
      </c>
      <c r="K2253" s="135">
        <v>1</v>
      </c>
      <c r="L2253" s="136">
        <f t="shared" si="107"/>
        <v>2.5</v>
      </c>
      <c r="M2253" s="137" t="str">
        <f t="shared" si="106"/>
        <v>Good quality</v>
      </c>
    </row>
    <row r="2254" spans="1:13" ht="15">
      <c r="A2254" s="138" t="s">
        <v>3261</v>
      </c>
      <c r="B2254" s="138" t="s">
        <v>3501</v>
      </c>
      <c r="C2254" s="138" t="s">
        <v>430</v>
      </c>
      <c r="D2254" s="138" t="s">
        <v>595</v>
      </c>
      <c r="E2254" s="138" t="s">
        <v>3510</v>
      </c>
      <c r="F2254" s="135">
        <v>2</v>
      </c>
      <c r="G2254" s="135">
        <v>2</v>
      </c>
      <c r="H2254" s="135">
        <v>3</v>
      </c>
      <c r="I2254" s="135">
        <v>3</v>
      </c>
      <c r="J2254" s="135">
        <v>4</v>
      </c>
      <c r="K2254" s="135">
        <v>1</v>
      </c>
      <c r="L2254" s="136">
        <f t="shared" si="107"/>
        <v>2.5</v>
      </c>
      <c r="M2254" s="137" t="str">
        <f t="shared" si="106"/>
        <v>Good quality</v>
      </c>
    </row>
    <row r="2255" spans="1:13" ht="15">
      <c r="A2255" s="138" t="s">
        <v>3261</v>
      </c>
      <c r="B2255" s="138" t="s">
        <v>3502</v>
      </c>
      <c r="C2255" s="138" t="s">
        <v>430</v>
      </c>
      <c r="D2255" s="138" t="s">
        <v>595</v>
      </c>
      <c r="E2255" s="138" t="s">
        <v>3510</v>
      </c>
      <c r="F2255" s="135">
        <v>2</v>
      </c>
      <c r="G2255" s="135">
        <v>2</v>
      </c>
      <c r="H2255" s="135">
        <v>3</v>
      </c>
      <c r="I2255" s="135">
        <v>3</v>
      </c>
      <c r="J2255" s="135">
        <v>4</v>
      </c>
      <c r="K2255" s="135">
        <v>1</v>
      </c>
      <c r="L2255" s="136">
        <f t="shared" si="107"/>
        <v>2.5</v>
      </c>
      <c r="M2255" s="137" t="str">
        <f t="shared" si="106"/>
        <v>Good quality</v>
      </c>
    </row>
    <row r="2256" spans="1:13" ht="15">
      <c r="A2256" s="138" t="s">
        <v>3261</v>
      </c>
      <c r="B2256" s="138" t="s">
        <v>3503</v>
      </c>
      <c r="C2256" s="138" t="s">
        <v>430</v>
      </c>
      <c r="D2256" s="138" t="s">
        <v>595</v>
      </c>
      <c r="E2256" s="138" t="s">
        <v>3510</v>
      </c>
      <c r="F2256" s="135">
        <v>2</v>
      </c>
      <c r="G2256" s="135">
        <v>2</v>
      </c>
      <c r="H2256" s="135">
        <v>3</v>
      </c>
      <c r="I2256" s="135">
        <v>3</v>
      </c>
      <c r="J2256" s="135">
        <v>4</v>
      </c>
      <c r="K2256" s="135">
        <v>1</v>
      </c>
      <c r="L2256" s="136">
        <f t="shared" si="107"/>
        <v>2.5</v>
      </c>
      <c r="M2256" s="137" t="str">
        <f t="shared" si="106"/>
        <v>Good quality</v>
      </c>
    </row>
    <row r="2257" spans="1:13" ht="15">
      <c r="A2257" s="138" t="s">
        <v>3261</v>
      </c>
      <c r="B2257" s="138" t="s">
        <v>3504</v>
      </c>
      <c r="C2257" s="138" t="s">
        <v>430</v>
      </c>
      <c r="D2257" s="138" t="s">
        <v>595</v>
      </c>
      <c r="E2257" s="138" t="s">
        <v>3510</v>
      </c>
      <c r="F2257" s="135">
        <v>2</v>
      </c>
      <c r="G2257" s="135">
        <v>2</v>
      </c>
      <c r="H2257" s="135">
        <v>3</v>
      </c>
      <c r="I2257" s="135">
        <v>3</v>
      </c>
      <c r="J2257" s="135">
        <v>4</v>
      </c>
      <c r="K2257" s="135">
        <v>1</v>
      </c>
      <c r="L2257" s="136">
        <f t="shared" si="107"/>
        <v>2.5</v>
      </c>
      <c r="M2257" s="137" t="str">
        <f t="shared" si="106"/>
        <v>Good quality</v>
      </c>
    </row>
    <row r="2258" spans="1:13" ht="15">
      <c r="A2258" s="138" t="s">
        <v>3261</v>
      </c>
      <c r="B2258" s="138" t="s">
        <v>3505</v>
      </c>
      <c r="C2258" s="138" t="s">
        <v>430</v>
      </c>
      <c r="D2258" s="138" t="s">
        <v>595</v>
      </c>
      <c r="E2258" s="138" t="s">
        <v>3510</v>
      </c>
      <c r="F2258" s="135">
        <v>2</v>
      </c>
      <c r="G2258" s="135">
        <v>2</v>
      </c>
      <c r="H2258" s="135">
        <v>3</v>
      </c>
      <c r="I2258" s="135">
        <v>3</v>
      </c>
      <c r="J2258" s="135">
        <v>4</v>
      </c>
      <c r="K2258" s="135">
        <v>1</v>
      </c>
      <c r="L2258" s="136">
        <f t="shared" si="107"/>
        <v>2.5</v>
      </c>
      <c r="M2258" s="137" t="str">
        <f t="shared" si="106"/>
        <v>Good quality</v>
      </c>
    </row>
    <row r="2259" spans="1:13" ht="15">
      <c r="A2259" s="138" t="s">
        <v>3261</v>
      </c>
      <c r="B2259" s="138" t="s">
        <v>3506</v>
      </c>
      <c r="C2259" s="138" t="s">
        <v>430</v>
      </c>
      <c r="D2259" s="138" t="s">
        <v>595</v>
      </c>
      <c r="E2259" s="138" t="s">
        <v>3510</v>
      </c>
      <c r="F2259" s="135">
        <v>2</v>
      </c>
      <c r="G2259" s="135">
        <v>2</v>
      </c>
      <c r="H2259" s="135">
        <v>3</v>
      </c>
      <c r="I2259" s="135">
        <v>3</v>
      </c>
      <c r="J2259" s="135">
        <v>4</v>
      </c>
      <c r="K2259" s="135">
        <v>1</v>
      </c>
      <c r="L2259" s="136">
        <f t="shared" si="107"/>
        <v>2.5</v>
      </c>
      <c r="M2259" s="137" t="str">
        <f t="shared" si="106"/>
        <v>Good quality</v>
      </c>
    </row>
    <row r="2260" spans="1:13" ht="15">
      <c r="A2260" s="138" t="s">
        <v>3261</v>
      </c>
      <c r="B2260" s="138" t="s">
        <v>3507</v>
      </c>
      <c r="C2260" s="138" t="s">
        <v>430</v>
      </c>
      <c r="D2260" s="138" t="s">
        <v>595</v>
      </c>
      <c r="E2260" s="138" t="s">
        <v>3510</v>
      </c>
      <c r="F2260" s="135">
        <v>2</v>
      </c>
      <c r="G2260" s="135">
        <v>2</v>
      </c>
      <c r="H2260" s="135">
        <v>3</v>
      </c>
      <c r="I2260" s="135">
        <v>3</v>
      </c>
      <c r="J2260" s="135">
        <v>4</v>
      </c>
      <c r="K2260" s="135">
        <v>1</v>
      </c>
      <c r="L2260" s="136">
        <f t="shared" si="107"/>
        <v>2.5</v>
      </c>
      <c r="M2260" s="137" t="str">
        <f t="shared" si="106"/>
        <v>Good quality</v>
      </c>
    </row>
    <row r="2261" spans="1:13" ht="15">
      <c r="A2261" s="138" t="s">
        <v>3261</v>
      </c>
      <c r="B2261" s="138" t="s">
        <v>3508</v>
      </c>
      <c r="C2261" s="138" t="s">
        <v>430</v>
      </c>
      <c r="D2261" s="138" t="s">
        <v>595</v>
      </c>
      <c r="E2261" s="138" t="s">
        <v>3510</v>
      </c>
      <c r="F2261" s="135">
        <v>2</v>
      </c>
      <c r="G2261" s="135">
        <v>2</v>
      </c>
      <c r="H2261" s="135">
        <v>3</v>
      </c>
      <c r="I2261" s="135">
        <v>3</v>
      </c>
      <c r="J2261" s="135">
        <v>4</v>
      </c>
      <c r="K2261" s="135">
        <v>1</v>
      </c>
      <c r="L2261" s="136">
        <f t="shared" si="107"/>
        <v>2.5</v>
      </c>
      <c r="M2261" s="137" t="str">
        <f t="shared" si="106"/>
        <v>Good quality</v>
      </c>
    </row>
    <row r="2262" spans="1:13" ht="15">
      <c r="A2262" s="138" t="s">
        <v>2874</v>
      </c>
      <c r="B2262" s="138" t="s">
        <v>2216</v>
      </c>
      <c r="C2262" s="138" t="s">
        <v>430</v>
      </c>
      <c r="D2262" s="138" t="s">
        <v>594</v>
      </c>
      <c r="E2262" s="138" t="s">
        <v>434</v>
      </c>
      <c r="F2262" s="135"/>
      <c r="G2262" s="135"/>
      <c r="H2262" s="135"/>
      <c r="I2262" s="135"/>
      <c r="J2262" s="135"/>
      <c r="K2262" s="135"/>
      <c r="L2262" s="135"/>
      <c r="M2262" s="137"/>
    </row>
    <row r="2263" spans="1:13" ht="15">
      <c r="A2263" s="138" t="s">
        <v>2874</v>
      </c>
      <c r="B2263" s="138" t="s">
        <v>3262</v>
      </c>
      <c r="C2263" s="138" t="s">
        <v>430</v>
      </c>
      <c r="D2263" s="138" t="s">
        <v>594</v>
      </c>
      <c r="E2263" s="138" t="s">
        <v>434</v>
      </c>
      <c r="F2263" s="135"/>
      <c r="G2263" s="135"/>
      <c r="H2263" s="135"/>
      <c r="I2263" s="135"/>
      <c r="J2263" s="135"/>
      <c r="K2263" s="135"/>
      <c r="L2263" s="135"/>
      <c r="M2263" s="137"/>
    </row>
    <row r="2264" spans="1:13" ht="15">
      <c r="A2264" s="138" t="s">
        <v>2874</v>
      </c>
      <c r="B2264" s="138" t="s">
        <v>2217</v>
      </c>
      <c r="C2264" s="138" t="s">
        <v>430</v>
      </c>
      <c r="D2264" s="138" t="s">
        <v>594</v>
      </c>
      <c r="E2264" s="138" t="s">
        <v>434</v>
      </c>
      <c r="F2264" s="135"/>
      <c r="G2264" s="135"/>
      <c r="H2264" s="135"/>
      <c r="I2264" s="135"/>
      <c r="J2264" s="135"/>
      <c r="K2264" s="135"/>
      <c r="L2264" s="135"/>
      <c r="M2264" s="137"/>
    </row>
    <row r="2265" spans="1:13" ht="15">
      <c r="A2265" s="138" t="s">
        <v>2428</v>
      </c>
      <c r="B2265" s="138" t="s">
        <v>2218</v>
      </c>
      <c r="C2265" s="138" t="s">
        <v>444</v>
      </c>
      <c r="D2265" s="138" t="s">
        <v>594</v>
      </c>
      <c r="E2265" s="138" t="s">
        <v>434</v>
      </c>
      <c r="F2265" s="135"/>
      <c r="G2265" s="135"/>
      <c r="H2265" s="135"/>
      <c r="I2265" s="135"/>
      <c r="J2265" s="135"/>
      <c r="K2265" s="135"/>
      <c r="L2265" s="135"/>
      <c r="M2265" s="137"/>
    </row>
    <row r="2266" spans="1:13" ht="15">
      <c r="A2266" s="138" t="s">
        <v>2520</v>
      </c>
      <c r="B2266" s="138" t="s">
        <v>2219</v>
      </c>
      <c r="C2266" s="138" t="s">
        <v>430</v>
      </c>
      <c r="D2266" s="138" t="s">
        <v>595</v>
      </c>
      <c r="E2266" s="138" t="s">
        <v>434</v>
      </c>
      <c r="F2266" s="135">
        <v>4</v>
      </c>
      <c r="G2266" s="135">
        <v>3</v>
      </c>
      <c r="H2266" s="135">
        <v>3</v>
      </c>
      <c r="I2266" s="135">
        <v>4</v>
      </c>
      <c r="J2266" s="135">
        <v>4</v>
      </c>
      <c r="K2266" s="135">
        <v>1</v>
      </c>
      <c r="L2266" s="136">
        <f t="shared" si="105"/>
        <v>3.1666666666666665</v>
      </c>
      <c r="M2266" s="137" t="str">
        <f t="shared" si="106"/>
        <v>Fair quality</v>
      </c>
    </row>
    <row r="2267" spans="1:13" ht="15">
      <c r="A2267" s="138" t="s">
        <v>2428</v>
      </c>
      <c r="B2267" s="138" t="s">
        <v>2221</v>
      </c>
      <c r="C2267" s="138" t="s">
        <v>442</v>
      </c>
      <c r="D2267" s="138" t="s">
        <v>594</v>
      </c>
      <c r="E2267" s="138" t="s">
        <v>434</v>
      </c>
      <c r="F2267" s="135"/>
      <c r="G2267" s="135"/>
      <c r="H2267" s="135"/>
      <c r="I2267" s="135"/>
      <c r="J2267" s="135"/>
      <c r="K2267" s="135"/>
      <c r="L2267" s="135"/>
      <c r="M2267" s="137"/>
    </row>
    <row r="2268" spans="1:13" ht="15">
      <c r="A2268" s="138" t="s">
        <v>3214</v>
      </c>
      <c r="B2268" s="138" t="s">
        <v>2222</v>
      </c>
      <c r="C2268" s="138" t="s">
        <v>430</v>
      </c>
      <c r="D2268" s="138" t="s">
        <v>595</v>
      </c>
      <c r="E2268" s="138" t="s">
        <v>434</v>
      </c>
      <c r="F2268" s="135"/>
      <c r="G2268" s="135"/>
      <c r="H2268" s="135"/>
      <c r="I2268" s="135"/>
      <c r="J2268" s="135"/>
      <c r="K2268" s="135"/>
      <c r="L2268" s="135"/>
      <c r="M2268" s="137"/>
    </row>
    <row r="2269" spans="1:13" ht="15">
      <c r="A2269" s="138" t="s">
        <v>3214</v>
      </c>
      <c r="B2269" s="138" t="s">
        <v>2223</v>
      </c>
      <c r="C2269" s="138" t="s">
        <v>430</v>
      </c>
      <c r="D2269" s="138" t="s">
        <v>595</v>
      </c>
      <c r="E2269" s="138" t="s">
        <v>434</v>
      </c>
      <c r="F2269" s="135"/>
      <c r="G2269" s="135"/>
      <c r="H2269" s="135"/>
      <c r="I2269" s="135"/>
      <c r="J2269" s="135"/>
      <c r="K2269" s="135"/>
      <c r="L2269" s="135"/>
      <c r="M2269" s="137"/>
    </row>
    <row r="2270" spans="1:13" ht="15">
      <c r="A2270" s="138" t="s">
        <v>2430</v>
      </c>
      <c r="B2270" s="138" t="s">
        <v>2228</v>
      </c>
      <c r="C2270" s="138" t="s">
        <v>430</v>
      </c>
      <c r="D2270" s="138" t="s">
        <v>594</v>
      </c>
      <c r="E2270" s="138" t="s">
        <v>434</v>
      </c>
      <c r="F2270" s="135"/>
      <c r="G2270" s="135"/>
      <c r="H2270" s="135"/>
      <c r="I2270" s="135"/>
      <c r="J2270" s="135"/>
      <c r="K2270" s="135"/>
      <c r="L2270" s="135"/>
      <c r="M2270" s="137"/>
    </row>
    <row r="2271" spans="1:13" ht="15">
      <c r="A2271" s="138" t="s">
        <v>2440</v>
      </c>
      <c r="B2271" s="138" t="s">
        <v>2233</v>
      </c>
      <c r="C2271" s="138" t="s">
        <v>430</v>
      </c>
      <c r="D2271" s="138" t="s">
        <v>594</v>
      </c>
      <c r="E2271" s="138" t="s">
        <v>434</v>
      </c>
      <c r="F2271" s="135"/>
      <c r="G2271" s="135"/>
      <c r="H2271" s="135"/>
      <c r="I2271" s="135"/>
      <c r="J2271" s="135"/>
      <c r="K2271" s="135"/>
      <c r="L2271" s="135"/>
      <c r="M2271" s="137"/>
    </row>
    <row r="2272" spans="1:13" ht="15">
      <c r="A2272" s="138" t="s">
        <v>3214</v>
      </c>
      <c r="B2272" s="138" t="s">
        <v>2234</v>
      </c>
      <c r="C2272" s="138" t="s">
        <v>430</v>
      </c>
      <c r="D2272" s="138" t="s">
        <v>595</v>
      </c>
      <c r="E2272" s="138" t="s">
        <v>434</v>
      </c>
      <c r="F2272" s="135"/>
      <c r="G2272" s="135"/>
      <c r="H2272" s="135"/>
      <c r="I2272" s="135"/>
      <c r="J2272" s="135"/>
      <c r="K2272" s="135"/>
      <c r="L2272" s="135"/>
      <c r="M2272" s="137"/>
    </row>
    <row r="2273" spans="1:27" ht="15">
      <c r="A2273" s="138" t="s">
        <v>2499</v>
      </c>
      <c r="B2273" s="138" t="s">
        <v>2262</v>
      </c>
      <c r="C2273" s="138" t="s">
        <v>436</v>
      </c>
      <c r="D2273" s="138" t="s">
        <v>594</v>
      </c>
      <c r="E2273" s="138" t="s">
        <v>434</v>
      </c>
      <c r="F2273" s="135"/>
      <c r="G2273" s="135"/>
      <c r="H2273" s="135"/>
      <c r="I2273" s="135"/>
      <c r="J2273" s="135"/>
      <c r="K2273" s="135"/>
      <c r="L2273" s="135"/>
      <c r="M2273" s="137"/>
    </row>
    <row r="2274" spans="1:27" ht="15">
      <c r="A2274" s="138" t="s">
        <v>2430</v>
      </c>
      <c r="B2274" s="138" t="s">
        <v>2263</v>
      </c>
      <c r="C2274" s="138" t="s">
        <v>436</v>
      </c>
      <c r="D2274" s="138" t="s">
        <v>594</v>
      </c>
      <c r="E2274" s="138" t="s">
        <v>434</v>
      </c>
      <c r="F2274" s="135"/>
      <c r="G2274" s="135"/>
      <c r="H2274" s="135"/>
      <c r="I2274" s="135"/>
      <c r="J2274" s="135"/>
      <c r="K2274" s="135"/>
      <c r="L2274" s="135"/>
      <c r="M2274" s="137"/>
    </row>
    <row r="2275" spans="1:27" ht="15">
      <c r="A2275" s="138" t="s">
        <v>2430</v>
      </c>
      <c r="B2275" s="138" t="s">
        <v>2264</v>
      </c>
      <c r="C2275" s="138" t="s">
        <v>436</v>
      </c>
      <c r="D2275" s="138" t="s">
        <v>594</v>
      </c>
      <c r="E2275" s="138" t="s">
        <v>434</v>
      </c>
      <c r="F2275" s="135"/>
      <c r="G2275" s="135"/>
      <c r="H2275" s="135"/>
      <c r="I2275" s="135"/>
      <c r="J2275" s="135"/>
      <c r="K2275" s="135"/>
      <c r="L2275" s="135"/>
      <c r="M2275" s="137"/>
    </row>
    <row r="2276" spans="1:27" ht="15">
      <c r="A2276" s="138" t="s">
        <v>2430</v>
      </c>
      <c r="B2276" s="138" t="s">
        <v>2265</v>
      </c>
      <c r="C2276" s="138" t="s">
        <v>436</v>
      </c>
      <c r="D2276" s="138" t="s">
        <v>594</v>
      </c>
      <c r="E2276" s="138" t="s">
        <v>434</v>
      </c>
      <c r="F2276" s="135"/>
      <c r="G2276" s="135"/>
      <c r="H2276" s="135"/>
      <c r="I2276" s="135"/>
      <c r="J2276" s="135"/>
      <c r="K2276" s="135"/>
      <c r="L2276" s="135"/>
      <c r="M2276" s="137"/>
    </row>
    <row r="2277" spans="1:27" ht="15">
      <c r="A2277" s="138" t="s">
        <v>3214</v>
      </c>
      <c r="B2277" s="138" t="s">
        <v>2882</v>
      </c>
      <c r="C2277" s="138" t="s">
        <v>430</v>
      </c>
      <c r="D2277" s="138" t="s">
        <v>595</v>
      </c>
      <c r="E2277" s="138" t="s">
        <v>434</v>
      </c>
      <c r="F2277" s="135">
        <v>4</v>
      </c>
      <c r="G2277" s="135">
        <v>3</v>
      </c>
      <c r="H2277" s="135">
        <v>4</v>
      </c>
      <c r="I2277" s="135">
        <v>2</v>
      </c>
      <c r="J2277" s="135">
        <v>3</v>
      </c>
      <c r="K2277" s="135">
        <v>1</v>
      </c>
      <c r="L2277" s="136">
        <f t="shared" ref="L2277:L2278" si="108">AVERAGE(F2277:K2277)</f>
        <v>2.8333333333333335</v>
      </c>
      <c r="M2277" s="137" t="str">
        <f t="shared" ref="M2277:M2278" si="109">IF(L2277&lt;=1.6,"Excellent quality",IF(AND(L2277&gt;1.6,L2277&lt;=2),"Very good quality",IF(AND(L2277&gt;2,L2277&lt;=3),"Good quality",IF(AND(L2277&gt;3,L2277&lt;=4),"Fair quality","Poor quality"))))</f>
        <v>Good quality</v>
      </c>
    </row>
    <row r="2278" spans="1:27" ht="15">
      <c r="A2278" s="138" t="s">
        <v>3214</v>
      </c>
      <c r="B2278" s="138" t="s">
        <v>2883</v>
      </c>
      <c r="C2278" s="138" t="s">
        <v>430</v>
      </c>
      <c r="D2278" s="138" t="s">
        <v>595</v>
      </c>
      <c r="E2278" s="138" t="s">
        <v>434</v>
      </c>
      <c r="F2278" s="135">
        <v>4</v>
      </c>
      <c r="G2278" s="135">
        <v>3</v>
      </c>
      <c r="H2278" s="135">
        <v>4</v>
      </c>
      <c r="I2278" s="135">
        <v>2</v>
      </c>
      <c r="J2278" s="135">
        <v>3</v>
      </c>
      <c r="K2278" s="135">
        <v>1</v>
      </c>
      <c r="L2278" s="136">
        <f t="shared" si="108"/>
        <v>2.8333333333333335</v>
      </c>
      <c r="M2278" s="137" t="str">
        <f t="shared" si="109"/>
        <v>Good quality</v>
      </c>
    </row>
    <row r="2279" spans="1:27" ht="15">
      <c r="A2279" s="138" t="s">
        <v>2430</v>
      </c>
      <c r="B2279" s="138" t="s">
        <v>2274</v>
      </c>
      <c r="C2279" s="138" t="s">
        <v>430</v>
      </c>
      <c r="D2279" s="138" t="s">
        <v>594</v>
      </c>
      <c r="E2279" s="138" t="s">
        <v>434</v>
      </c>
      <c r="F2279" s="135"/>
      <c r="G2279" s="135"/>
      <c r="H2279" s="135"/>
      <c r="I2279" s="135"/>
      <c r="J2279" s="135"/>
      <c r="K2279" s="135"/>
      <c r="L2279" s="135"/>
      <c r="M2279" s="137"/>
    </row>
    <row r="2280" spans="1:27" ht="15">
      <c r="A2280" s="138" t="s">
        <v>2440</v>
      </c>
      <c r="B2280" s="138" t="s">
        <v>2281</v>
      </c>
      <c r="C2280" s="138" t="s">
        <v>430</v>
      </c>
      <c r="D2280" s="138" t="s">
        <v>594</v>
      </c>
      <c r="E2280" s="138" t="s">
        <v>434</v>
      </c>
      <c r="F2280" s="135"/>
      <c r="G2280" s="135"/>
      <c r="H2280" s="135"/>
      <c r="I2280" s="135"/>
      <c r="J2280" s="135"/>
      <c r="K2280" s="135"/>
      <c r="L2280" s="135"/>
      <c r="M2280" s="137"/>
      <c r="N2280"/>
      <c r="O2280"/>
      <c r="P2280"/>
      <c r="Q2280"/>
      <c r="R2280"/>
      <c r="S2280"/>
      <c r="T2280"/>
      <c r="U2280"/>
      <c r="V2280"/>
      <c r="W2280"/>
      <c r="X2280"/>
      <c r="Y2280"/>
      <c r="Z2280"/>
      <c r="AA2280"/>
    </row>
    <row r="2281" spans="1:27" ht="15">
      <c r="A2281" s="138" t="s">
        <v>3214</v>
      </c>
      <c r="B2281" s="138" t="s">
        <v>2887</v>
      </c>
      <c r="C2281" s="138" t="s">
        <v>430</v>
      </c>
      <c r="D2281" s="138" t="s">
        <v>595</v>
      </c>
      <c r="E2281" s="138" t="s">
        <v>434</v>
      </c>
      <c r="F2281" s="135">
        <v>1</v>
      </c>
      <c r="G2281" s="135">
        <v>3</v>
      </c>
      <c r="H2281" s="135">
        <v>1</v>
      </c>
      <c r="I2281" s="135">
        <v>3</v>
      </c>
      <c r="J2281" s="135">
        <v>4</v>
      </c>
      <c r="K2281" s="135">
        <v>1</v>
      </c>
      <c r="L2281" s="136">
        <f t="shared" ref="L2281" si="110">AVERAGE(F2281:K2281)</f>
        <v>2.1666666666666665</v>
      </c>
      <c r="M2281" s="137" t="str">
        <f t="shared" ref="M2281" si="111">IF(L2281&lt;=1.6,"Excellent quality",IF(AND(L2281&gt;1.6,L2281&lt;=2),"Very good quality",IF(AND(L2281&gt;2,L2281&lt;=3),"Good quality",IF(AND(L2281&gt;3,L2281&lt;=4),"Fair quality","Poor quality"))))</f>
        <v>Good quality</v>
      </c>
      <c r="N2281"/>
      <c r="O2281"/>
      <c r="P2281"/>
      <c r="Q2281"/>
      <c r="R2281"/>
      <c r="S2281"/>
      <c r="T2281"/>
      <c r="U2281"/>
      <c r="V2281"/>
      <c r="W2281"/>
      <c r="X2281"/>
      <c r="Y2281"/>
      <c r="Z2281"/>
      <c r="AA2281"/>
    </row>
    <row r="2282" spans="1:27" ht="15">
      <c r="A2282" s="138" t="s">
        <v>2430</v>
      </c>
      <c r="B2282" s="138" t="s">
        <v>2293</v>
      </c>
      <c r="C2282" s="138" t="s">
        <v>430</v>
      </c>
      <c r="D2282" s="138" t="s">
        <v>594</v>
      </c>
      <c r="E2282" s="138" t="s">
        <v>434</v>
      </c>
      <c r="F2282" s="135"/>
      <c r="G2282" s="135"/>
      <c r="H2282" s="135"/>
      <c r="I2282" s="135"/>
      <c r="J2282" s="135"/>
      <c r="K2282" s="135"/>
      <c r="L2282" s="135"/>
      <c r="M2282" s="137"/>
      <c r="N2282"/>
      <c r="O2282"/>
      <c r="P2282"/>
      <c r="Q2282"/>
      <c r="R2282"/>
      <c r="S2282"/>
      <c r="T2282"/>
      <c r="U2282"/>
      <c r="V2282"/>
      <c r="W2282"/>
      <c r="X2282"/>
      <c r="Y2282"/>
      <c r="Z2282"/>
      <c r="AA2282"/>
    </row>
    <row r="2283" spans="1:27" ht="15">
      <c r="A2283" s="138" t="s">
        <v>3214</v>
      </c>
      <c r="B2283" s="138" t="s">
        <v>2893</v>
      </c>
      <c r="C2283" s="138" t="s">
        <v>430</v>
      </c>
      <c r="D2283" s="138" t="s">
        <v>595</v>
      </c>
      <c r="E2283" s="138" t="s">
        <v>434</v>
      </c>
      <c r="F2283" s="135">
        <v>2</v>
      </c>
      <c r="G2283" s="135">
        <v>2</v>
      </c>
      <c r="H2283" s="135">
        <v>2</v>
      </c>
      <c r="I2283" s="135">
        <v>4</v>
      </c>
      <c r="J2283" s="135">
        <v>4</v>
      </c>
      <c r="K2283" s="135">
        <v>1</v>
      </c>
      <c r="L2283" s="136">
        <f t="shared" ref="L2283:L2305" si="112">AVERAGE(F2283:K2283)</f>
        <v>2.5</v>
      </c>
      <c r="M2283" s="137" t="str">
        <f t="shared" ref="M2283:M2305" si="113">IF(L2283&lt;=1.6,"Excellent quality",IF(AND(L2283&gt;1.6,L2283&lt;=2),"Very good quality",IF(AND(L2283&gt;2,L2283&lt;=3),"Good quality",IF(AND(L2283&gt;3,L2283&lt;=4),"Fair quality","Poor quality"))))</f>
        <v>Good quality</v>
      </c>
      <c r="N2283"/>
      <c r="O2283"/>
      <c r="P2283"/>
      <c r="Q2283"/>
      <c r="R2283"/>
      <c r="S2283"/>
      <c r="T2283"/>
      <c r="U2283"/>
      <c r="V2283"/>
      <c r="W2283"/>
      <c r="X2283"/>
      <c r="Y2283"/>
      <c r="Z2283"/>
      <c r="AA2283"/>
    </row>
    <row r="2284" spans="1:27" ht="15">
      <c r="A2284" s="138" t="s">
        <v>2453</v>
      </c>
      <c r="B2284" s="138" t="s">
        <v>2306</v>
      </c>
      <c r="C2284" s="138" t="s">
        <v>436</v>
      </c>
      <c r="D2284" s="138" t="s">
        <v>594</v>
      </c>
      <c r="E2284" s="138" t="s">
        <v>434</v>
      </c>
      <c r="F2284" s="135"/>
      <c r="G2284" s="135"/>
      <c r="H2284" s="135"/>
      <c r="I2284" s="135"/>
      <c r="J2284" s="135"/>
      <c r="K2284" s="135"/>
      <c r="L2284" s="135"/>
      <c r="M2284" s="137"/>
    </row>
    <row r="2285" spans="1:27" ht="15">
      <c r="A2285" s="138" t="s">
        <v>2428</v>
      </c>
      <c r="B2285" s="138" t="s">
        <v>2307</v>
      </c>
      <c r="C2285" s="138" t="s">
        <v>442</v>
      </c>
      <c r="D2285" s="138" t="s">
        <v>594</v>
      </c>
      <c r="E2285" s="138" t="s">
        <v>434</v>
      </c>
      <c r="F2285" s="135"/>
      <c r="G2285" s="135"/>
      <c r="H2285" s="135"/>
      <c r="I2285" s="135"/>
      <c r="J2285" s="135"/>
      <c r="K2285" s="135"/>
      <c r="L2285" s="135"/>
      <c r="M2285" s="137"/>
    </row>
    <row r="2286" spans="1:27" ht="15">
      <c r="A2286" s="138" t="s">
        <v>2428</v>
      </c>
      <c r="B2286" s="138" t="s">
        <v>2308</v>
      </c>
      <c r="C2286" s="138" t="s">
        <v>442</v>
      </c>
      <c r="D2286" s="138" t="s">
        <v>594</v>
      </c>
      <c r="E2286" s="138" t="s">
        <v>434</v>
      </c>
      <c r="F2286" s="135"/>
      <c r="G2286" s="135"/>
      <c r="H2286" s="135"/>
      <c r="I2286" s="135"/>
      <c r="J2286" s="135"/>
      <c r="K2286" s="135"/>
      <c r="L2286" s="135"/>
      <c r="M2286" s="137"/>
    </row>
    <row r="2287" spans="1:27" ht="15">
      <c r="A2287" s="138" t="s">
        <v>2428</v>
      </c>
      <c r="B2287" s="138" t="s">
        <v>2309</v>
      </c>
      <c r="C2287" s="138" t="s">
        <v>442</v>
      </c>
      <c r="D2287" s="138" t="s">
        <v>594</v>
      </c>
      <c r="E2287" s="138" t="s">
        <v>434</v>
      </c>
      <c r="F2287" s="135"/>
      <c r="G2287" s="135"/>
      <c r="H2287" s="135"/>
      <c r="I2287" s="135"/>
      <c r="J2287" s="135"/>
      <c r="K2287" s="135"/>
      <c r="L2287" s="135"/>
      <c r="M2287" s="137"/>
    </row>
    <row r="2288" spans="1:27" ht="15">
      <c r="A2288" s="138" t="s">
        <v>2428</v>
      </c>
      <c r="B2288" s="138" t="s">
        <v>2310</v>
      </c>
      <c r="C2288" s="138" t="s">
        <v>442</v>
      </c>
      <c r="D2288" s="138" t="s">
        <v>594</v>
      </c>
      <c r="E2288" s="138" t="s">
        <v>434</v>
      </c>
      <c r="F2288" s="135"/>
      <c r="G2288" s="135"/>
      <c r="H2288" s="135"/>
      <c r="I2288" s="135"/>
      <c r="J2288" s="135"/>
      <c r="K2288" s="135"/>
      <c r="L2288" s="135"/>
      <c r="M2288" s="137"/>
    </row>
    <row r="2289" spans="1:13" ht="15">
      <c r="A2289" s="138" t="s">
        <v>2428</v>
      </c>
      <c r="B2289" s="138" t="s">
        <v>2311</v>
      </c>
      <c r="C2289" s="138" t="s">
        <v>442</v>
      </c>
      <c r="D2289" s="138" t="s">
        <v>594</v>
      </c>
      <c r="E2289" s="138" t="s">
        <v>434</v>
      </c>
      <c r="F2289" s="135"/>
      <c r="G2289" s="135"/>
      <c r="H2289" s="135"/>
      <c r="I2289" s="135"/>
      <c r="J2289" s="135"/>
      <c r="K2289" s="135"/>
      <c r="L2289" s="135"/>
      <c r="M2289" s="137"/>
    </row>
    <row r="2290" spans="1:13" ht="15">
      <c r="A2290" s="138" t="s">
        <v>2428</v>
      </c>
      <c r="B2290" s="138" t="s">
        <v>2312</v>
      </c>
      <c r="C2290" s="138" t="s">
        <v>442</v>
      </c>
      <c r="D2290" s="138" t="s">
        <v>594</v>
      </c>
      <c r="E2290" s="138" t="s">
        <v>434</v>
      </c>
      <c r="F2290" s="135"/>
      <c r="G2290" s="135"/>
      <c r="H2290" s="135"/>
      <c r="I2290" s="135"/>
      <c r="J2290" s="135"/>
      <c r="K2290" s="135"/>
      <c r="L2290" s="135"/>
      <c r="M2290" s="137"/>
    </row>
    <row r="2291" spans="1:13" ht="15">
      <c r="A2291" s="138" t="s">
        <v>2428</v>
      </c>
      <c r="B2291" s="138" t="s">
        <v>2313</v>
      </c>
      <c r="C2291" s="138" t="s">
        <v>442</v>
      </c>
      <c r="D2291" s="138" t="s">
        <v>594</v>
      </c>
      <c r="E2291" s="138" t="s">
        <v>434</v>
      </c>
      <c r="F2291" s="135"/>
      <c r="G2291" s="135"/>
      <c r="H2291" s="135"/>
      <c r="I2291" s="135"/>
      <c r="J2291" s="135"/>
      <c r="K2291" s="135"/>
      <c r="L2291" s="135"/>
      <c r="M2291" s="137"/>
    </row>
    <row r="2292" spans="1:13" ht="15">
      <c r="A2292" s="138" t="s">
        <v>2428</v>
      </c>
      <c r="B2292" s="138" t="s">
        <v>2314</v>
      </c>
      <c r="C2292" s="138" t="s">
        <v>442</v>
      </c>
      <c r="D2292" s="138" t="s">
        <v>594</v>
      </c>
      <c r="E2292" s="138" t="s">
        <v>434</v>
      </c>
      <c r="F2292" s="135"/>
      <c r="G2292" s="135"/>
      <c r="H2292" s="135"/>
      <c r="I2292" s="135"/>
      <c r="J2292" s="135"/>
      <c r="K2292" s="135"/>
      <c r="L2292" s="135"/>
      <c r="M2292" s="137"/>
    </row>
    <row r="2293" spans="1:13" ht="15">
      <c r="A2293" s="138" t="s">
        <v>2430</v>
      </c>
      <c r="B2293" s="138" t="s">
        <v>2321</v>
      </c>
      <c r="C2293" s="138" t="s">
        <v>436</v>
      </c>
      <c r="D2293" s="138" t="s">
        <v>594</v>
      </c>
      <c r="E2293" s="138" t="s">
        <v>434</v>
      </c>
      <c r="F2293" s="135"/>
      <c r="G2293" s="135"/>
      <c r="H2293" s="135"/>
      <c r="I2293" s="135"/>
      <c r="J2293" s="135"/>
      <c r="K2293" s="135"/>
      <c r="L2293" s="135"/>
      <c r="M2293" s="137"/>
    </row>
    <row r="2294" spans="1:13" ht="15">
      <c r="A2294" s="138" t="s">
        <v>2430</v>
      </c>
      <c r="B2294" s="138" t="s">
        <v>2322</v>
      </c>
      <c r="C2294" s="138" t="s">
        <v>436</v>
      </c>
      <c r="D2294" s="138" t="s">
        <v>594</v>
      </c>
      <c r="E2294" s="138" t="s">
        <v>434</v>
      </c>
      <c r="F2294" s="135"/>
      <c r="G2294" s="135"/>
      <c r="H2294" s="135"/>
      <c r="I2294" s="135"/>
      <c r="J2294" s="135"/>
      <c r="K2294" s="135"/>
      <c r="L2294" s="135"/>
      <c r="M2294" s="137"/>
    </row>
    <row r="2295" spans="1:13" ht="15">
      <c r="A2295" s="138" t="s">
        <v>2430</v>
      </c>
      <c r="B2295" s="138" t="s">
        <v>2323</v>
      </c>
      <c r="C2295" s="138" t="s">
        <v>436</v>
      </c>
      <c r="D2295" s="138" t="s">
        <v>594</v>
      </c>
      <c r="E2295" s="138" t="s">
        <v>434</v>
      </c>
      <c r="F2295" s="135"/>
      <c r="G2295" s="135"/>
      <c r="H2295" s="135"/>
      <c r="I2295" s="135"/>
      <c r="J2295" s="135"/>
      <c r="K2295" s="135"/>
      <c r="L2295" s="135"/>
      <c r="M2295" s="137"/>
    </row>
    <row r="2296" spans="1:13" ht="15">
      <c r="A2296" s="138" t="s">
        <v>2430</v>
      </c>
      <c r="B2296" s="138" t="s">
        <v>2324</v>
      </c>
      <c r="C2296" s="138" t="s">
        <v>436</v>
      </c>
      <c r="D2296" s="138" t="s">
        <v>594</v>
      </c>
      <c r="E2296" s="138" t="s">
        <v>434</v>
      </c>
      <c r="F2296" s="135"/>
      <c r="G2296" s="135"/>
      <c r="H2296" s="135"/>
      <c r="I2296" s="135"/>
      <c r="J2296" s="135"/>
      <c r="K2296" s="135"/>
      <c r="L2296" s="135"/>
      <c r="M2296" s="137"/>
    </row>
    <row r="2297" spans="1:13" ht="15">
      <c r="A2297" s="138" t="s">
        <v>2453</v>
      </c>
      <c r="B2297" s="138" t="s">
        <v>2341</v>
      </c>
      <c r="C2297" s="138" t="s">
        <v>444</v>
      </c>
      <c r="D2297" s="138" t="s">
        <v>594</v>
      </c>
      <c r="E2297" s="138" t="s">
        <v>434</v>
      </c>
      <c r="F2297" s="135"/>
      <c r="G2297" s="135"/>
      <c r="H2297" s="135"/>
      <c r="I2297" s="135"/>
      <c r="J2297" s="135"/>
      <c r="K2297" s="135"/>
      <c r="L2297" s="135"/>
      <c r="M2297" s="137"/>
    </row>
    <row r="2298" spans="1:13" ht="15">
      <c r="A2298" s="138" t="s">
        <v>2820</v>
      </c>
      <c r="B2298" s="138" t="s">
        <v>2343</v>
      </c>
      <c r="C2298" s="138" t="s">
        <v>442</v>
      </c>
      <c r="D2298" s="138" t="s">
        <v>594</v>
      </c>
      <c r="E2298" s="138" t="s">
        <v>434</v>
      </c>
      <c r="F2298" s="135"/>
      <c r="G2298" s="135"/>
      <c r="H2298" s="135"/>
      <c r="I2298" s="135"/>
      <c r="J2298" s="135"/>
      <c r="K2298" s="135"/>
      <c r="L2298" s="135"/>
      <c r="M2298" s="137"/>
    </row>
    <row r="2299" spans="1:13" ht="15">
      <c r="A2299" s="138" t="s">
        <v>2520</v>
      </c>
      <c r="B2299" s="138" t="s">
        <v>2346</v>
      </c>
      <c r="C2299" s="138" t="s">
        <v>430</v>
      </c>
      <c r="D2299" s="138" t="s">
        <v>595</v>
      </c>
      <c r="E2299" s="138" t="s">
        <v>434</v>
      </c>
      <c r="F2299" s="135">
        <v>4</v>
      </c>
      <c r="G2299" s="135">
        <v>3</v>
      </c>
      <c r="H2299" s="135">
        <v>3</v>
      </c>
      <c r="I2299" s="135">
        <v>3</v>
      </c>
      <c r="J2299" s="135">
        <v>4</v>
      </c>
      <c r="K2299" s="135">
        <v>1</v>
      </c>
      <c r="L2299" s="136">
        <f t="shared" si="112"/>
        <v>3</v>
      </c>
      <c r="M2299" s="137" t="str">
        <f t="shared" si="113"/>
        <v>Good quality</v>
      </c>
    </row>
    <row r="2300" spans="1:13" ht="15">
      <c r="A2300" s="138" t="s">
        <v>3006</v>
      </c>
      <c r="B2300" s="138" t="s">
        <v>3278</v>
      </c>
      <c r="C2300" s="138" t="s">
        <v>3021</v>
      </c>
      <c r="D2300" s="138" t="s">
        <v>595</v>
      </c>
      <c r="E2300" s="138" t="s">
        <v>434</v>
      </c>
      <c r="F2300" s="135">
        <v>3</v>
      </c>
      <c r="G2300" s="135">
        <v>3</v>
      </c>
      <c r="H2300" s="135">
        <v>3</v>
      </c>
      <c r="I2300" s="135">
        <v>3</v>
      </c>
      <c r="J2300" s="135">
        <v>3</v>
      </c>
      <c r="K2300" s="135">
        <v>1</v>
      </c>
      <c r="L2300" s="136">
        <f t="shared" si="112"/>
        <v>2.6666666666666665</v>
      </c>
      <c r="M2300" s="137" t="str">
        <f t="shared" si="113"/>
        <v>Good quality</v>
      </c>
    </row>
    <row r="2301" spans="1:13" ht="15">
      <c r="A2301" s="138" t="s">
        <v>3006</v>
      </c>
      <c r="B2301" s="138" t="s">
        <v>3279</v>
      </c>
      <c r="C2301" s="138" t="s">
        <v>3021</v>
      </c>
      <c r="D2301" s="138" t="s">
        <v>595</v>
      </c>
      <c r="E2301" s="138" t="s">
        <v>434</v>
      </c>
      <c r="F2301" s="135">
        <v>3</v>
      </c>
      <c r="G2301" s="135">
        <v>3</v>
      </c>
      <c r="H2301" s="135">
        <v>3</v>
      </c>
      <c r="I2301" s="135">
        <v>3</v>
      </c>
      <c r="J2301" s="135">
        <v>3</v>
      </c>
      <c r="K2301" s="135">
        <v>1</v>
      </c>
      <c r="L2301" s="136">
        <f t="shared" si="112"/>
        <v>2.6666666666666665</v>
      </c>
      <c r="M2301" s="137" t="str">
        <f t="shared" si="113"/>
        <v>Good quality</v>
      </c>
    </row>
    <row r="2302" spans="1:13" ht="15">
      <c r="A2302" s="138" t="s">
        <v>2457</v>
      </c>
      <c r="B2302" s="138" t="s">
        <v>2347</v>
      </c>
      <c r="C2302" s="138" t="s">
        <v>436</v>
      </c>
      <c r="D2302" s="138" t="s">
        <v>594</v>
      </c>
      <c r="E2302" s="138" t="s">
        <v>434</v>
      </c>
      <c r="F2302" s="135"/>
      <c r="G2302" s="135"/>
      <c r="H2302" s="135"/>
      <c r="I2302" s="135"/>
      <c r="J2302" s="135"/>
      <c r="K2302" s="135"/>
      <c r="L2302" s="135"/>
      <c r="M2302" s="137"/>
    </row>
    <row r="2303" spans="1:13" ht="15">
      <c r="A2303" s="138" t="s">
        <v>2430</v>
      </c>
      <c r="B2303" s="138" t="s">
        <v>2364</v>
      </c>
      <c r="C2303" s="138" t="s">
        <v>436</v>
      </c>
      <c r="D2303" s="138" t="s">
        <v>594</v>
      </c>
      <c r="E2303" s="138" t="s">
        <v>434</v>
      </c>
      <c r="F2303" s="135"/>
      <c r="G2303" s="135"/>
      <c r="H2303" s="135"/>
      <c r="I2303" s="135"/>
      <c r="J2303" s="135"/>
      <c r="K2303" s="135"/>
      <c r="L2303" s="135"/>
      <c r="M2303" s="137"/>
    </row>
    <row r="2304" spans="1:13" ht="15">
      <c r="A2304" s="138" t="s">
        <v>2430</v>
      </c>
      <c r="B2304" s="138" t="s">
        <v>2365</v>
      </c>
      <c r="C2304" s="138" t="s">
        <v>436</v>
      </c>
      <c r="D2304" s="138" t="s">
        <v>594</v>
      </c>
      <c r="E2304" s="138" t="s">
        <v>434</v>
      </c>
      <c r="F2304" s="135"/>
      <c r="G2304" s="135"/>
      <c r="H2304" s="135"/>
      <c r="I2304" s="135"/>
      <c r="J2304" s="135"/>
      <c r="K2304" s="135"/>
      <c r="L2304" s="135"/>
      <c r="M2304" s="137"/>
    </row>
    <row r="2305" spans="1:13" ht="15">
      <c r="A2305" s="138" t="s">
        <v>2453</v>
      </c>
      <c r="B2305" s="138" t="s">
        <v>2368</v>
      </c>
      <c r="C2305" s="138" t="s">
        <v>436</v>
      </c>
      <c r="D2305" s="138" t="s">
        <v>594</v>
      </c>
      <c r="E2305" s="138" t="s">
        <v>434</v>
      </c>
      <c r="F2305" s="135">
        <v>3</v>
      </c>
      <c r="G2305" s="135">
        <v>3</v>
      </c>
      <c r="H2305" s="135">
        <v>3</v>
      </c>
      <c r="I2305" s="135">
        <v>3</v>
      </c>
      <c r="J2305" s="135">
        <v>3</v>
      </c>
      <c r="K2305" s="135">
        <v>1</v>
      </c>
      <c r="L2305" s="136">
        <f t="shared" si="112"/>
        <v>2.6666666666666665</v>
      </c>
      <c r="M2305" s="137" t="str">
        <f t="shared" si="113"/>
        <v>Good quality</v>
      </c>
    </row>
    <row r="2306" spans="1:13" ht="15">
      <c r="A2306" s="138" t="s">
        <v>3214</v>
      </c>
      <c r="B2306" s="138" t="s">
        <v>2916</v>
      </c>
      <c r="C2306" s="138" t="s">
        <v>430</v>
      </c>
      <c r="D2306" s="138" t="s">
        <v>595</v>
      </c>
      <c r="E2306" s="138" t="s">
        <v>434</v>
      </c>
      <c r="F2306" s="135"/>
      <c r="G2306" s="135"/>
      <c r="H2306" s="135"/>
      <c r="I2306" s="135"/>
      <c r="J2306" s="135"/>
      <c r="K2306" s="135"/>
      <c r="L2306" s="135"/>
      <c r="M2306" s="137"/>
    </row>
    <row r="2307" spans="1:13" ht="15">
      <c r="A2307" s="138" t="s">
        <v>2440</v>
      </c>
      <c r="B2307" s="138" t="s">
        <v>2372</v>
      </c>
      <c r="C2307" s="138" t="s">
        <v>430</v>
      </c>
      <c r="D2307" s="138" t="s">
        <v>594</v>
      </c>
      <c r="E2307" s="138" t="s">
        <v>434</v>
      </c>
      <c r="F2307" s="135"/>
      <c r="G2307" s="135"/>
      <c r="H2307" s="135"/>
      <c r="I2307" s="135"/>
      <c r="J2307" s="135"/>
      <c r="K2307" s="135"/>
      <c r="L2307" s="135"/>
      <c r="M2307" s="137"/>
    </row>
    <row r="2308" spans="1:13" ht="15">
      <c r="A2308" s="138" t="s">
        <v>2430</v>
      </c>
      <c r="B2308" s="138" t="s">
        <v>2391</v>
      </c>
      <c r="C2308" s="138" t="s">
        <v>430</v>
      </c>
      <c r="D2308" s="138" t="s">
        <v>594</v>
      </c>
      <c r="E2308" s="138" t="s">
        <v>434</v>
      </c>
      <c r="F2308" s="135"/>
      <c r="G2308" s="135"/>
      <c r="H2308" s="135"/>
      <c r="I2308" s="135"/>
      <c r="J2308" s="135"/>
      <c r="K2308" s="135"/>
      <c r="L2308" s="135"/>
      <c r="M2308" s="137"/>
    </row>
    <row r="2309" spans="1:13" ht="15">
      <c r="A2309" s="138" t="s">
        <v>2440</v>
      </c>
      <c r="B2309" s="138" t="s">
        <v>2392</v>
      </c>
      <c r="C2309" s="138" t="s">
        <v>430</v>
      </c>
      <c r="D2309" s="138" t="s">
        <v>594</v>
      </c>
      <c r="E2309" s="138" t="s">
        <v>434</v>
      </c>
      <c r="F2309" s="135"/>
      <c r="G2309" s="135"/>
      <c r="H2309" s="135"/>
      <c r="I2309" s="135"/>
      <c r="J2309" s="135"/>
      <c r="K2309" s="135"/>
      <c r="L2309" s="135"/>
      <c r="M2309" s="137"/>
    </row>
    <row r="2310" spans="1:13" ht="15">
      <c r="A2310" s="138"/>
      <c r="B2310" s="138"/>
      <c r="C2310" s="138"/>
      <c r="D2310" s="138"/>
      <c r="E2310" s="138"/>
      <c r="F2310" s="135"/>
      <c r="G2310" s="135"/>
      <c r="H2310" s="135"/>
      <c r="I2310" s="135"/>
      <c r="J2310" s="135"/>
      <c r="K2310" s="135"/>
      <c r="L2310" s="135"/>
      <c r="M2310" s="137"/>
    </row>
    <row r="2311" spans="1:13" ht="15">
      <c r="A2311" s="138"/>
      <c r="B2311" s="138"/>
      <c r="C2311" s="138"/>
      <c r="D2311" s="138"/>
      <c r="E2311" s="138"/>
      <c r="F2311" s="135"/>
      <c r="G2311" s="135"/>
      <c r="H2311" s="135"/>
      <c r="I2311" s="135"/>
      <c r="J2311" s="135"/>
      <c r="K2311" s="135"/>
      <c r="L2311" s="135"/>
      <c r="M2311" s="137"/>
    </row>
    <row r="2312" spans="1:13" ht="15">
      <c r="A2312" s="138"/>
      <c r="B2312" s="138"/>
      <c r="C2312" s="138"/>
      <c r="D2312" s="138"/>
      <c r="E2312" s="138"/>
      <c r="F2312" s="135"/>
      <c r="G2312" s="135"/>
      <c r="H2312" s="135"/>
      <c r="I2312" s="135"/>
      <c r="J2312" s="135"/>
      <c r="K2312" s="135"/>
      <c r="L2312" s="135"/>
      <c r="M2312" s="137"/>
    </row>
    <row r="2313" spans="1:13" ht="15">
      <c r="A2313" s="138"/>
      <c r="B2313" s="138"/>
      <c r="C2313" s="138"/>
      <c r="D2313" s="138"/>
      <c r="E2313" s="138"/>
      <c r="F2313" s="135"/>
      <c r="G2313" s="135"/>
      <c r="H2313" s="135"/>
      <c r="I2313" s="135"/>
      <c r="J2313" s="135"/>
      <c r="K2313" s="135"/>
      <c r="L2313" s="135"/>
      <c r="M2313" s="137"/>
    </row>
    <row r="2314" spans="1:13" ht="15">
      <c r="A2314" s="138"/>
      <c r="B2314" s="138"/>
      <c r="C2314" s="138"/>
      <c r="D2314" s="138"/>
      <c r="E2314" s="138"/>
      <c r="F2314" s="135"/>
      <c r="G2314" s="135"/>
      <c r="H2314" s="135"/>
      <c r="I2314" s="135"/>
      <c r="J2314" s="135"/>
      <c r="K2314" s="135"/>
      <c r="L2314" s="135"/>
      <c r="M2314" s="137"/>
    </row>
    <row r="2315" spans="1:13" ht="15">
      <c r="A2315" s="138"/>
      <c r="B2315" s="138"/>
      <c r="C2315" s="138"/>
      <c r="D2315" s="138"/>
      <c r="E2315" s="138"/>
      <c r="F2315" s="135"/>
      <c r="G2315" s="135"/>
      <c r="H2315" s="135"/>
      <c r="I2315" s="135"/>
      <c r="J2315" s="135"/>
      <c r="K2315" s="135"/>
      <c r="L2315" s="135"/>
      <c r="M2315" s="137"/>
    </row>
    <row r="2316" spans="1:13" ht="15">
      <c r="A2316" s="138"/>
      <c r="B2316" s="138"/>
      <c r="C2316" s="138"/>
      <c r="D2316" s="138"/>
      <c r="E2316" s="138"/>
      <c r="F2316" s="135"/>
      <c r="G2316" s="135"/>
      <c r="H2316" s="135"/>
      <c r="I2316" s="135"/>
      <c r="J2316" s="135"/>
      <c r="K2316" s="135"/>
      <c r="L2316" s="135"/>
      <c r="M2316" s="137"/>
    </row>
    <row r="2317" spans="1:13" ht="15">
      <c r="A2317" s="138"/>
      <c r="B2317" s="138"/>
      <c r="C2317" s="138"/>
      <c r="D2317" s="138"/>
      <c r="E2317" s="138"/>
      <c r="F2317" s="135"/>
      <c r="G2317" s="135"/>
      <c r="H2317" s="135"/>
      <c r="I2317" s="135"/>
      <c r="J2317" s="135"/>
      <c r="K2317" s="135"/>
      <c r="L2317" s="135"/>
      <c r="M2317" s="137"/>
    </row>
    <row r="2318" spans="1:13" ht="15">
      <c r="A2318" s="138"/>
      <c r="B2318" s="138"/>
      <c r="C2318" s="138"/>
      <c r="D2318" s="138"/>
      <c r="E2318" s="138"/>
      <c r="F2318" s="135"/>
      <c r="G2318" s="135"/>
      <c r="H2318" s="135"/>
      <c r="I2318" s="135"/>
      <c r="J2318" s="135"/>
      <c r="K2318" s="135"/>
      <c r="L2318" s="135"/>
      <c r="M2318" s="137"/>
    </row>
    <row r="2319" spans="1:13" ht="15">
      <c r="A2319" s="138"/>
      <c r="B2319" s="138"/>
      <c r="C2319" s="138"/>
      <c r="D2319" s="138"/>
      <c r="E2319" s="138"/>
      <c r="F2319" s="135"/>
      <c r="G2319" s="135"/>
      <c r="H2319" s="135"/>
      <c r="I2319" s="135"/>
      <c r="J2319" s="135"/>
      <c r="K2319" s="135"/>
      <c r="L2319" s="135"/>
      <c r="M2319" s="137"/>
    </row>
    <row r="2320" spans="1:13" ht="15">
      <c r="A2320" s="138"/>
      <c r="B2320" s="138"/>
      <c r="C2320" s="138"/>
      <c r="D2320" s="138"/>
      <c r="E2320" s="138"/>
      <c r="F2320" s="135"/>
      <c r="G2320" s="135"/>
      <c r="H2320" s="135"/>
      <c r="I2320" s="135"/>
      <c r="J2320" s="135"/>
      <c r="K2320" s="135"/>
      <c r="L2320" s="135"/>
      <c r="M2320" s="137"/>
    </row>
    <row r="2321" spans="1:13" ht="15">
      <c r="A2321" s="138"/>
      <c r="B2321" s="138"/>
      <c r="C2321" s="138"/>
      <c r="D2321" s="138"/>
      <c r="E2321" s="138"/>
      <c r="F2321" s="135"/>
      <c r="G2321" s="135"/>
      <c r="H2321" s="135"/>
      <c r="I2321" s="135"/>
      <c r="J2321" s="135"/>
      <c r="K2321" s="135"/>
      <c r="L2321" s="135"/>
      <c r="M2321" s="137"/>
    </row>
    <row r="2322" spans="1:13" ht="15">
      <c r="A2322" s="138"/>
      <c r="B2322" s="138"/>
      <c r="C2322" s="138"/>
      <c r="D2322" s="138"/>
      <c r="E2322" s="138"/>
      <c r="F2322" s="135"/>
      <c r="G2322" s="135"/>
      <c r="H2322" s="135"/>
      <c r="I2322" s="135"/>
      <c r="J2322" s="135"/>
      <c r="K2322" s="135"/>
      <c r="L2322" s="135"/>
      <c r="M2322" s="137"/>
    </row>
    <row r="2323" spans="1:13" ht="15">
      <c r="A2323" s="138"/>
      <c r="B2323" s="138"/>
      <c r="C2323" s="138"/>
      <c r="D2323" s="138"/>
      <c r="E2323" s="138"/>
      <c r="F2323" s="135"/>
      <c r="G2323" s="135"/>
      <c r="H2323" s="135"/>
      <c r="I2323" s="135"/>
      <c r="J2323" s="135"/>
      <c r="K2323" s="135"/>
      <c r="L2323" s="135"/>
      <c r="M2323" s="137"/>
    </row>
    <row r="2324" spans="1:13" ht="15">
      <c r="A2324" s="138"/>
      <c r="B2324" s="138"/>
      <c r="C2324" s="138"/>
      <c r="D2324" s="138"/>
      <c r="E2324" s="138"/>
      <c r="F2324" s="135"/>
      <c r="G2324" s="135"/>
      <c r="H2324" s="135"/>
      <c r="I2324" s="135"/>
      <c r="J2324" s="135"/>
      <c r="K2324" s="135"/>
      <c r="L2324" s="135"/>
      <c r="M2324" s="137"/>
    </row>
    <row r="2325" spans="1:13" ht="15">
      <c r="A2325" s="138"/>
      <c r="B2325" s="138"/>
      <c r="C2325" s="138"/>
      <c r="D2325" s="138"/>
      <c r="E2325" s="138"/>
      <c r="F2325" s="135"/>
      <c r="G2325" s="135"/>
      <c r="H2325" s="135"/>
      <c r="I2325" s="135"/>
      <c r="J2325" s="135"/>
      <c r="K2325" s="135"/>
      <c r="L2325" s="135"/>
      <c r="M2325" s="137"/>
    </row>
    <row r="2326" spans="1:13" ht="15">
      <c r="A2326" s="138"/>
      <c r="B2326" s="138"/>
      <c r="C2326" s="138"/>
      <c r="D2326" s="138"/>
      <c r="E2326" s="138"/>
      <c r="F2326" s="135"/>
      <c r="G2326" s="135"/>
      <c r="H2326" s="135"/>
      <c r="I2326" s="135"/>
      <c r="J2326" s="135"/>
      <c r="K2326" s="135"/>
      <c r="L2326" s="135"/>
      <c r="M2326" s="137"/>
    </row>
    <row r="2327" spans="1:13" ht="15">
      <c r="A2327" s="138"/>
      <c r="B2327" s="138"/>
      <c r="C2327" s="138"/>
      <c r="D2327" s="138"/>
      <c r="E2327" s="138"/>
      <c r="F2327" s="135"/>
      <c r="G2327" s="135"/>
      <c r="H2327" s="135"/>
      <c r="I2327" s="135"/>
      <c r="J2327" s="135"/>
      <c r="K2327" s="135"/>
      <c r="L2327" s="135"/>
      <c r="M2327" s="137"/>
    </row>
    <row r="2328" spans="1:13" ht="15">
      <c r="A2328" s="138"/>
      <c r="B2328" s="138"/>
      <c r="C2328" s="138"/>
      <c r="D2328" s="138"/>
      <c r="E2328" s="138"/>
      <c r="F2328" s="135"/>
      <c r="G2328" s="135"/>
      <c r="H2328" s="135"/>
      <c r="I2328" s="135"/>
      <c r="J2328" s="135"/>
      <c r="K2328" s="135"/>
      <c r="L2328" s="135"/>
      <c r="M2328" s="137"/>
    </row>
    <row r="2329" spans="1:13" ht="15">
      <c r="A2329" s="138"/>
      <c r="B2329" s="138"/>
      <c r="C2329" s="138"/>
      <c r="D2329" s="138"/>
      <c r="E2329" s="138"/>
      <c r="F2329" s="135"/>
      <c r="G2329" s="135"/>
      <c r="H2329" s="135"/>
      <c r="I2329" s="135"/>
      <c r="J2329" s="135"/>
      <c r="K2329" s="135"/>
      <c r="L2329" s="135"/>
      <c r="M2329" s="137"/>
    </row>
    <row r="2330" spans="1:13" ht="15">
      <c r="A2330" s="138"/>
      <c r="B2330" s="138"/>
      <c r="C2330" s="138"/>
      <c r="D2330" s="138"/>
      <c r="E2330" s="138"/>
      <c r="F2330" s="135"/>
      <c r="G2330" s="135"/>
      <c r="H2330" s="135"/>
      <c r="I2330" s="135"/>
      <c r="J2330" s="135"/>
      <c r="K2330" s="135"/>
      <c r="L2330" s="135"/>
      <c r="M2330" s="137"/>
    </row>
    <row r="2331" spans="1:13" ht="15">
      <c r="A2331" s="138"/>
      <c r="B2331" s="138"/>
      <c r="C2331" s="138"/>
      <c r="D2331" s="138"/>
      <c r="E2331" s="138"/>
      <c r="F2331" s="135"/>
      <c r="G2331" s="135"/>
      <c r="H2331" s="135"/>
      <c r="I2331" s="135"/>
      <c r="J2331" s="135"/>
      <c r="K2331" s="135"/>
      <c r="L2331" s="135"/>
      <c r="M2331" s="137"/>
    </row>
    <row r="2332" spans="1:13" ht="15">
      <c r="A2332" s="138"/>
      <c r="B2332" s="138"/>
      <c r="C2332" s="138"/>
      <c r="D2332" s="138"/>
      <c r="E2332" s="138"/>
      <c r="F2332" s="135"/>
      <c r="G2332" s="135"/>
      <c r="H2332" s="135"/>
      <c r="I2332" s="135"/>
      <c r="J2332" s="135"/>
      <c r="K2332" s="135"/>
      <c r="L2332" s="135"/>
      <c r="M2332" s="137"/>
    </row>
    <row r="2333" spans="1:13" ht="15">
      <c r="A2333" s="138"/>
      <c r="B2333" s="138"/>
      <c r="C2333" s="138"/>
      <c r="D2333" s="138"/>
      <c r="E2333" s="138"/>
      <c r="F2333" s="135"/>
      <c r="G2333" s="135"/>
      <c r="H2333" s="135"/>
      <c r="I2333" s="135"/>
      <c r="J2333" s="135"/>
      <c r="K2333" s="135"/>
      <c r="L2333" s="135"/>
      <c r="M2333" s="137"/>
    </row>
    <row r="2334" spans="1:13" ht="15">
      <c r="A2334" s="138"/>
      <c r="B2334" s="138"/>
      <c r="C2334" s="138"/>
      <c r="D2334" s="138"/>
      <c r="E2334" s="138"/>
      <c r="F2334" s="135"/>
      <c r="G2334" s="135"/>
      <c r="H2334" s="135"/>
      <c r="I2334" s="135"/>
      <c r="J2334" s="135"/>
      <c r="K2334" s="135"/>
      <c r="L2334" s="135"/>
      <c r="M2334" s="137"/>
    </row>
    <row r="2335" spans="1:13" ht="15">
      <c r="A2335" s="138"/>
      <c r="B2335" s="138"/>
      <c r="C2335" s="138"/>
      <c r="D2335" s="138"/>
      <c r="E2335" s="138"/>
      <c r="F2335" s="135"/>
      <c r="G2335" s="135"/>
      <c r="H2335" s="135"/>
      <c r="I2335" s="135"/>
      <c r="J2335" s="135"/>
      <c r="K2335" s="135"/>
      <c r="L2335" s="135"/>
      <c r="M2335" s="137"/>
    </row>
    <row r="2336" spans="1:13" ht="15">
      <c r="A2336" s="138"/>
      <c r="B2336" s="138"/>
      <c r="C2336" s="138"/>
      <c r="D2336" s="138"/>
      <c r="E2336" s="138"/>
      <c r="F2336" s="135"/>
      <c r="G2336" s="135"/>
      <c r="H2336" s="135"/>
      <c r="I2336" s="135"/>
      <c r="J2336" s="135"/>
      <c r="K2336" s="135"/>
      <c r="L2336" s="135"/>
      <c r="M2336" s="137"/>
    </row>
    <row r="2337" spans="1:13" ht="15">
      <c r="A2337" s="138"/>
      <c r="B2337" s="138"/>
      <c r="C2337" s="138"/>
      <c r="D2337" s="138"/>
      <c r="E2337" s="138"/>
      <c r="F2337" s="135"/>
      <c r="G2337" s="135"/>
      <c r="H2337" s="135"/>
      <c r="I2337" s="135"/>
      <c r="J2337" s="135"/>
      <c r="K2337" s="135"/>
      <c r="L2337" s="135"/>
      <c r="M2337" s="137"/>
    </row>
    <row r="2338" spans="1:13" ht="15">
      <c r="A2338" s="138"/>
      <c r="B2338" s="138"/>
      <c r="C2338" s="138"/>
      <c r="D2338" s="138"/>
      <c r="E2338" s="138"/>
      <c r="F2338" s="135"/>
      <c r="G2338" s="135"/>
      <c r="H2338" s="135"/>
      <c r="I2338" s="135"/>
      <c r="J2338" s="135"/>
      <c r="K2338" s="135"/>
      <c r="L2338" s="135"/>
      <c r="M2338" s="137"/>
    </row>
    <row r="2339" spans="1:13" ht="15">
      <c r="A2339" s="138"/>
      <c r="B2339" s="138"/>
      <c r="C2339" s="138"/>
      <c r="D2339" s="138"/>
      <c r="E2339" s="138"/>
      <c r="F2339" s="135"/>
      <c r="G2339" s="135"/>
      <c r="H2339" s="135"/>
      <c r="I2339" s="135"/>
      <c r="J2339" s="135"/>
      <c r="K2339" s="135"/>
      <c r="L2339" s="135"/>
      <c r="M2339" s="137"/>
    </row>
    <row r="2340" spans="1:13" ht="15">
      <c r="A2340" s="138"/>
      <c r="B2340" s="138"/>
      <c r="C2340" s="138"/>
      <c r="D2340" s="138"/>
      <c r="E2340" s="138"/>
      <c r="F2340" s="135"/>
      <c r="G2340" s="135"/>
      <c r="H2340" s="135"/>
      <c r="I2340" s="135"/>
      <c r="J2340" s="135"/>
      <c r="K2340" s="135"/>
      <c r="L2340" s="135"/>
      <c r="M2340" s="137"/>
    </row>
    <row r="2341" spans="1:13" ht="15">
      <c r="A2341" s="138"/>
      <c r="B2341" s="138"/>
      <c r="C2341" s="138"/>
      <c r="D2341" s="138"/>
      <c r="E2341" s="138"/>
      <c r="F2341" s="135"/>
      <c r="G2341" s="135"/>
      <c r="H2341" s="135"/>
      <c r="I2341" s="135"/>
      <c r="J2341" s="135"/>
      <c r="K2341" s="135"/>
      <c r="L2341" s="135"/>
      <c r="M2341" s="137"/>
    </row>
    <row r="2342" spans="1:13" ht="15">
      <c r="A2342" s="138"/>
      <c r="B2342" s="138"/>
      <c r="C2342" s="138"/>
      <c r="D2342" s="138"/>
      <c r="E2342" s="138"/>
      <c r="F2342" s="135"/>
      <c r="G2342" s="135"/>
      <c r="H2342" s="135"/>
      <c r="I2342" s="135"/>
      <c r="J2342" s="135"/>
      <c r="K2342" s="135"/>
      <c r="L2342" s="135"/>
      <c r="M2342" s="137"/>
    </row>
    <row r="2343" spans="1:13" ht="15">
      <c r="A2343" s="138"/>
      <c r="B2343" s="138"/>
      <c r="C2343" s="138"/>
      <c r="D2343" s="138"/>
      <c r="E2343" s="138"/>
      <c r="F2343" s="135"/>
      <c r="G2343" s="135"/>
      <c r="H2343" s="135"/>
      <c r="I2343" s="135"/>
      <c r="J2343" s="135"/>
      <c r="K2343" s="135"/>
      <c r="L2343" s="135"/>
      <c r="M2343" s="137"/>
    </row>
    <row r="2344" spans="1:13" ht="15">
      <c r="A2344" s="138"/>
      <c r="B2344" s="138"/>
      <c r="C2344" s="138"/>
      <c r="D2344" s="138"/>
      <c r="E2344" s="138"/>
      <c r="F2344" s="135"/>
      <c r="G2344" s="135"/>
      <c r="H2344" s="135"/>
      <c r="I2344" s="135"/>
      <c r="J2344" s="135"/>
      <c r="K2344" s="135"/>
      <c r="L2344" s="135"/>
      <c r="M2344" s="137"/>
    </row>
    <row r="2345" spans="1:13" ht="15">
      <c r="A2345" s="138"/>
      <c r="B2345" s="138"/>
      <c r="C2345" s="138"/>
      <c r="D2345" s="138"/>
      <c r="E2345" s="138"/>
      <c r="F2345" s="135"/>
      <c r="G2345" s="135"/>
      <c r="H2345" s="135"/>
      <c r="I2345" s="135"/>
      <c r="J2345" s="135"/>
      <c r="K2345" s="135"/>
      <c r="L2345" s="135"/>
      <c r="M2345" s="137"/>
    </row>
    <row r="2346" spans="1:13" ht="15">
      <c r="A2346" s="138"/>
      <c r="B2346" s="138"/>
      <c r="C2346" s="138"/>
      <c r="D2346" s="138"/>
      <c r="E2346" s="138"/>
      <c r="F2346" s="135"/>
      <c r="G2346" s="135"/>
      <c r="H2346" s="135"/>
      <c r="I2346" s="135"/>
      <c r="J2346" s="135"/>
      <c r="K2346" s="135"/>
      <c r="L2346" s="135"/>
      <c r="M2346" s="137"/>
    </row>
    <row r="2347" spans="1:13" ht="15">
      <c r="A2347" s="138"/>
      <c r="B2347" s="138"/>
      <c r="C2347" s="138"/>
      <c r="D2347" s="138"/>
      <c r="E2347" s="138"/>
      <c r="F2347" s="135"/>
      <c r="G2347" s="135"/>
      <c r="H2347" s="135"/>
      <c r="I2347" s="135"/>
      <c r="J2347" s="135"/>
      <c r="K2347" s="135"/>
      <c r="L2347" s="135"/>
      <c r="M2347" s="137"/>
    </row>
    <row r="2348" spans="1:13" ht="15">
      <c r="A2348" s="138"/>
      <c r="B2348" s="138"/>
      <c r="C2348" s="138"/>
      <c r="D2348" s="138"/>
      <c r="E2348" s="138"/>
      <c r="F2348" s="135"/>
      <c r="G2348" s="135"/>
      <c r="H2348" s="135"/>
      <c r="I2348" s="135"/>
      <c r="J2348" s="135"/>
      <c r="K2348" s="135"/>
      <c r="L2348" s="135"/>
      <c r="M2348" s="137"/>
    </row>
    <row r="2349" spans="1:13" ht="15">
      <c r="A2349" s="138"/>
      <c r="B2349" s="138"/>
      <c r="C2349" s="138"/>
      <c r="D2349" s="138"/>
      <c r="E2349" s="138"/>
      <c r="F2349" s="135"/>
      <c r="G2349" s="135"/>
      <c r="H2349" s="135"/>
      <c r="I2349" s="135"/>
      <c r="J2349" s="135"/>
      <c r="K2349" s="135"/>
      <c r="L2349" s="135"/>
      <c r="M2349" s="137"/>
    </row>
    <row r="2350" spans="1:13" ht="15">
      <c r="A2350" s="138"/>
      <c r="B2350" s="138"/>
      <c r="C2350" s="138"/>
      <c r="D2350" s="138"/>
      <c r="E2350" s="138"/>
      <c r="F2350" s="135"/>
      <c r="G2350" s="135"/>
      <c r="H2350" s="135"/>
      <c r="I2350" s="135"/>
      <c r="J2350" s="135"/>
      <c r="K2350" s="135"/>
      <c r="L2350" s="135"/>
      <c r="M2350" s="137"/>
    </row>
    <row r="2351" spans="1:13" ht="15">
      <c r="A2351" s="138"/>
      <c r="B2351" s="138"/>
      <c r="C2351" s="138"/>
      <c r="D2351" s="138"/>
      <c r="E2351" s="138"/>
      <c r="F2351" s="135"/>
      <c r="G2351" s="135"/>
      <c r="H2351" s="135"/>
      <c r="I2351" s="135"/>
      <c r="J2351" s="135"/>
      <c r="K2351" s="135"/>
      <c r="L2351" s="135"/>
      <c r="M2351" s="137"/>
    </row>
    <row r="2352" spans="1:13" ht="15">
      <c r="A2352" s="138"/>
      <c r="B2352" s="138"/>
      <c r="C2352" s="138"/>
      <c r="D2352" s="138"/>
      <c r="E2352" s="138"/>
      <c r="F2352" s="135"/>
      <c r="G2352" s="135"/>
      <c r="H2352" s="135"/>
      <c r="I2352" s="135"/>
      <c r="J2352" s="135"/>
      <c r="K2352" s="135"/>
      <c r="L2352" s="135"/>
      <c r="M2352" s="137"/>
    </row>
    <row r="2353" spans="1:13" ht="15">
      <c r="A2353" s="138"/>
      <c r="B2353" s="138"/>
      <c r="C2353" s="138"/>
      <c r="D2353" s="138"/>
      <c r="E2353" s="138"/>
      <c r="F2353" s="135"/>
      <c r="G2353" s="135"/>
      <c r="H2353" s="135"/>
      <c r="I2353" s="135"/>
      <c r="J2353" s="135"/>
      <c r="K2353" s="135"/>
      <c r="L2353" s="135"/>
      <c r="M2353" s="137"/>
    </row>
    <row r="2354" spans="1:13" ht="15">
      <c r="A2354" s="138"/>
      <c r="B2354" s="138"/>
      <c r="C2354" s="138"/>
      <c r="D2354" s="138"/>
      <c r="E2354" s="138"/>
      <c r="F2354" s="135"/>
      <c r="G2354" s="135"/>
      <c r="H2354" s="135"/>
      <c r="I2354" s="135"/>
      <c r="J2354" s="135"/>
      <c r="K2354" s="135"/>
      <c r="L2354" s="135"/>
      <c r="M2354" s="137"/>
    </row>
    <row r="2355" spans="1:13" ht="15">
      <c r="A2355" s="138"/>
      <c r="B2355" s="138"/>
      <c r="C2355" s="138"/>
      <c r="D2355" s="138"/>
      <c r="E2355" s="138"/>
      <c r="F2355" s="135"/>
      <c r="G2355" s="135"/>
      <c r="H2355" s="135"/>
      <c r="I2355" s="135"/>
      <c r="J2355" s="135"/>
      <c r="K2355" s="135"/>
      <c r="L2355" s="135"/>
      <c r="M2355" s="137"/>
    </row>
    <row r="2356" spans="1:13" ht="15">
      <c r="A2356" s="138"/>
      <c r="B2356" s="138"/>
      <c r="C2356" s="138"/>
      <c r="D2356" s="138"/>
      <c r="E2356" s="138"/>
      <c r="F2356" s="135"/>
      <c r="G2356" s="135"/>
      <c r="H2356" s="135"/>
      <c r="I2356" s="135"/>
      <c r="J2356" s="135"/>
      <c r="K2356" s="135"/>
      <c r="L2356" s="135"/>
      <c r="M2356" s="137"/>
    </row>
    <row r="2357" spans="1:13" ht="15">
      <c r="A2357" s="138"/>
      <c r="B2357" s="138"/>
      <c r="C2357" s="138"/>
      <c r="D2357" s="138"/>
      <c r="E2357" s="138"/>
      <c r="F2357" s="135"/>
      <c r="G2357" s="135"/>
      <c r="H2357" s="135"/>
      <c r="I2357" s="135"/>
      <c r="J2357" s="135"/>
      <c r="K2357" s="135"/>
      <c r="L2357" s="135"/>
      <c r="M2357" s="137"/>
    </row>
    <row r="2358" spans="1:13" ht="15">
      <c r="A2358" s="138"/>
      <c r="B2358" s="138"/>
      <c r="C2358" s="138"/>
      <c r="D2358" s="138"/>
      <c r="E2358" s="138"/>
      <c r="F2358" s="135"/>
      <c r="G2358" s="135"/>
      <c r="H2358" s="135"/>
      <c r="I2358" s="135"/>
      <c r="J2358" s="135"/>
      <c r="K2358" s="135"/>
      <c r="L2358" s="135"/>
      <c r="M2358" s="137"/>
    </row>
    <row r="2359" spans="1:13" ht="15">
      <c r="A2359" s="138"/>
      <c r="B2359" s="138"/>
      <c r="C2359" s="138"/>
      <c r="D2359" s="138"/>
      <c r="E2359" s="138"/>
      <c r="F2359" s="135"/>
      <c r="G2359" s="135"/>
      <c r="H2359" s="135"/>
      <c r="I2359" s="135"/>
      <c r="J2359" s="135"/>
      <c r="K2359" s="135"/>
      <c r="L2359" s="135"/>
      <c r="M2359" s="137"/>
    </row>
    <row r="2360" spans="1:13" ht="15">
      <c r="A2360" s="138"/>
      <c r="B2360" s="138"/>
      <c r="C2360" s="138"/>
      <c r="D2360" s="138"/>
      <c r="E2360" s="138"/>
      <c r="F2360" s="135"/>
      <c r="G2360" s="135"/>
      <c r="H2360" s="135"/>
      <c r="I2360" s="135"/>
      <c r="J2360" s="135"/>
      <c r="K2360" s="135"/>
      <c r="L2360" s="135"/>
      <c r="M2360" s="137"/>
    </row>
    <row r="2361" spans="1:13" ht="15">
      <c r="A2361" s="138"/>
      <c r="B2361" s="138"/>
      <c r="C2361" s="138"/>
      <c r="D2361" s="138"/>
      <c r="E2361" s="138"/>
      <c r="F2361" s="135"/>
      <c r="G2361" s="135"/>
      <c r="H2361" s="135"/>
      <c r="I2361" s="135"/>
      <c r="J2361" s="135"/>
      <c r="K2361" s="135"/>
      <c r="L2361" s="135"/>
      <c r="M2361" s="137"/>
    </row>
    <row r="2362" spans="1:13" ht="15">
      <c r="A2362" s="138"/>
      <c r="B2362" s="138"/>
      <c r="C2362" s="138"/>
      <c r="D2362" s="138"/>
      <c r="E2362" s="138"/>
      <c r="F2362" s="135"/>
      <c r="G2362" s="135"/>
      <c r="H2362" s="135"/>
      <c r="I2362" s="135"/>
      <c r="J2362" s="135"/>
      <c r="K2362" s="135"/>
      <c r="L2362" s="135"/>
      <c r="M2362" s="137"/>
    </row>
    <row r="2363" spans="1:13" ht="15">
      <c r="A2363" s="138"/>
      <c r="B2363" s="138"/>
      <c r="C2363" s="138"/>
      <c r="D2363" s="138"/>
      <c r="E2363" s="138"/>
      <c r="F2363" s="135"/>
      <c r="G2363" s="135"/>
      <c r="H2363" s="135"/>
      <c r="I2363" s="135"/>
      <c r="J2363" s="135"/>
      <c r="K2363" s="135"/>
      <c r="L2363" s="135"/>
      <c r="M2363" s="137"/>
    </row>
    <row r="2364" spans="1:13" ht="15">
      <c r="A2364" s="138"/>
      <c r="B2364" s="138"/>
      <c r="C2364" s="138"/>
      <c r="D2364" s="138"/>
      <c r="E2364" s="138"/>
      <c r="F2364" s="135"/>
      <c r="G2364" s="135"/>
      <c r="H2364" s="135"/>
      <c r="I2364" s="135"/>
      <c r="J2364" s="135"/>
      <c r="K2364" s="135"/>
      <c r="L2364" s="135"/>
      <c r="M2364" s="137"/>
    </row>
    <row r="2365" spans="1:13" ht="15">
      <c r="A2365" s="138"/>
      <c r="B2365" s="138"/>
      <c r="C2365" s="138"/>
      <c r="D2365" s="138"/>
      <c r="E2365" s="138"/>
      <c r="F2365" s="135"/>
      <c r="G2365" s="135"/>
      <c r="H2365" s="135"/>
      <c r="I2365" s="135"/>
      <c r="J2365" s="135"/>
      <c r="K2365" s="135"/>
      <c r="L2365" s="135"/>
      <c r="M2365" s="137"/>
    </row>
    <row r="2366" spans="1:13" ht="15">
      <c r="A2366" s="138"/>
      <c r="B2366" s="138"/>
      <c r="C2366" s="138"/>
      <c r="D2366" s="138"/>
      <c r="E2366" s="138"/>
      <c r="F2366" s="135"/>
      <c r="G2366" s="135"/>
      <c r="H2366" s="135"/>
      <c r="I2366" s="135"/>
      <c r="J2366" s="135"/>
      <c r="K2366" s="135"/>
      <c r="L2366" s="135"/>
      <c r="M2366" s="137"/>
    </row>
    <row r="2367" spans="1:13" ht="15">
      <c r="A2367" s="138"/>
      <c r="B2367" s="138"/>
      <c r="C2367" s="138"/>
      <c r="D2367" s="138"/>
      <c r="E2367" s="138"/>
      <c r="F2367" s="135"/>
      <c r="G2367" s="135"/>
      <c r="H2367" s="135"/>
      <c r="I2367" s="135"/>
      <c r="J2367" s="135"/>
      <c r="K2367" s="135"/>
      <c r="L2367" s="135"/>
      <c r="M2367" s="137"/>
    </row>
    <row r="2368" spans="1:13" ht="15">
      <c r="A2368" s="138"/>
      <c r="B2368" s="138"/>
      <c r="C2368" s="138"/>
      <c r="D2368" s="138"/>
      <c r="E2368" s="138"/>
      <c r="F2368" s="135"/>
      <c r="G2368" s="135"/>
      <c r="H2368" s="135"/>
      <c r="I2368" s="135"/>
      <c r="J2368" s="135"/>
      <c r="K2368" s="135"/>
      <c r="L2368" s="135"/>
      <c r="M2368" s="137"/>
    </row>
    <row r="2369" spans="1:13" ht="15">
      <c r="A2369" s="138"/>
      <c r="B2369" s="138"/>
      <c r="C2369" s="138"/>
      <c r="D2369" s="138"/>
      <c r="E2369" s="138"/>
      <c r="F2369" s="135"/>
      <c r="G2369" s="135"/>
      <c r="H2369" s="135"/>
      <c r="I2369" s="135"/>
      <c r="J2369" s="135"/>
      <c r="K2369" s="135"/>
      <c r="L2369" s="135"/>
      <c r="M2369" s="137"/>
    </row>
    <row r="2370" spans="1:13" ht="15">
      <c r="A2370" s="138"/>
      <c r="B2370" s="138"/>
      <c r="C2370" s="138"/>
      <c r="D2370" s="138"/>
      <c r="E2370" s="138"/>
      <c r="F2370" s="135"/>
      <c r="G2370" s="135"/>
      <c r="H2370" s="135"/>
      <c r="I2370" s="135"/>
      <c r="J2370" s="135"/>
      <c r="K2370" s="135"/>
      <c r="L2370" s="135"/>
      <c r="M2370" s="137"/>
    </row>
    <row r="2371" spans="1:13" ht="15">
      <c r="A2371" s="138"/>
      <c r="B2371" s="138"/>
      <c r="C2371" s="138"/>
      <c r="D2371" s="138"/>
      <c r="E2371" s="138"/>
      <c r="F2371" s="135"/>
      <c r="G2371" s="135"/>
      <c r="H2371" s="135"/>
      <c r="I2371" s="135"/>
      <c r="J2371" s="135"/>
      <c r="K2371" s="135"/>
      <c r="L2371" s="135"/>
      <c r="M2371" s="137"/>
    </row>
    <row r="2372" spans="1:13" ht="15">
      <c r="A2372" s="138"/>
      <c r="B2372" s="138"/>
      <c r="C2372" s="138"/>
      <c r="D2372" s="138"/>
      <c r="E2372" s="138"/>
      <c r="F2372" s="135"/>
      <c r="G2372" s="135"/>
      <c r="H2372" s="135"/>
      <c r="I2372" s="135"/>
      <c r="J2372" s="135"/>
      <c r="K2372" s="135"/>
      <c r="L2372" s="135"/>
      <c r="M2372" s="137"/>
    </row>
    <row r="2373" spans="1:13" ht="15">
      <c r="A2373" s="138"/>
      <c r="B2373" s="138"/>
      <c r="C2373" s="138"/>
      <c r="D2373" s="138"/>
      <c r="E2373" s="138"/>
      <c r="F2373" s="135"/>
      <c r="G2373" s="135"/>
      <c r="H2373" s="135"/>
      <c r="I2373" s="135"/>
      <c r="J2373" s="135"/>
      <c r="K2373" s="135"/>
      <c r="L2373" s="135"/>
      <c r="M2373" s="137"/>
    </row>
    <row r="2374" spans="1:13" ht="15">
      <c r="A2374" s="138"/>
      <c r="B2374" s="138"/>
      <c r="C2374" s="138"/>
      <c r="D2374" s="138"/>
      <c r="E2374" s="138"/>
      <c r="F2374" s="135"/>
      <c r="G2374" s="135"/>
      <c r="H2374" s="135"/>
      <c r="I2374" s="135"/>
      <c r="J2374" s="135"/>
      <c r="K2374" s="135"/>
      <c r="L2374" s="135"/>
      <c r="M2374" s="137"/>
    </row>
    <row r="2375" spans="1:13" ht="15">
      <c r="A2375" s="138"/>
      <c r="B2375" s="138"/>
      <c r="C2375" s="138"/>
      <c r="D2375" s="138"/>
      <c r="E2375" s="138"/>
      <c r="F2375" s="135"/>
      <c r="G2375" s="135"/>
      <c r="H2375" s="135"/>
      <c r="I2375" s="135"/>
      <c r="J2375" s="135"/>
      <c r="K2375" s="135"/>
      <c r="L2375" s="135"/>
      <c r="M2375" s="137"/>
    </row>
    <row r="2376" spans="1:13" ht="15">
      <c r="A2376" s="138"/>
      <c r="B2376" s="138"/>
      <c r="C2376" s="138"/>
      <c r="D2376" s="138"/>
      <c r="E2376" s="138"/>
      <c r="F2376" s="135"/>
      <c r="G2376" s="135"/>
      <c r="H2376" s="135"/>
      <c r="I2376" s="135"/>
      <c r="J2376" s="135"/>
      <c r="K2376" s="135"/>
      <c r="L2376" s="135"/>
      <c r="M2376" s="137"/>
    </row>
    <row r="2377" spans="1:13" ht="15">
      <c r="A2377" s="138"/>
      <c r="B2377" s="138"/>
      <c r="C2377" s="138"/>
      <c r="D2377" s="138"/>
      <c r="E2377" s="138"/>
      <c r="F2377" s="135"/>
      <c r="G2377" s="135"/>
      <c r="H2377" s="135"/>
      <c r="I2377" s="135"/>
      <c r="J2377" s="135"/>
      <c r="K2377" s="135"/>
      <c r="L2377" s="135"/>
      <c r="M2377" s="137"/>
    </row>
    <row r="2378" spans="1:13" ht="15">
      <c r="A2378" s="138"/>
      <c r="B2378" s="138"/>
      <c r="C2378" s="138"/>
      <c r="D2378" s="138"/>
      <c r="E2378" s="138"/>
      <c r="F2378" s="135"/>
      <c r="G2378" s="135"/>
      <c r="H2378" s="135"/>
      <c r="I2378" s="135"/>
      <c r="J2378" s="135"/>
      <c r="K2378" s="135"/>
      <c r="L2378" s="135"/>
      <c r="M2378" s="137"/>
    </row>
    <row r="2379" spans="1:13" ht="15">
      <c r="A2379" s="138"/>
      <c r="B2379" s="138"/>
      <c r="C2379" s="138"/>
      <c r="D2379" s="138"/>
      <c r="E2379" s="138"/>
      <c r="F2379" s="135"/>
      <c r="G2379" s="135"/>
      <c r="H2379" s="135"/>
      <c r="I2379" s="135"/>
      <c r="J2379" s="135"/>
      <c r="K2379" s="135"/>
      <c r="L2379" s="135"/>
      <c r="M2379" s="137"/>
    </row>
    <row r="2380" spans="1:13" ht="15">
      <c r="A2380" s="138"/>
      <c r="B2380" s="138"/>
      <c r="C2380" s="138"/>
      <c r="D2380" s="138"/>
      <c r="E2380" s="138"/>
      <c r="F2380" s="135"/>
      <c r="G2380" s="135"/>
      <c r="H2380" s="135"/>
      <c r="I2380" s="135"/>
      <c r="J2380" s="135"/>
      <c r="K2380" s="135"/>
      <c r="L2380" s="135"/>
      <c r="M2380" s="137"/>
    </row>
    <row r="2381" spans="1:13" ht="15">
      <c r="A2381" s="138"/>
      <c r="B2381" s="138"/>
      <c r="C2381" s="138"/>
      <c r="D2381" s="138"/>
      <c r="E2381" s="138"/>
      <c r="F2381" s="135"/>
      <c r="G2381" s="135"/>
      <c r="H2381" s="135"/>
      <c r="I2381" s="135"/>
      <c r="J2381" s="135"/>
      <c r="K2381" s="135"/>
      <c r="L2381" s="135"/>
      <c r="M2381" s="137"/>
    </row>
    <row r="2382" spans="1:13" ht="15">
      <c r="A2382" s="138"/>
      <c r="B2382" s="138"/>
      <c r="C2382" s="138"/>
      <c r="D2382" s="138"/>
      <c r="E2382" s="138"/>
      <c r="F2382" s="135"/>
      <c r="G2382" s="135"/>
      <c r="H2382" s="135"/>
      <c r="I2382" s="135"/>
      <c r="J2382" s="135"/>
      <c r="K2382" s="135"/>
      <c r="L2382" s="135"/>
      <c r="M2382" s="137"/>
    </row>
    <row r="2383" spans="1:13" ht="15">
      <c r="A2383" s="138"/>
      <c r="B2383" s="138"/>
      <c r="C2383" s="138"/>
      <c r="D2383" s="138"/>
      <c r="E2383" s="138"/>
      <c r="F2383" s="135"/>
      <c r="G2383" s="135"/>
      <c r="H2383" s="135"/>
      <c r="I2383" s="135"/>
      <c r="J2383" s="135"/>
      <c r="K2383" s="135"/>
      <c r="L2383" s="135"/>
      <c r="M2383" s="137"/>
    </row>
    <row r="2384" spans="1:13" ht="15">
      <c r="A2384" s="138"/>
      <c r="B2384" s="138"/>
      <c r="C2384" s="138"/>
      <c r="D2384" s="138"/>
      <c r="E2384" s="138"/>
      <c r="F2384" s="135"/>
      <c r="G2384" s="135"/>
      <c r="H2384" s="135"/>
      <c r="I2384" s="135"/>
      <c r="J2384" s="135"/>
      <c r="K2384" s="135"/>
      <c r="L2384" s="135"/>
      <c r="M2384" s="137"/>
    </row>
    <row r="2385" spans="1:13" ht="15">
      <c r="A2385" s="138"/>
      <c r="B2385" s="138"/>
      <c r="C2385" s="138"/>
      <c r="D2385" s="138"/>
      <c r="E2385" s="138"/>
      <c r="F2385" s="135"/>
      <c r="G2385" s="135"/>
      <c r="H2385" s="135"/>
      <c r="I2385" s="135"/>
      <c r="J2385" s="135"/>
      <c r="K2385" s="135"/>
      <c r="L2385" s="135"/>
      <c r="M2385" s="137"/>
    </row>
    <row r="2386" spans="1:13" ht="15">
      <c r="A2386" s="138"/>
      <c r="B2386" s="138"/>
      <c r="C2386" s="138"/>
      <c r="D2386" s="138"/>
      <c r="E2386" s="138"/>
      <c r="F2386" s="135"/>
      <c r="G2386" s="135"/>
      <c r="H2386" s="135"/>
      <c r="I2386" s="135"/>
      <c r="J2386" s="135"/>
      <c r="K2386" s="135"/>
      <c r="L2386" s="135"/>
      <c r="M2386" s="137"/>
    </row>
    <row r="2387" spans="1:13" ht="15">
      <c r="A2387" s="138"/>
      <c r="B2387" s="138"/>
      <c r="C2387" s="138"/>
      <c r="D2387" s="138"/>
      <c r="E2387" s="138"/>
      <c r="F2387" s="135"/>
      <c r="G2387" s="135"/>
      <c r="H2387" s="135"/>
      <c r="I2387" s="135"/>
      <c r="J2387" s="135"/>
      <c r="K2387" s="135"/>
      <c r="L2387" s="135"/>
      <c r="M2387" s="137"/>
    </row>
    <row r="2388" spans="1:13" ht="15">
      <c r="A2388" s="138"/>
      <c r="B2388" s="138"/>
      <c r="C2388" s="138"/>
      <c r="D2388" s="138"/>
      <c r="E2388" s="138"/>
      <c r="F2388" s="135"/>
      <c r="G2388" s="135"/>
      <c r="H2388" s="135"/>
      <c r="I2388" s="135"/>
      <c r="J2388" s="135"/>
      <c r="K2388" s="135"/>
      <c r="L2388" s="135"/>
      <c r="M2388" s="137"/>
    </row>
    <row r="2389" spans="1:13" ht="15">
      <c r="A2389" s="138"/>
      <c r="B2389" s="138"/>
      <c r="C2389" s="138"/>
      <c r="D2389" s="138"/>
      <c r="E2389" s="138"/>
      <c r="F2389" s="135"/>
      <c r="G2389" s="135"/>
      <c r="H2389" s="135"/>
      <c r="I2389" s="135"/>
      <c r="J2389" s="135"/>
      <c r="K2389" s="135"/>
      <c r="L2389" s="135"/>
      <c r="M2389" s="137"/>
    </row>
    <row r="2390" spans="1:13" ht="15">
      <c r="A2390" s="138"/>
      <c r="B2390" s="138"/>
      <c r="C2390" s="138"/>
      <c r="D2390" s="138"/>
      <c r="E2390" s="138"/>
      <c r="F2390" s="135"/>
      <c r="G2390" s="135"/>
      <c r="H2390" s="135"/>
      <c r="I2390" s="135"/>
      <c r="J2390" s="135"/>
      <c r="K2390" s="135"/>
      <c r="L2390" s="135"/>
      <c r="M2390" s="137"/>
    </row>
    <row r="2391" spans="1:13" ht="15">
      <c r="A2391" s="138"/>
      <c r="B2391" s="138"/>
      <c r="C2391" s="138"/>
      <c r="D2391" s="138"/>
      <c r="E2391" s="138"/>
      <c r="F2391" s="135"/>
      <c r="G2391" s="135"/>
      <c r="H2391" s="135"/>
      <c r="I2391" s="135"/>
      <c r="J2391" s="135"/>
      <c r="K2391" s="135"/>
      <c r="L2391" s="135"/>
      <c r="M2391" s="137"/>
    </row>
    <row r="2392" spans="1:13" ht="15">
      <c r="A2392" s="138"/>
      <c r="B2392" s="138"/>
      <c r="C2392" s="138"/>
      <c r="D2392" s="138"/>
      <c r="E2392" s="138"/>
      <c r="F2392" s="135"/>
      <c r="G2392" s="135"/>
      <c r="H2392" s="135"/>
      <c r="I2392" s="135"/>
      <c r="J2392" s="135"/>
      <c r="K2392" s="135"/>
      <c r="L2392" s="135"/>
      <c r="M2392" s="137"/>
    </row>
    <row r="2393" spans="1:13" ht="15">
      <c r="A2393" s="138"/>
      <c r="B2393" s="138"/>
      <c r="C2393" s="138"/>
      <c r="D2393" s="138"/>
      <c r="E2393" s="138"/>
      <c r="F2393" s="135"/>
      <c r="G2393" s="135"/>
      <c r="H2393" s="135"/>
      <c r="I2393" s="135"/>
      <c r="J2393" s="135"/>
      <c r="K2393" s="135"/>
      <c r="L2393" s="135"/>
      <c r="M2393" s="137"/>
    </row>
    <row r="2394" spans="1:13" ht="15">
      <c r="A2394" s="138"/>
      <c r="B2394" s="138"/>
      <c r="C2394" s="138"/>
      <c r="D2394" s="138"/>
      <c r="E2394" s="138"/>
      <c r="F2394" s="135"/>
      <c r="G2394" s="135"/>
      <c r="H2394" s="135"/>
      <c r="I2394" s="135"/>
      <c r="J2394" s="135"/>
      <c r="K2394" s="135"/>
      <c r="L2394" s="135"/>
      <c r="M2394" s="137"/>
    </row>
    <row r="2395" spans="1:13" ht="15">
      <c r="A2395" s="138"/>
      <c r="B2395" s="138"/>
      <c r="C2395" s="138"/>
      <c r="D2395" s="138"/>
      <c r="E2395" s="138"/>
      <c r="F2395" s="135"/>
      <c r="G2395" s="135"/>
      <c r="H2395" s="135"/>
      <c r="I2395" s="135"/>
      <c r="J2395" s="135"/>
      <c r="K2395" s="135"/>
      <c r="L2395" s="135"/>
      <c r="M2395" s="137"/>
    </row>
    <row r="2396" spans="1:13" ht="15">
      <c r="A2396" s="138"/>
      <c r="B2396" s="138"/>
      <c r="C2396" s="138"/>
      <c r="D2396" s="138"/>
      <c r="E2396" s="138"/>
      <c r="F2396" s="135"/>
      <c r="G2396" s="135"/>
      <c r="H2396" s="135"/>
      <c r="I2396" s="135"/>
      <c r="J2396" s="135"/>
      <c r="K2396" s="135"/>
      <c r="L2396" s="135"/>
      <c r="M2396" s="137"/>
    </row>
    <row r="2397" spans="1:13" ht="15">
      <c r="A2397" s="138"/>
      <c r="B2397" s="138"/>
      <c r="C2397" s="138"/>
      <c r="D2397" s="138"/>
      <c r="E2397" s="138"/>
      <c r="F2397" s="135"/>
      <c r="G2397" s="135"/>
      <c r="H2397" s="135"/>
      <c r="I2397" s="135"/>
      <c r="J2397" s="135"/>
      <c r="K2397" s="135"/>
      <c r="L2397" s="135"/>
      <c r="M2397" s="137"/>
    </row>
    <row r="2398" spans="1:13" ht="15">
      <c r="A2398" s="138"/>
      <c r="B2398" s="138"/>
      <c r="C2398" s="138"/>
      <c r="D2398" s="138"/>
      <c r="E2398" s="138"/>
      <c r="F2398" s="135"/>
      <c r="G2398" s="135"/>
      <c r="H2398" s="135"/>
      <c r="I2398" s="135"/>
      <c r="J2398" s="135"/>
      <c r="K2398" s="135"/>
      <c r="L2398" s="135"/>
      <c r="M2398" s="137"/>
    </row>
    <row r="2399" spans="1:13" ht="15">
      <c r="A2399" s="138"/>
      <c r="B2399" s="138"/>
      <c r="C2399" s="138"/>
      <c r="D2399" s="138"/>
      <c r="E2399" s="138"/>
      <c r="F2399" s="135"/>
      <c r="G2399" s="135"/>
      <c r="H2399" s="135"/>
      <c r="I2399" s="135"/>
      <c r="J2399" s="135"/>
      <c r="K2399" s="135"/>
      <c r="L2399" s="135"/>
      <c r="M2399" s="137"/>
    </row>
    <row r="2400" spans="1:13" ht="15">
      <c r="A2400" s="138"/>
      <c r="B2400" s="138"/>
      <c r="C2400" s="138"/>
      <c r="D2400" s="138"/>
      <c r="E2400" s="138"/>
      <c r="F2400" s="135"/>
      <c r="G2400" s="135"/>
      <c r="H2400" s="135"/>
      <c r="I2400" s="135"/>
      <c r="J2400" s="135"/>
      <c r="K2400" s="135"/>
      <c r="L2400" s="135"/>
      <c r="M2400" s="137"/>
    </row>
    <row r="2401" spans="1:13" ht="15">
      <c r="A2401" s="138"/>
      <c r="B2401" s="138"/>
      <c r="C2401" s="138"/>
      <c r="D2401" s="138"/>
      <c r="E2401" s="138"/>
      <c r="F2401" s="135"/>
      <c r="G2401" s="135"/>
      <c r="H2401" s="135"/>
      <c r="I2401" s="135"/>
      <c r="J2401" s="135"/>
      <c r="K2401" s="135"/>
      <c r="L2401" s="135"/>
      <c r="M2401" s="137"/>
    </row>
    <row r="2402" spans="1:13" ht="15">
      <c r="A2402" s="138"/>
      <c r="B2402" s="138"/>
      <c r="C2402" s="138"/>
      <c r="D2402" s="138"/>
      <c r="E2402" s="138"/>
      <c r="F2402" s="135"/>
      <c r="G2402" s="135"/>
      <c r="H2402" s="135"/>
      <c r="I2402" s="135"/>
      <c r="J2402" s="135"/>
      <c r="K2402" s="135"/>
      <c r="L2402" s="135"/>
      <c r="M2402" s="137"/>
    </row>
    <row r="2403" spans="1:13" ht="15">
      <c r="A2403" s="138"/>
      <c r="B2403" s="138"/>
      <c r="C2403" s="138"/>
      <c r="D2403" s="138"/>
      <c r="E2403" s="138"/>
      <c r="F2403" s="135"/>
      <c r="G2403" s="135"/>
      <c r="H2403" s="135"/>
      <c r="I2403" s="135"/>
      <c r="J2403" s="135"/>
      <c r="K2403" s="135"/>
      <c r="L2403" s="135"/>
      <c r="M2403" s="137"/>
    </row>
    <row r="2404" spans="1:13" ht="15">
      <c r="A2404" s="138"/>
      <c r="B2404" s="138"/>
      <c r="C2404" s="138"/>
      <c r="D2404" s="138"/>
      <c r="E2404" s="138"/>
      <c r="F2404" s="135"/>
      <c r="G2404" s="135"/>
      <c r="H2404" s="135"/>
      <c r="I2404" s="135"/>
      <c r="J2404" s="135"/>
      <c r="K2404" s="135"/>
      <c r="L2404" s="135"/>
      <c r="M2404" s="137"/>
    </row>
    <row r="2405" spans="1:13" ht="15">
      <c r="A2405" s="138"/>
      <c r="B2405" s="138"/>
      <c r="C2405" s="138"/>
      <c r="D2405" s="138"/>
      <c r="E2405" s="138"/>
      <c r="F2405" s="135"/>
      <c r="G2405" s="135"/>
      <c r="H2405" s="135"/>
      <c r="I2405" s="135"/>
      <c r="J2405" s="135"/>
      <c r="K2405" s="135"/>
      <c r="L2405" s="135"/>
      <c r="M2405" s="137"/>
    </row>
    <row r="2406" spans="1:13" ht="15">
      <c r="A2406" s="138"/>
      <c r="B2406" s="138"/>
      <c r="C2406" s="138"/>
      <c r="D2406" s="138"/>
      <c r="E2406" s="138"/>
      <c r="F2406" s="135"/>
      <c r="G2406" s="135"/>
      <c r="H2406" s="135"/>
      <c r="I2406" s="135"/>
      <c r="J2406" s="135"/>
      <c r="K2406" s="135"/>
      <c r="L2406" s="135"/>
      <c r="M2406" s="137"/>
    </row>
    <row r="2407" spans="1:13" ht="15">
      <c r="A2407" s="138"/>
      <c r="B2407" s="138"/>
      <c r="C2407" s="138"/>
      <c r="D2407" s="138"/>
      <c r="E2407" s="138"/>
      <c r="F2407" s="135"/>
      <c r="G2407" s="135"/>
      <c r="H2407" s="135"/>
      <c r="I2407" s="135"/>
      <c r="J2407" s="135"/>
      <c r="K2407" s="135"/>
      <c r="L2407" s="135"/>
      <c r="M2407" s="137"/>
    </row>
    <row r="2408" spans="1:13" ht="15">
      <c r="A2408" s="138"/>
      <c r="B2408" s="138"/>
      <c r="C2408" s="138"/>
      <c r="D2408" s="138"/>
      <c r="E2408" s="138"/>
      <c r="F2408" s="135"/>
      <c r="G2408" s="135"/>
      <c r="H2408" s="135"/>
      <c r="I2408" s="135"/>
      <c r="J2408" s="135"/>
      <c r="K2408" s="135"/>
      <c r="L2408" s="135"/>
      <c r="M2408" s="137"/>
    </row>
    <row r="2409" spans="1:13" ht="15">
      <c r="A2409" s="138"/>
      <c r="B2409" s="138"/>
      <c r="C2409" s="138"/>
      <c r="D2409" s="138"/>
      <c r="E2409" s="138"/>
      <c r="F2409" s="135"/>
      <c r="G2409" s="135"/>
      <c r="H2409" s="135"/>
      <c r="I2409" s="135"/>
      <c r="J2409" s="135"/>
      <c r="K2409" s="135"/>
      <c r="L2409" s="135"/>
      <c r="M2409" s="137"/>
    </row>
    <row r="2410" spans="1:13" ht="15">
      <c r="A2410" s="138"/>
      <c r="B2410" s="138"/>
      <c r="C2410" s="138"/>
      <c r="D2410" s="138"/>
      <c r="E2410" s="138"/>
      <c r="F2410" s="135"/>
      <c r="G2410" s="135"/>
      <c r="H2410" s="135"/>
      <c r="I2410" s="135"/>
      <c r="J2410" s="135"/>
      <c r="K2410" s="135"/>
      <c r="L2410" s="135"/>
      <c r="M2410" s="137"/>
    </row>
    <row r="2411" spans="1:13" ht="15">
      <c r="A2411" s="138"/>
      <c r="B2411" s="138"/>
      <c r="C2411" s="138"/>
      <c r="D2411" s="138"/>
      <c r="E2411" s="138"/>
      <c r="F2411" s="135"/>
      <c r="G2411" s="135"/>
      <c r="H2411" s="135"/>
      <c r="I2411" s="135"/>
      <c r="J2411" s="135"/>
      <c r="K2411" s="135"/>
      <c r="L2411" s="135"/>
      <c r="M2411" s="137"/>
    </row>
    <row r="2412" spans="1:13" ht="15">
      <c r="A2412" s="138"/>
      <c r="B2412" s="138"/>
      <c r="C2412" s="138"/>
      <c r="D2412" s="138"/>
      <c r="E2412" s="138"/>
      <c r="F2412" s="135"/>
      <c r="G2412" s="135"/>
      <c r="H2412" s="135"/>
      <c r="I2412" s="135"/>
      <c r="J2412" s="135"/>
      <c r="K2412" s="135"/>
      <c r="L2412" s="135"/>
      <c r="M2412" s="137"/>
    </row>
    <row r="2413" spans="1:13" ht="15">
      <c r="A2413" s="138"/>
      <c r="B2413" s="138"/>
      <c r="C2413" s="138"/>
      <c r="D2413" s="138"/>
      <c r="E2413" s="138"/>
      <c r="F2413" s="135"/>
      <c r="G2413" s="135"/>
      <c r="H2413" s="135"/>
      <c r="I2413" s="135"/>
      <c r="J2413" s="135"/>
      <c r="K2413" s="135"/>
      <c r="L2413" s="135"/>
      <c r="M2413" s="137"/>
    </row>
    <row r="2414" spans="1:13" ht="15">
      <c r="A2414" s="138"/>
      <c r="B2414" s="138"/>
      <c r="C2414" s="138"/>
      <c r="D2414" s="138"/>
      <c r="E2414" s="138"/>
      <c r="F2414" s="135"/>
      <c r="G2414" s="135"/>
      <c r="H2414" s="135"/>
      <c r="I2414" s="135"/>
      <c r="J2414" s="135"/>
      <c r="K2414" s="135"/>
      <c r="L2414" s="135"/>
      <c r="M2414" s="137"/>
    </row>
    <row r="2415" spans="1:13" ht="15">
      <c r="A2415" s="138"/>
      <c r="B2415" s="138"/>
      <c r="C2415" s="138"/>
      <c r="D2415" s="138"/>
      <c r="E2415" s="138"/>
      <c r="F2415" s="135"/>
      <c r="G2415" s="135"/>
      <c r="H2415" s="135"/>
      <c r="I2415" s="135"/>
      <c r="J2415" s="135"/>
      <c r="K2415" s="135"/>
      <c r="L2415" s="135"/>
      <c r="M2415" s="137"/>
    </row>
    <row r="2416" spans="1:13" ht="15">
      <c r="A2416" s="138"/>
      <c r="B2416" s="138"/>
      <c r="C2416" s="138"/>
      <c r="D2416" s="138"/>
      <c r="E2416" s="138"/>
      <c r="F2416" s="135"/>
      <c r="G2416" s="135"/>
      <c r="H2416" s="135"/>
      <c r="I2416" s="135"/>
      <c r="J2416" s="135"/>
      <c r="K2416" s="135"/>
      <c r="L2416" s="135"/>
      <c r="M2416" s="137"/>
    </row>
    <row r="2417" spans="1:13" ht="15">
      <c r="A2417" s="138"/>
      <c r="B2417" s="138"/>
      <c r="C2417" s="138"/>
      <c r="D2417" s="138"/>
      <c r="E2417" s="138"/>
      <c r="F2417" s="135"/>
      <c r="G2417" s="135"/>
      <c r="H2417" s="135"/>
      <c r="I2417" s="135"/>
      <c r="J2417" s="135"/>
      <c r="K2417" s="135"/>
      <c r="L2417" s="135"/>
      <c r="M2417" s="137"/>
    </row>
    <row r="2418" spans="1:13" ht="15">
      <c r="A2418" s="138"/>
      <c r="B2418" s="138"/>
      <c r="C2418" s="138"/>
      <c r="D2418" s="138"/>
      <c r="E2418" s="138"/>
      <c r="F2418" s="135"/>
      <c r="G2418" s="135"/>
      <c r="H2418" s="135"/>
      <c r="I2418" s="135"/>
      <c r="J2418" s="135"/>
      <c r="K2418" s="135"/>
      <c r="L2418" s="135"/>
      <c r="M2418" s="137"/>
    </row>
    <row r="2419" spans="1:13" ht="15">
      <c r="A2419" s="138"/>
      <c r="B2419" s="138"/>
      <c r="C2419" s="138"/>
      <c r="D2419" s="138"/>
      <c r="E2419" s="138"/>
      <c r="F2419" s="135"/>
      <c r="G2419" s="135"/>
      <c r="H2419" s="135"/>
      <c r="I2419" s="135"/>
      <c r="J2419" s="135"/>
      <c r="K2419" s="135"/>
      <c r="L2419" s="135"/>
      <c r="M2419" s="137"/>
    </row>
    <row r="2420" spans="1:13" ht="15">
      <c r="A2420" s="138"/>
      <c r="B2420" s="138"/>
      <c r="C2420" s="138"/>
      <c r="D2420" s="138"/>
      <c r="E2420" s="138"/>
      <c r="F2420" s="135"/>
      <c r="G2420" s="135"/>
      <c r="H2420" s="135"/>
      <c r="I2420" s="135"/>
      <c r="J2420" s="135"/>
      <c r="K2420" s="135"/>
      <c r="L2420" s="135"/>
      <c r="M2420" s="137"/>
    </row>
    <row r="2421" spans="1:13" ht="15">
      <c r="A2421" s="138"/>
      <c r="B2421" s="138"/>
      <c r="C2421" s="138"/>
      <c r="D2421" s="138"/>
      <c r="E2421" s="138"/>
      <c r="F2421" s="135"/>
      <c r="G2421" s="135"/>
      <c r="H2421" s="135"/>
      <c r="I2421" s="135"/>
      <c r="J2421" s="135"/>
      <c r="K2421" s="135"/>
      <c r="L2421" s="135"/>
      <c r="M2421" s="137"/>
    </row>
    <row r="2422" spans="1:13" ht="15">
      <c r="A2422" s="138"/>
      <c r="B2422" s="138"/>
      <c r="C2422" s="138"/>
      <c r="D2422" s="138"/>
      <c r="E2422" s="138"/>
      <c r="F2422" s="135"/>
      <c r="G2422" s="135"/>
      <c r="H2422" s="135"/>
      <c r="I2422" s="135"/>
      <c r="J2422" s="135"/>
      <c r="K2422" s="135"/>
      <c r="L2422" s="135"/>
      <c r="M2422" s="137"/>
    </row>
    <row r="2423" spans="1:13" ht="15">
      <c r="A2423" s="138"/>
      <c r="B2423" s="138"/>
      <c r="C2423" s="138"/>
      <c r="D2423" s="138"/>
      <c r="E2423" s="138"/>
      <c r="F2423" s="135"/>
      <c r="G2423" s="135"/>
      <c r="H2423" s="135"/>
      <c r="I2423" s="135"/>
      <c r="J2423" s="135"/>
      <c r="K2423" s="135"/>
      <c r="L2423" s="135"/>
      <c r="M2423" s="137"/>
    </row>
    <row r="2424" spans="1:13" ht="15">
      <c r="A2424" s="138"/>
      <c r="B2424" s="138"/>
      <c r="C2424" s="138"/>
      <c r="D2424" s="138"/>
      <c r="E2424" s="138"/>
      <c r="F2424" s="135"/>
      <c r="G2424" s="135"/>
      <c r="H2424" s="135"/>
      <c r="I2424" s="135"/>
      <c r="J2424" s="135"/>
      <c r="K2424" s="135"/>
      <c r="L2424" s="135"/>
      <c r="M2424" s="137"/>
    </row>
    <row r="2425" spans="1:13" ht="15">
      <c r="A2425" s="138"/>
      <c r="B2425" s="138"/>
      <c r="C2425" s="138"/>
      <c r="D2425" s="138"/>
      <c r="E2425" s="138"/>
      <c r="F2425" s="135"/>
      <c r="G2425" s="135"/>
      <c r="H2425" s="135"/>
      <c r="I2425" s="135"/>
      <c r="J2425" s="135"/>
      <c r="K2425" s="135"/>
      <c r="L2425" s="135"/>
      <c r="M2425" s="137"/>
    </row>
    <row r="2426" spans="1:13" ht="15">
      <c r="A2426" s="138"/>
      <c r="B2426" s="138"/>
      <c r="C2426" s="138"/>
      <c r="D2426" s="138"/>
      <c r="E2426" s="138"/>
      <c r="F2426" s="135"/>
      <c r="G2426" s="135"/>
      <c r="H2426" s="135"/>
      <c r="I2426" s="135"/>
      <c r="J2426" s="135"/>
      <c r="K2426" s="135"/>
      <c r="L2426" s="135"/>
      <c r="M2426" s="137"/>
    </row>
    <row r="2427" spans="1:13" ht="15">
      <c r="A2427" s="138"/>
      <c r="B2427" s="138"/>
      <c r="C2427" s="138"/>
      <c r="D2427" s="138"/>
      <c r="E2427" s="138"/>
      <c r="F2427" s="135"/>
      <c r="G2427" s="135"/>
      <c r="H2427" s="135"/>
      <c r="I2427" s="135"/>
      <c r="J2427" s="135"/>
      <c r="K2427" s="135"/>
      <c r="L2427" s="135"/>
      <c r="M2427" s="137"/>
    </row>
    <row r="2428" spans="1:13" ht="15">
      <c r="A2428" s="138"/>
      <c r="B2428" s="138"/>
      <c r="C2428" s="138"/>
      <c r="D2428" s="138"/>
      <c r="E2428" s="138"/>
      <c r="F2428" s="135"/>
      <c r="G2428" s="135"/>
      <c r="H2428" s="135"/>
      <c r="I2428" s="135"/>
      <c r="J2428" s="135"/>
      <c r="K2428" s="135"/>
      <c r="L2428" s="135"/>
      <c r="M2428" s="137"/>
    </row>
    <row r="2429" spans="1:13" ht="15">
      <c r="A2429" s="138"/>
      <c r="B2429" s="138"/>
      <c r="C2429" s="138"/>
      <c r="D2429" s="138"/>
      <c r="E2429" s="138"/>
      <c r="F2429" s="135"/>
      <c r="G2429" s="135"/>
      <c r="H2429" s="135"/>
      <c r="I2429" s="135"/>
      <c r="J2429" s="135"/>
      <c r="K2429" s="135"/>
      <c r="L2429" s="135"/>
      <c r="M2429" s="137"/>
    </row>
    <row r="2430" spans="1:13" ht="15">
      <c r="A2430" s="138"/>
      <c r="B2430" s="138"/>
      <c r="C2430" s="138"/>
      <c r="D2430" s="138"/>
      <c r="E2430" s="138"/>
      <c r="F2430" s="135"/>
      <c r="G2430" s="135"/>
      <c r="H2430" s="135"/>
      <c r="I2430" s="135"/>
      <c r="J2430" s="135"/>
      <c r="K2430" s="135"/>
      <c r="L2430" s="135"/>
      <c r="M2430" s="137"/>
    </row>
    <row r="2431" spans="1:13" ht="15">
      <c r="A2431" s="138"/>
      <c r="B2431" s="138"/>
      <c r="C2431" s="138"/>
      <c r="D2431" s="138"/>
      <c r="E2431" s="138"/>
      <c r="F2431" s="135"/>
      <c r="G2431" s="135"/>
      <c r="H2431" s="135"/>
      <c r="I2431" s="135"/>
      <c r="J2431" s="135"/>
      <c r="K2431" s="135"/>
      <c r="L2431" s="135"/>
      <c r="M2431" s="137"/>
    </row>
    <row r="2432" spans="1:13" ht="15">
      <c r="A2432" s="138"/>
      <c r="B2432" s="138"/>
      <c r="C2432" s="138"/>
      <c r="D2432" s="138"/>
      <c r="E2432" s="138"/>
      <c r="F2432" s="135"/>
      <c r="G2432" s="135"/>
      <c r="H2432" s="135"/>
      <c r="I2432" s="135"/>
      <c r="J2432" s="135"/>
      <c r="K2432" s="135"/>
      <c r="L2432" s="135"/>
      <c r="M2432" s="137"/>
    </row>
  </sheetData>
  <autoFilter ref="A1:M2309"/>
  <conditionalFormatting sqref="F1040:L1087 F2361:K2365 F2368:K2380 F237:L240 F266:L266 F356:L356 F362:L363 F369:L370 F1425:L1451 F1658:L1662 F2431:K2431 F2:L48 F272:K279 F403:L483 F588:L640 F699:L701 F764:L766 F913:K929 F1654:L1656 F2382:K2401 F2403:K2420 F254:L264 F282:K296 F489:L504 F509:L511 F2198:L2198 F2196:L2196 F2176:L2176 F1419:L1421 F1393:L1417 F1379:L1389 F1377:L1377 F933:K942 F769:L784 L2:L74 F703:L735 L1277:L1309 L879:L1008 L1019:L1104 L1131:L1172 L588:L662 L1175:L1196 L1261:L1263 F2043:F2044 H2043:L2044 F2038:F2039 H2038:L2039 F2215 H2215:L2215 F2217:F2221 H2217:L2221 L1316 L2133 F2266:L2266 L2172:L2176 L251:L297 F1531:L1539 F1542:L1542 L1198:L1249 L1323 L1325:L1369 L1375 L1377:L1475 L1619:L1662 F1664:L1668 L1664:L1673 F2061:L2062 F2188:L2188 F2190:L2192 L2190:L2198 L2215:L2221 L2305 L747:L821 L668 L664:L666 L1543:L1565 L2038:L2053 L670:L745 L1479:L1518 F1480:K1518 F306:K347 L76:L240 F144:K207 L306:L541 F512:K541 L1567:L1615 F1771:L1869 F2284:K2298 L2283:L2301">
    <cfRule type="colorScale" priority="1884">
      <colorScale>
        <cfvo type="num" val="1"/>
        <cfvo type="num" val="3"/>
        <cfvo type="num" val="5"/>
        <color rgb="FF92D050"/>
        <color rgb="FFFFEB84"/>
        <color rgb="FFFF0000"/>
      </colorScale>
    </cfRule>
  </conditionalFormatting>
  <conditionalFormatting sqref="L2:L74 L1277:L1309 L879:L1008 L1019:L1104 L1131:L1172 L588:L662 L1175:L1196 L1261:L1263 L1316 L2133 L2266 L2172:L2176 L251:L297 L1531:L1539 L1198:L1249 L1323 L1325:L1369 L1375 L1377:L1475 L1619:L1662 L1664:L1673 L2061:L2062 L2188 L2190:L2198 L2215:L2221 L2283 L2299:L2301 L2305 L747:L821 L668 L664:L666 L1542:L1565 L2038:L2053 L670:L745 L1479:L1518 L76:L240 L306:L541 L1567:L1615 L1771:L1869">
    <cfRule type="containsText" dxfId="869" priority="1885" operator="containsText" text="&quot;n/a&quot;">
      <formula>NOT(ISERROR(SEARCH("""n/a""",L2)))</formula>
    </cfRule>
    <cfRule type="cellIs" dxfId="868" priority="1886" operator="greaterThan">
      <formula>$M$44</formula>
    </cfRule>
    <cfRule type="cellIs" dxfId="867" priority="1887" operator="between">
      <formula>$M$43</formula>
      <formula>$M$44</formula>
    </cfRule>
    <cfRule type="cellIs" dxfId="866" priority="1888" operator="between">
      <formula>$M$42</formula>
      <formula>$M$43</formula>
    </cfRule>
    <cfRule type="cellIs" dxfId="865" priority="1889" operator="between">
      <formula>$M$41</formula>
      <formula>$M$42</formula>
    </cfRule>
    <cfRule type="cellIs" dxfId="864" priority="1890" operator="lessThan">
      <formula>$M$41</formula>
    </cfRule>
  </conditionalFormatting>
  <conditionalFormatting sqref="F2283:K2283 F2358:K2359 F810:K812 F807:K808 F2337:K2356 F76:K102 F50:K72 F104:K115 F2299:K2301 F2305:K2305 F2310:K2321">
    <cfRule type="colorScale" priority="1883">
      <colorScale>
        <cfvo type="num" val="1"/>
        <cfvo type="num" val="3"/>
        <cfvo type="num" val="5"/>
        <color rgb="FF92D050"/>
        <color rgb="FFFFEB84"/>
        <color rgb="FFFF0000"/>
      </colorScale>
    </cfRule>
  </conditionalFormatting>
  <conditionalFormatting sqref="F73:K74">
    <cfRule type="colorScale" priority="1882">
      <colorScale>
        <cfvo type="num" val="1"/>
        <cfvo type="num" val="3"/>
        <cfvo type="num" val="5"/>
        <color rgb="FF92D050"/>
        <color rgb="FFFFEB84"/>
        <color rgb="FFFF0000"/>
      </colorScale>
    </cfRule>
  </conditionalFormatting>
  <conditionalFormatting sqref="F297:K297">
    <cfRule type="colorScale" priority="1881">
      <colorScale>
        <cfvo type="num" val="1"/>
        <cfvo type="num" val="3"/>
        <cfvo type="num" val="5"/>
        <color rgb="FF92D050"/>
        <color rgb="FFFFEB84"/>
        <color rgb="FFFF0000"/>
      </colorScale>
    </cfRule>
  </conditionalFormatting>
  <conditionalFormatting sqref="K2357">
    <cfRule type="colorScale" priority="1840">
      <colorScale>
        <cfvo type="num" val="1"/>
        <cfvo type="num" val="3"/>
        <cfvo type="num" val="5"/>
        <color rgb="FF92D050"/>
        <color rgb="FFFFEB84"/>
        <color rgb="FFFF0000"/>
      </colorScale>
    </cfRule>
  </conditionalFormatting>
  <conditionalFormatting sqref="K2357">
    <cfRule type="colorScale" priority="1841">
      <colorScale>
        <cfvo type="num" val="1"/>
        <cfvo type="num" val="3"/>
        <cfvo type="num" val="5"/>
        <color rgb="FF92D050"/>
        <color rgb="FFFFEB84"/>
        <color rgb="FFFF0000"/>
      </colorScale>
    </cfRule>
  </conditionalFormatting>
  <conditionalFormatting sqref="I2357">
    <cfRule type="colorScale" priority="1839">
      <colorScale>
        <cfvo type="num" val="1"/>
        <cfvo type="num" val="3"/>
        <cfvo type="num" val="5"/>
        <color rgb="FF92D050"/>
        <color rgb="FFFFEB84"/>
        <color rgb="FFFF0000"/>
      </colorScale>
    </cfRule>
  </conditionalFormatting>
  <conditionalFormatting sqref="I2357">
    <cfRule type="colorScale" priority="1838">
      <colorScale>
        <cfvo type="num" val="1"/>
        <cfvo type="num" val="3"/>
        <cfvo type="num" val="5"/>
        <color rgb="FF92D050"/>
        <color rgb="FFFFEB84"/>
        <color rgb="FFFF0000"/>
      </colorScale>
    </cfRule>
  </conditionalFormatting>
  <conditionalFormatting sqref="F2357">
    <cfRule type="colorScale" priority="1836">
      <colorScale>
        <cfvo type="num" val="1"/>
        <cfvo type="num" val="3"/>
        <cfvo type="num" val="5"/>
        <color rgb="FF92D050"/>
        <color rgb="FFFFEB84"/>
        <color rgb="FFFF0000"/>
      </colorScale>
    </cfRule>
  </conditionalFormatting>
  <conditionalFormatting sqref="F2357">
    <cfRule type="colorScale" priority="1837">
      <colorScale>
        <cfvo type="num" val="1"/>
        <cfvo type="num" val="3"/>
        <cfvo type="num" val="5"/>
        <color rgb="FF92D050"/>
        <color rgb="FFFFEB84"/>
        <color rgb="FFFF0000"/>
      </colorScale>
    </cfRule>
  </conditionalFormatting>
  <conditionalFormatting sqref="G2357">
    <cfRule type="colorScale" priority="1834">
      <colorScale>
        <cfvo type="num" val="1"/>
        <cfvo type="num" val="3"/>
        <cfvo type="num" val="5"/>
        <color rgb="FF92D050"/>
        <color rgb="FFFFEB84"/>
        <color rgb="FFFF0000"/>
      </colorScale>
    </cfRule>
  </conditionalFormatting>
  <conditionalFormatting sqref="G2357">
    <cfRule type="colorScale" priority="1835">
      <colorScale>
        <cfvo type="num" val="1"/>
        <cfvo type="num" val="3"/>
        <cfvo type="num" val="5"/>
        <color rgb="FF92D050"/>
        <color rgb="FFFFEB84"/>
        <color rgb="FFFF0000"/>
      </colorScale>
    </cfRule>
  </conditionalFormatting>
  <conditionalFormatting sqref="H2357">
    <cfRule type="colorScale" priority="1832">
      <colorScale>
        <cfvo type="num" val="1"/>
        <cfvo type="num" val="3"/>
        <cfvo type="num" val="5"/>
        <color rgb="FF92D050"/>
        <color rgb="FFFFEB84"/>
        <color rgb="FFFF0000"/>
      </colorScale>
    </cfRule>
  </conditionalFormatting>
  <conditionalFormatting sqref="H2357">
    <cfRule type="colorScale" priority="1833">
      <colorScale>
        <cfvo type="num" val="1"/>
        <cfvo type="num" val="3"/>
        <cfvo type="num" val="5"/>
        <color rgb="FF92D050"/>
        <color rgb="FFFFEB84"/>
        <color rgb="FFFF0000"/>
      </colorScale>
    </cfRule>
  </conditionalFormatting>
  <conditionalFormatting sqref="J2357">
    <cfRule type="colorScale" priority="1830">
      <colorScale>
        <cfvo type="num" val="1"/>
        <cfvo type="num" val="3"/>
        <cfvo type="num" val="5"/>
        <color rgb="FF92D050"/>
        <color rgb="FFFFEB84"/>
        <color rgb="FFFF0000"/>
      </colorScale>
    </cfRule>
  </conditionalFormatting>
  <conditionalFormatting sqref="J2357">
    <cfRule type="colorScale" priority="1831">
      <colorScale>
        <cfvo type="num" val="1"/>
        <cfvo type="num" val="3"/>
        <cfvo type="num" val="5"/>
        <color rgb="FF92D050"/>
        <color rgb="FFFFEB84"/>
        <color rgb="FFFF0000"/>
      </colorScale>
    </cfRule>
  </conditionalFormatting>
  <conditionalFormatting sqref="H2360">
    <cfRule type="colorScale" priority="1819">
      <colorScale>
        <cfvo type="num" val="1"/>
        <cfvo type="num" val="3"/>
        <cfvo type="num" val="5"/>
        <color rgb="FF92D050"/>
        <color rgb="FFFFEB84"/>
        <color rgb="FFFF0000"/>
      </colorScale>
    </cfRule>
  </conditionalFormatting>
  <conditionalFormatting sqref="H2360">
    <cfRule type="colorScale" priority="1818">
      <colorScale>
        <cfvo type="num" val="1"/>
        <cfvo type="num" val="3"/>
        <cfvo type="num" val="5"/>
        <color rgb="FF92D050"/>
        <color rgb="FFFFEB84"/>
        <color rgb="FFFF0000"/>
      </colorScale>
    </cfRule>
  </conditionalFormatting>
  <conditionalFormatting sqref="G2360">
    <cfRule type="colorScale" priority="1820">
      <colorScale>
        <cfvo type="num" val="1"/>
        <cfvo type="num" val="3"/>
        <cfvo type="num" val="5"/>
        <color rgb="FF92D050"/>
        <color rgb="FFFFEB84"/>
        <color rgb="FFFF0000"/>
      </colorScale>
    </cfRule>
  </conditionalFormatting>
  <conditionalFormatting sqref="F2360">
    <cfRule type="colorScale" priority="1823">
      <colorScale>
        <cfvo type="num" val="1"/>
        <cfvo type="num" val="3"/>
        <cfvo type="num" val="5"/>
        <color rgb="FF92D050"/>
        <color rgb="FFFFEB84"/>
        <color rgb="FFFF0000"/>
      </colorScale>
    </cfRule>
  </conditionalFormatting>
  <conditionalFormatting sqref="K2360">
    <cfRule type="colorScale" priority="1829">
      <colorScale>
        <cfvo type="num" val="1"/>
        <cfvo type="num" val="3"/>
        <cfvo type="num" val="5"/>
        <color rgb="FF92D050"/>
        <color rgb="FFFFEB84"/>
        <color rgb="FFFF0000"/>
      </colorScale>
    </cfRule>
  </conditionalFormatting>
  <conditionalFormatting sqref="K2360">
    <cfRule type="colorScale" priority="1828">
      <colorScale>
        <cfvo type="num" val="1"/>
        <cfvo type="num" val="3"/>
        <cfvo type="num" val="5"/>
        <color rgb="FF92D050"/>
        <color rgb="FFFFEB84"/>
        <color rgb="FFFF0000"/>
      </colorScale>
    </cfRule>
  </conditionalFormatting>
  <conditionalFormatting sqref="I2360">
    <cfRule type="colorScale" priority="1827">
      <colorScale>
        <cfvo type="num" val="1"/>
        <cfvo type="num" val="3"/>
        <cfvo type="num" val="5"/>
        <color rgb="FF92D050"/>
        <color rgb="FFFFEB84"/>
        <color rgb="FFFF0000"/>
      </colorScale>
    </cfRule>
  </conditionalFormatting>
  <conditionalFormatting sqref="I2360">
    <cfRule type="colorScale" priority="1826">
      <colorScale>
        <cfvo type="num" val="1"/>
        <cfvo type="num" val="3"/>
        <cfvo type="num" val="5"/>
        <color rgb="FF92D050"/>
        <color rgb="FFFFEB84"/>
        <color rgb="FFFF0000"/>
      </colorScale>
    </cfRule>
  </conditionalFormatting>
  <conditionalFormatting sqref="J2360">
    <cfRule type="colorScale" priority="1825">
      <colorScale>
        <cfvo type="num" val="1"/>
        <cfvo type="num" val="3"/>
        <cfvo type="num" val="5"/>
        <color rgb="FF92D050"/>
        <color rgb="FFFFEB84"/>
        <color rgb="FFFF0000"/>
      </colorScale>
    </cfRule>
  </conditionalFormatting>
  <conditionalFormatting sqref="J2360">
    <cfRule type="colorScale" priority="1824">
      <colorScale>
        <cfvo type="num" val="1"/>
        <cfvo type="num" val="3"/>
        <cfvo type="num" val="5"/>
        <color rgb="FF92D050"/>
        <color rgb="FFFFEB84"/>
        <color rgb="FFFF0000"/>
      </colorScale>
    </cfRule>
  </conditionalFormatting>
  <conditionalFormatting sqref="F2360">
    <cfRule type="colorScale" priority="1822">
      <colorScale>
        <cfvo type="num" val="1"/>
        <cfvo type="num" val="3"/>
        <cfvo type="num" val="5"/>
        <color rgb="FF92D050"/>
        <color rgb="FFFFEB84"/>
        <color rgb="FFFF0000"/>
      </colorScale>
    </cfRule>
  </conditionalFormatting>
  <conditionalFormatting sqref="G2360">
    <cfRule type="colorScale" priority="1821">
      <colorScale>
        <cfvo type="num" val="1"/>
        <cfvo type="num" val="3"/>
        <cfvo type="num" val="5"/>
        <color rgb="FF92D050"/>
        <color rgb="FFFFEB84"/>
        <color rgb="FFFF0000"/>
      </colorScale>
    </cfRule>
  </conditionalFormatting>
  <conditionalFormatting sqref="K2366">
    <cfRule type="colorScale" priority="1816">
      <colorScale>
        <cfvo type="num" val="1"/>
        <cfvo type="num" val="3"/>
        <cfvo type="num" val="5"/>
        <color rgb="FF92D050"/>
        <color rgb="FFFFEB84"/>
        <color rgb="FFFF0000"/>
      </colorScale>
    </cfRule>
  </conditionalFormatting>
  <conditionalFormatting sqref="K2366">
    <cfRule type="colorScale" priority="1817">
      <colorScale>
        <cfvo type="num" val="1"/>
        <cfvo type="num" val="3"/>
        <cfvo type="num" val="5"/>
        <color rgb="FF92D050"/>
        <color rgb="FFFFEB84"/>
        <color rgb="FFFF0000"/>
      </colorScale>
    </cfRule>
  </conditionalFormatting>
  <conditionalFormatting sqref="I2366">
    <cfRule type="colorScale" priority="1815">
      <colorScale>
        <cfvo type="num" val="1"/>
        <cfvo type="num" val="3"/>
        <cfvo type="num" val="5"/>
        <color rgb="FF92D050"/>
        <color rgb="FFFFEB84"/>
        <color rgb="FFFF0000"/>
      </colorScale>
    </cfRule>
  </conditionalFormatting>
  <conditionalFormatting sqref="I2366">
    <cfRule type="colorScale" priority="1814">
      <colorScale>
        <cfvo type="num" val="1"/>
        <cfvo type="num" val="3"/>
        <cfvo type="num" val="5"/>
        <color rgb="FF92D050"/>
        <color rgb="FFFFEB84"/>
        <color rgb="FFFF0000"/>
      </colorScale>
    </cfRule>
  </conditionalFormatting>
  <conditionalFormatting sqref="J2366">
    <cfRule type="colorScale" priority="1809">
      <colorScale>
        <cfvo type="num" val="1"/>
        <cfvo type="num" val="3"/>
        <cfvo type="num" val="5"/>
        <color rgb="FF92D050"/>
        <color rgb="FFFFEB84"/>
        <color rgb="FFFF0000"/>
      </colorScale>
    </cfRule>
  </conditionalFormatting>
  <conditionalFormatting sqref="J2366">
    <cfRule type="colorScale" priority="1808">
      <colorScale>
        <cfvo type="num" val="1"/>
        <cfvo type="num" val="3"/>
        <cfvo type="num" val="5"/>
        <color rgb="FF92D050"/>
        <color rgb="FFFFEB84"/>
        <color rgb="FFFF0000"/>
      </colorScale>
    </cfRule>
  </conditionalFormatting>
  <conditionalFormatting sqref="G2366">
    <cfRule type="colorScale" priority="1812">
      <colorScale>
        <cfvo type="num" val="1"/>
        <cfvo type="num" val="3"/>
        <cfvo type="num" val="5"/>
        <color rgb="FF92D050"/>
        <color rgb="FFFFEB84"/>
        <color rgb="FFFF0000"/>
      </colorScale>
    </cfRule>
  </conditionalFormatting>
  <conditionalFormatting sqref="G2366">
    <cfRule type="colorScale" priority="1813">
      <colorScale>
        <cfvo type="num" val="1"/>
        <cfvo type="num" val="3"/>
        <cfvo type="num" val="5"/>
        <color rgb="FF92D050"/>
        <color rgb="FFFFEB84"/>
        <color rgb="FFFF0000"/>
      </colorScale>
    </cfRule>
  </conditionalFormatting>
  <conditionalFormatting sqref="H2366">
    <cfRule type="colorScale" priority="1810">
      <colorScale>
        <cfvo type="num" val="1"/>
        <cfvo type="num" val="3"/>
        <cfvo type="num" val="5"/>
        <color rgb="FF92D050"/>
        <color rgb="FFFFEB84"/>
        <color rgb="FFFF0000"/>
      </colorScale>
    </cfRule>
  </conditionalFormatting>
  <conditionalFormatting sqref="H2366">
    <cfRule type="colorScale" priority="1811">
      <colorScale>
        <cfvo type="num" val="1"/>
        <cfvo type="num" val="3"/>
        <cfvo type="num" val="5"/>
        <color rgb="FF92D050"/>
        <color rgb="FFFFEB84"/>
        <color rgb="FFFF0000"/>
      </colorScale>
    </cfRule>
  </conditionalFormatting>
  <conditionalFormatting sqref="F2366">
    <cfRule type="colorScale" priority="1806">
      <colorScale>
        <cfvo type="num" val="1"/>
        <cfvo type="num" val="3"/>
        <cfvo type="num" val="5"/>
        <color rgb="FF92D050"/>
        <color rgb="FFFFEB84"/>
        <color rgb="FFFF0000"/>
      </colorScale>
    </cfRule>
  </conditionalFormatting>
  <conditionalFormatting sqref="F2366">
    <cfRule type="colorScale" priority="1807">
      <colorScale>
        <cfvo type="num" val="1"/>
        <cfvo type="num" val="3"/>
        <cfvo type="num" val="5"/>
        <color rgb="FF92D050"/>
        <color rgb="FFFFEB84"/>
        <color rgb="FFFF0000"/>
      </colorScale>
    </cfRule>
  </conditionalFormatting>
  <conditionalFormatting sqref="K2367">
    <cfRule type="colorScale" priority="1804">
      <colorScale>
        <cfvo type="num" val="1"/>
        <cfvo type="num" val="3"/>
        <cfvo type="num" val="5"/>
        <color rgb="FF92D050"/>
        <color rgb="FFFFEB84"/>
        <color rgb="FFFF0000"/>
      </colorScale>
    </cfRule>
  </conditionalFormatting>
  <conditionalFormatting sqref="K2367">
    <cfRule type="colorScale" priority="1805">
      <colorScale>
        <cfvo type="num" val="1"/>
        <cfvo type="num" val="3"/>
        <cfvo type="num" val="5"/>
        <color rgb="FF92D050"/>
        <color rgb="FFFFEB84"/>
        <color rgb="FFFF0000"/>
      </colorScale>
    </cfRule>
  </conditionalFormatting>
  <conditionalFormatting sqref="I2367">
    <cfRule type="colorScale" priority="1803">
      <colorScale>
        <cfvo type="num" val="1"/>
        <cfvo type="num" val="3"/>
        <cfvo type="num" val="5"/>
        <color rgb="FF92D050"/>
        <color rgb="FFFFEB84"/>
        <color rgb="FFFF0000"/>
      </colorScale>
    </cfRule>
  </conditionalFormatting>
  <conditionalFormatting sqref="I2367">
    <cfRule type="colorScale" priority="1802">
      <colorScale>
        <cfvo type="num" val="1"/>
        <cfvo type="num" val="3"/>
        <cfvo type="num" val="5"/>
        <color rgb="FF92D050"/>
        <color rgb="FFFFEB84"/>
        <color rgb="FFFF0000"/>
      </colorScale>
    </cfRule>
  </conditionalFormatting>
  <conditionalFormatting sqref="J2367">
    <cfRule type="colorScale" priority="1797">
      <colorScale>
        <cfvo type="num" val="1"/>
        <cfvo type="num" val="3"/>
        <cfvo type="num" val="5"/>
        <color rgb="FF92D050"/>
        <color rgb="FFFFEB84"/>
        <color rgb="FFFF0000"/>
      </colorScale>
    </cfRule>
  </conditionalFormatting>
  <conditionalFormatting sqref="J2367">
    <cfRule type="colorScale" priority="1796">
      <colorScale>
        <cfvo type="num" val="1"/>
        <cfvo type="num" val="3"/>
        <cfvo type="num" val="5"/>
        <color rgb="FF92D050"/>
        <color rgb="FFFFEB84"/>
        <color rgb="FFFF0000"/>
      </colorScale>
    </cfRule>
  </conditionalFormatting>
  <conditionalFormatting sqref="G2367">
    <cfRule type="colorScale" priority="1800">
      <colorScale>
        <cfvo type="num" val="1"/>
        <cfvo type="num" val="3"/>
        <cfvo type="num" val="5"/>
        <color rgb="FF92D050"/>
        <color rgb="FFFFEB84"/>
        <color rgb="FFFF0000"/>
      </colorScale>
    </cfRule>
  </conditionalFormatting>
  <conditionalFormatting sqref="G2367">
    <cfRule type="colorScale" priority="1801">
      <colorScale>
        <cfvo type="num" val="1"/>
        <cfvo type="num" val="3"/>
        <cfvo type="num" val="5"/>
        <color rgb="FF92D050"/>
        <color rgb="FFFFEB84"/>
        <color rgb="FFFF0000"/>
      </colorScale>
    </cfRule>
  </conditionalFormatting>
  <conditionalFormatting sqref="H2367">
    <cfRule type="colorScale" priority="1798">
      <colorScale>
        <cfvo type="num" val="1"/>
        <cfvo type="num" val="3"/>
        <cfvo type="num" val="5"/>
        <color rgb="FF92D050"/>
        <color rgb="FFFFEB84"/>
        <color rgb="FFFF0000"/>
      </colorScale>
    </cfRule>
  </conditionalFormatting>
  <conditionalFormatting sqref="H2367">
    <cfRule type="colorScale" priority="1799">
      <colorScale>
        <cfvo type="num" val="1"/>
        <cfvo type="num" val="3"/>
        <cfvo type="num" val="5"/>
        <color rgb="FF92D050"/>
        <color rgb="FFFFEB84"/>
        <color rgb="FFFF0000"/>
      </colorScale>
    </cfRule>
  </conditionalFormatting>
  <conditionalFormatting sqref="F2367">
    <cfRule type="colorScale" priority="1794">
      <colorScale>
        <cfvo type="num" val="1"/>
        <cfvo type="num" val="3"/>
        <cfvo type="num" val="5"/>
        <color rgb="FF92D050"/>
        <color rgb="FFFFEB84"/>
        <color rgb="FFFF0000"/>
      </colorScale>
    </cfRule>
  </conditionalFormatting>
  <conditionalFormatting sqref="F2367">
    <cfRule type="colorScale" priority="1795">
      <colorScale>
        <cfvo type="num" val="1"/>
        <cfvo type="num" val="3"/>
        <cfvo type="num" val="5"/>
        <color rgb="FF92D050"/>
        <color rgb="FFFFEB84"/>
        <color rgb="FFFF0000"/>
      </colorScale>
    </cfRule>
  </conditionalFormatting>
  <conditionalFormatting sqref="F814:K814">
    <cfRule type="colorScale" priority="1793">
      <colorScale>
        <cfvo type="num" val="1"/>
        <cfvo type="num" val="3"/>
        <cfvo type="num" val="5"/>
        <color rgb="FF92D050"/>
        <color rgb="FFFFEB84"/>
        <color rgb="FFFF0000"/>
      </colorScale>
    </cfRule>
  </conditionalFormatting>
  <conditionalFormatting sqref="F809:K809">
    <cfRule type="colorScale" priority="1791">
      <colorScale>
        <cfvo type="num" val="1"/>
        <cfvo type="num" val="3"/>
        <cfvo type="num" val="5"/>
        <color rgb="FF92D050"/>
        <color rgb="FFFFEB84"/>
        <color rgb="FFFF0000"/>
      </colorScale>
    </cfRule>
  </conditionalFormatting>
  <conditionalFormatting sqref="L815">
    <cfRule type="colorScale" priority="1766">
      <colorScale>
        <cfvo type="num" val="1"/>
        <cfvo type="num" val="3"/>
        <cfvo type="num" val="5"/>
        <color rgb="FF92D050"/>
        <color rgb="FFFFEB84"/>
        <color rgb="FFFF0000"/>
      </colorScale>
    </cfRule>
  </conditionalFormatting>
  <conditionalFormatting sqref="L815">
    <cfRule type="containsText" dxfId="863" priority="1767" operator="containsText" text="&quot;n/a&quot;">
      <formula>NOT(ISERROR(SEARCH("""n/a""",L815)))</formula>
    </cfRule>
    <cfRule type="cellIs" dxfId="862" priority="1768" operator="greaterThan">
      <formula>$M$44</formula>
    </cfRule>
    <cfRule type="cellIs" dxfId="861" priority="1769" operator="between">
      <formula>$M$43</formula>
      <formula>$M$44</formula>
    </cfRule>
    <cfRule type="cellIs" dxfId="860" priority="1770" operator="between">
      <formula>$M$42</formula>
      <formula>$M$43</formula>
    </cfRule>
    <cfRule type="cellIs" dxfId="859" priority="1771" operator="between">
      <formula>$M$41</formula>
      <formula>$M$42</formula>
    </cfRule>
    <cfRule type="cellIs" dxfId="858" priority="1772" operator="lessThan">
      <formula>$M$41</formula>
    </cfRule>
  </conditionalFormatting>
  <conditionalFormatting sqref="F815:K815">
    <cfRule type="colorScale" priority="1765">
      <colorScale>
        <cfvo type="num" val="1"/>
        <cfvo type="num" val="3"/>
        <cfvo type="num" val="5"/>
        <color rgb="FF92D050"/>
        <color rgb="FFFFEB84"/>
        <color rgb="FFFF0000"/>
      </colorScale>
    </cfRule>
  </conditionalFormatting>
  <conditionalFormatting sqref="L816">
    <cfRule type="colorScale" priority="1758">
      <colorScale>
        <cfvo type="num" val="1"/>
        <cfvo type="num" val="3"/>
        <cfvo type="num" val="5"/>
        <color rgb="FF92D050"/>
        <color rgb="FFFFEB84"/>
        <color rgb="FFFF0000"/>
      </colorScale>
    </cfRule>
  </conditionalFormatting>
  <conditionalFormatting sqref="L816">
    <cfRule type="containsText" dxfId="857" priority="1759" operator="containsText" text="&quot;n/a&quot;">
      <formula>NOT(ISERROR(SEARCH("""n/a""",L816)))</formula>
    </cfRule>
    <cfRule type="cellIs" dxfId="856" priority="1760" operator="greaterThan">
      <formula>$M$44</formula>
    </cfRule>
    <cfRule type="cellIs" dxfId="855" priority="1761" operator="between">
      <formula>$M$43</formula>
      <formula>$M$44</formula>
    </cfRule>
    <cfRule type="cellIs" dxfId="854" priority="1762" operator="between">
      <formula>$M$42</formula>
      <formula>$M$43</formula>
    </cfRule>
    <cfRule type="cellIs" dxfId="853" priority="1763" operator="between">
      <formula>$M$41</formula>
      <formula>$M$42</formula>
    </cfRule>
    <cfRule type="cellIs" dxfId="852" priority="1764" operator="lessThan">
      <formula>$M$41</formula>
    </cfRule>
  </conditionalFormatting>
  <conditionalFormatting sqref="F816:K816">
    <cfRule type="colorScale" priority="1757">
      <colorScale>
        <cfvo type="num" val="1"/>
        <cfvo type="num" val="3"/>
        <cfvo type="num" val="5"/>
        <color rgb="FF92D050"/>
        <color rgb="FFFFEB84"/>
        <color rgb="FFFF0000"/>
      </colorScale>
    </cfRule>
  </conditionalFormatting>
  <conditionalFormatting sqref="L817">
    <cfRule type="colorScale" priority="1750">
      <colorScale>
        <cfvo type="num" val="1"/>
        <cfvo type="num" val="3"/>
        <cfvo type="num" val="5"/>
        <color rgb="FF92D050"/>
        <color rgb="FFFFEB84"/>
        <color rgb="FFFF0000"/>
      </colorScale>
    </cfRule>
  </conditionalFormatting>
  <conditionalFormatting sqref="L817">
    <cfRule type="containsText" dxfId="851" priority="1751" operator="containsText" text="&quot;n/a&quot;">
      <formula>NOT(ISERROR(SEARCH("""n/a""",L817)))</formula>
    </cfRule>
    <cfRule type="cellIs" dxfId="850" priority="1752" operator="greaterThan">
      <formula>$M$44</formula>
    </cfRule>
    <cfRule type="cellIs" dxfId="849" priority="1753" operator="between">
      <formula>$M$43</formula>
      <formula>$M$44</formula>
    </cfRule>
    <cfRule type="cellIs" dxfId="848" priority="1754" operator="between">
      <formula>$M$42</formula>
      <formula>$M$43</formula>
    </cfRule>
    <cfRule type="cellIs" dxfId="847" priority="1755" operator="between">
      <formula>$M$41</formula>
      <formula>$M$42</formula>
    </cfRule>
    <cfRule type="cellIs" dxfId="846" priority="1756" operator="lessThan">
      <formula>$M$41</formula>
    </cfRule>
  </conditionalFormatting>
  <conditionalFormatting sqref="F817:K817">
    <cfRule type="colorScale" priority="1749">
      <colorScale>
        <cfvo type="num" val="1"/>
        <cfvo type="num" val="3"/>
        <cfvo type="num" val="5"/>
        <color rgb="FF92D050"/>
        <color rgb="FFFFEB84"/>
        <color rgb="FFFF0000"/>
      </colorScale>
    </cfRule>
  </conditionalFormatting>
  <conditionalFormatting sqref="L818">
    <cfRule type="colorScale" priority="1742">
      <colorScale>
        <cfvo type="num" val="1"/>
        <cfvo type="num" val="3"/>
        <cfvo type="num" val="5"/>
        <color rgb="FF92D050"/>
        <color rgb="FFFFEB84"/>
        <color rgb="FFFF0000"/>
      </colorScale>
    </cfRule>
  </conditionalFormatting>
  <conditionalFormatting sqref="L818">
    <cfRule type="containsText" dxfId="845" priority="1743" operator="containsText" text="&quot;n/a&quot;">
      <formula>NOT(ISERROR(SEARCH("""n/a""",L818)))</formula>
    </cfRule>
    <cfRule type="cellIs" dxfId="844" priority="1744" operator="greaterThan">
      <formula>$M$44</formula>
    </cfRule>
    <cfRule type="cellIs" dxfId="843" priority="1745" operator="between">
      <formula>$M$43</formula>
      <formula>$M$44</formula>
    </cfRule>
    <cfRule type="cellIs" dxfId="842" priority="1746" operator="between">
      <formula>$M$42</formula>
      <formula>$M$43</formula>
    </cfRule>
    <cfRule type="cellIs" dxfId="841" priority="1747" operator="between">
      <formula>$M$41</formula>
      <formula>$M$42</formula>
    </cfRule>
    <cfRule type="cellIs" dxfId="840" priority="1748" operator="lessThan">
      <formula>$M$41</formula>
    </cfRule>
  </conditionalFormatting>
  <conditionalFormatting sqref="F818:K818">
    <cfRule type="colorScale" priority="1741">
      <colorScale>
        <cfvo type="num" val="1"/>
        <cfvo type="num" val="3"/>
        <cfvo type="num" val="5"/>
        <color rgb="FF92D050"/>
        <color rgb="FFFFEB84"/>
        <color rgb="FFFF0000"/>
      </colorScale>
    </cfRule>
  </conditionalFormatting>
  <conditionalFormatting sqref="L819">
    <cfRule type="colorScale" priority="1734">
      <colorScale>
        <cfvo type="num" val="1"/>
        <cfvo type="num" val="3"/>
        <cfvo type="num" val="5"/>
        <color rgb="FF92D050"/>
        <color rgb="FFFFEB84"/>
        <color rgb="FFFF0000"/>
      </colorScale>
    </cfRule>
  </conditionalFormatting>
  <conditionalFormatting sqref="L819">
    <cfRule type="containsText" dxfId="839" priority="1735" operator="containsText" text="&quot;n/a&quot;">
      <formula>NOT(ISERROR(SEARCH("""n/a""",L819)))</formula>
    </cfRule>
    <cfRule type="cellIs" dxfId="838" priority="1736" operator="greaterThan">
      <formula>$M$44</formula>
    </cfRule>
    <cfRule type="cellIs" dxfId="837" priority="1737" operator="between">
      <formula>$M$43</formula>
      <formula>$M$44</formula>
    </cfRule>
    <cfRule type="cellIs" dxfId="836" priority="1738" operator="between">
      <formula>$M$42</formula>
      <formula>$M$43</formula>
    </cfRule>
    <cfRule type="cellIs" dxfId="835" priority="1739" operator="between">
      <formula>$M$41</formula>
      <formula>$M$42</formula>
    </cfRule>
    <cfRule type="cellIs" dxfId="834" priority="1740" operator="lessThan">
      <formula>$M$41</formula>
    </cfRule>
  </conditionalFormatting>
  <conditionalFormatting sqref="F819:K819">
    <cfRule type="colorScale" priority="1733">
      <colorScale>
        <cfvo type="num" val="1"/>
        <cfvo type="num" val="3"/>
        <cfvo type="num" val="5"/>
        <color rgb="FF92D050"/>
        <color rgb="FFFFEB84"/>
        <color rgb="FFFF0000"/>
      </colorScale>
    </cfRule>
  </conditionalFormatting>
  <conditionalFormatting sqref="L820">
    <cfRule type="colorScale" priority="1726">
      <colorScale>
        <cfvo type="num" val="1"/>
        <cfvo type="num" val="3"/>
        <cfvo type="num" val="5"/>
        <color rgb="FF92D050"/>
        <color rgb="FFFFEB84"/>
        <color rgb="FFFF0000"/>
      </colorScale>
    </cfRule>
  </conditionalFormatting>
  <conditionalFormatting sqref="L820">
    <cfRule type="containsText" dxfId="833" priority="1727" operator="containsText" text="&quot;n/a&quot;">
      <formula>NOT(ISERROR(SEARCH("""n/a""",L820)))</formula>
    </cfRule>
    <cfRule type="cellIs" dxfId="832" priority="1728" operator="greaterThan">
      <formula>$M$44</formula>
    </cfRule>
    <cfRule type="cellIs" dxfId="831" priority="1729" operator="between">
      <formula>$M$43</formula>
      <formula>$M$44</formula>
    </cfRule>
    <cfRule type="cellIs" dxfId="830" priority="1730" operator="between">
      <formula>$M$42</formula>
      <formula>$M$43</formula>
    </cfRule>
    <cfRule type="cellIs" dxfId="829" priority="1731" operator="between">
      <formula>$M$41</formula>
      <formula>$M$42</formula>
    </cfRule>
    <cfRule type="cellIs" dxfId="828" priority="1732" operator="lessThan">
      <formula>$M$41</formula>
    </cfRule>
  </conditionalFormatting>
  <conditionalFormatting sqref="F820:K820">
    <cfRule type="colorScale" priority="1725">
      <colorScale>
        <cfvo type="num" val="1"/>
        <cfvo type="num" val="3"/>
        <cfvo type="num" val="5"/>
        <color rgb="FF92D050"/>
        <color rgb="FFFFEB84"/>
        <color rgb="FFFF0000"/>
      </colorScale>
    </cfRule>
  </conditionalFormatting>
  <conditionalFormatting sqref="L821">
    <cfRule type="colorScale" priority="1718">
      <colorScale>
        <cfvo type="num" val="1"/>
        <cfvo type="num" val="3"/>
        <cfvo type="num" val="5"/>
        <color rgb="FF92D050"/>
        <color rgb="FFFFEB84"/>
        <color rgb="FFFF0000"/>
      </colorScale>
    </cfRule>
  </conditionalFormatting>
  <conditionalFormatting sqref="L821">
    <cfRule type="containsText" dxfId="827" priority="1719" operator="containsText" text="&quot;n/a&quot;">
      <formula>NOT(ISERROR(SEARCH("""n/a""",L821)))</formula>
    </cfRule>
    <cfRule type="cellIs" dxfId="826" priority="1720" operator="greaterThan">
      <formula>$M$44</formula>
    </cfRule>
    <cfRule type="cellIs" dxfId="825" priority="1721" operator="between">
      <formula>$M$43</formula>
      <formula>$M$44</formula>
    </cfRule>
    <cfRule type="cellIs" dxfId="824" priority="1722" operator="between">
      <formula>$M$42</formula>
      <formula>$M$43</formula>
    </cfRule>
    <cfRule type="cellIs" dxfId="823" priority="1723" operator="between">
      <formula>$M$41</formula>
      <formula>$M$42</formula>
    </cfRule>
    <cfRule type="cellIs" dxfId="822" priority="1724" operator="lessThan">
      <formula>$M$41</formula>
    </cfRule>
  </conditionalFormatting>
  <conditionalFormatting sqref="F821:K821">
    <cfRule type="colorScale" priority="1717">
      <colorScale>
        <cfvo type="num" val="1"/>
        <cfvo type="num" val="3"/>
        <cfvo type="num" val="5"/>
        <color rgb="FF92D050"/>
        <color rgb="FFFFEB84"/>
        <color rgb="FFFF0000"/>
      </colorScale>
    </cfRule>
  </conditionalFormatting>
  <conditionalFormatting sqref="L964">
    <cfRule type="colorScale" priority="1694">
      <colorScale>
        <cfvo type="num" val="1"/>
        <cfvo type="num" val="3"/>
        <cfvo type="num" val="5"/>
        <color rgb="FF92D050"/>
        <color rgb="FFFFEB84"/>
        <color rgb="FFFF0000"/>
      </colorScale>
    </cfRule>
  </conditionalFormatting>
  <conditionalFormatting sqref="L964">
    <cfRule type="containsText" dxfId="821" priority="1695" operator="containsText" text="&quot;n/a&quot;">
      <formula>NOT(ISERROR(SEARCH("""n/a""",L964)))</formula>
    </cfRule>
    <cfRule type="cellIs" dxfId="820" priority="1696" operator="greaterThan">
      <formula>$M$44</formula>
    </cfRule>
    <cfRule type="cellIs" dxfId="819" priority="1697" operator="between">
      <formula>$M$43</formula>
      <formula>$M$44</formula>
    </cfRule>
    <cfRule type="cellIs" dxfId="818" priority="1698" operator="between">
      <formula>$M$42</formula>
      <formula>$M$43</formula>
    </cfRule>
    <cfRule type="cellIs" dxfId="817" priority="1699" operator="between">
      <formula>$M$41</formula>
      <formula>$M$42</formula>
    </cfRule>
    <cfRule type="cellIs" dxfId="816" priority="1700" operator="lessThan">
      <formula>$M$41</formula>
    </cfRule>
  </conditionalFormatting>
  <conditionalFormatting sqref="L965">
    <cfRule type="colorScale" priority="1686">
      <colorScale>
        <cfvo type="num" val="1"/>
        <cfvo type="num" val="3"/>
        <cfvo type="num" val="5"/>
        <color rgb="FF92D050"/>
        <color rgb="FFFFEB84"/>
        <color rgb="FFFF0000"/>
      </colorScale>
    </cfRule>
  </conditionalFormatting>
  <conditionalFormatting sqref="L965">
    <cfRule type="containsText" dxfId="815" priority="1687" operator="containsText" text="&quot;n/a&quot;">
      <formula>NOT(ISERROR(SEARCH("""n/a""",L965)))</formula>
    </cfRule>
    <cfRule type="cellIs" dxfId="814" priority="1688" operator="greaterThan">
      <formula>$M$44</formula>
    </cfRule>
    <cfRule type="cellIs" dxfId="813" priority="1689" operator="between">
      <formula>$M$43</formula>
      <formula>$M$44</formula>
    </cfRule>
    <cfRule type="cellIs" dxfId="812" priority="1690" operator="between">
      <formula>$M$42</formula>
      <formula>$M$43</formula>
    </cfRule>
    <cfRule type="cellIs" dxfId="811" priority="1691" operator="between">
      <formula>$M$41</formula>
      <formula>$M$42</formula>
    </cfRule>
    <cfRule type="cellIs" dxfId="810" priority="1692" operator="lessThan">
      <formula>$M$41</formula>
    </cfRule>
  </conditionalFormatting>
  <conditionalFormatting sqref="L966">
    <cfRule type="colorScale" priority="1678">
      <colorScale>
        <cfvo type="num" val="1"/>
        <cfvo type="num" val="3"/>
        <cfvo type="num" val="5"/>
        <color rgb="FF92D050"/>
        <color rgb="FFFFEB84"/>
        <color rgb="FFFF0000"/>
      </colorScale>
    </cfRule>
  </conditionalFormatting>
  <conditionalFormatting sqref="L966">
    <cfRule type="containsText" dxfId="809" priority="1679" operator="containsText" text="&quot;n/a&quot;">
      <formula>NOT(ISERROR(SEARCH("""n/a""",L966)))</formula>
    </cfRule>
    <cfRule type="cellIs" dxfId="808" priority="1680" operator="greaterThan">
      <formula>$M$44</formula>
    </cfRule>
    <cfRule type="cellIs" dxfId="807" priority="1681" operator="between">
      <formula>$M$43</formula>
      <formula>$M$44</formula>
    </cfRule>
    <cfRule type="cellIs" dxfId="806" priority="1682" operator="between">
      <formula>$M$42</formula>
      <formula>$M$43</formula>
    </cfRule>
    <cfRule type="cellIs" dxfId="805" priority="1683" operator="between">
      <formula>$M$41</formula>
      <formula>$M$42</formula>
    </cfRule>
    <cfRule type="cellIs" dxfId="804" priority="1684" operator="lessThan">
      <formula>$M$41</formula>
    </cfRule>
  </conditionalFormatting>
  <conditionalFormatting sqref="L967">
    <cfRule type="colorScale" priority="1670">
      <colorScale>
        <cfvo type="num" val="1"/>
        <cfvo type="num" val="3"/>
        <cfvo type="num" val="5"/>
        <color rgb="FF92D050"/>
        <color rgb="FFFFEB84"/>
        <color rgb="FFFF0000"/>
      </colorScale>
    </cfRule>
  </conditionalFormatting>
  <conditionalFormatting sqref="L967">
    <cfRule type="containsText" dxfId="803" priority="1671" operator="containsText" text="&quot;n/a&quot;">
      <formula>NOT(ISERROR(SEARCH("""n/a""",L967)))</formula>
    </cfRule>
    <cfRule type="cellIs" dxfId="802" priority="1672" operator="greaterThan">
      <formula>$M$44</formula>
    </cfRule>
    <cfRule type="cellIs" dxfId="801" priority="1673" operator="between">
      <formula>$M$43</formula>
      <formula>$M$44</formula>
    </cfRule>
    <cfRule type="cellIs" dxfId="800" priority="1674" operator="between">
      <formula>$M$42</formula>
      <formula>$M$43</formula>
    </cfRule>
    <cfRule type="cellIs" dxfId="799" priority="1675" operator="between">
      <formula>$M$41</formula>
      <formula>$M$42</formula>
    </cfRule>
    <cfRule type="cellIs" dxfId="798" priority="1676" operator="lessThan">
      <formula>$M$41</formula>
    </cfRule>
  </conditionalFormatting>
  <conditionalFormatting sqref="L968">
    <cfRule type="colorScale" priority="1662">
      <colorScale>
        <cfvo type="num" val="1"/>
        <cfvo type="num" val="3"/>
        <cfvo type="num" val="5"/>
        <color rgb="FF92D050"/>
        <color rgb="FFFFEB84"/>
        <color rgb="FFFF0000"/>
      </colorScale>
    </cfRule>
  </conditionalFormatting>
  <conditionalFormatting sqref="L968">
    <cfRule type="containsText" dxfId="797" priority="1663" operator="containsText" text="&quot;n/a&quot;">
      <formula>NOT(ISERROR(SEARCH("""n/a""",L968)))</formula>
    </cfRule>
    <cfRule type="cellIs" dxfId="796" priority="1664" operator="greaterThan">
      <formula>$M$44</formula>
    </cfRule>
    <cfRule type="cellIs" dxfId="795" priority="1665" operator="between">
      <formula>$M$43</formula>
      <formula>$M$44</formula>
    </cfRule>
    <cfRule type="cellIs" dxfId="794" priority="1666" operator="between">
      <formula>$M$42</formula>
      <formula>$M$43</formula>
    </cfRule>
    <cfRule type="cellIs" dxfId="793" priority="1667" operator="between">
      <formula>$M$41</formula>
      <formula>$M$42</formula>
    </cfRule>
    <cfRule type="cellIs" dxfId="792" priority="1668" operator="lessThan">
      <formula>$M$41</formula>
    </cfRule>
  </conditionalFormatting>
  <conditionalFormatting sqref="L969">
    <cfRule type="colorScale" priority="1654">
      <colorScale>
        <cfvo type="num" val="1"/>
        <cfvo type="num" val="3"/>
        <cfvo type="num" val="5"/>
        <color rgb="FF92D050"/>
        <color rgb="FFFFEB84"/>
        <color rgb="FFFF0000"/>
      </colorScale>
    </cfRule>
  </conditionalFormatting>
  <conditionalFormatting sqref="L969">
    <cfRule type="containsText" dxfId="791" priority="1655" operator="containsText" text="&quot;n/a&quot;">
      <formula>NOT(ISERROR(SEARCH("""n/a""",L969)))</formula>
    </cfRule>
    <cfRule type="cellIs" dxfId="790" priority="1656" operator="greaterThan">
      <formula>$M$44</formula>
    </cfRule>
    <cfRule type="cellIs" dxfId="789" priority="1657" operator="between">
      <formula>$M$43</formula>
      <formula>$M$44</formula>
    </cfRule>
    <cfRule type="cellIs" dxfId="788" priority="1658" operator="between">
      <formula>$M$42</formula>
      <formula>$M$43</formula>
    </cfRule>
    <cfRule type="cellIs" dxfId="787" priority="1659" operator="between">
      <formula>$M$41</formula>
      <formula>$M$42</formula>
    </cfRule>
    <cfRule type="cellIs" dxfId="786" priority="1660" operator="lessThan">
      <formula>$M$41</formula>
    </cfRule>
  </conditionalFormatting>
  <conditionalFormatting sqref="L970">
    <cfRule type="colorScale" priority="1646">
      <colorScale>
        <cfvo type="num" val="1"/>
        <cfvo type="num" val="3"/>
        <cfvo type="num" val="5"/>
        <color rgb="FF92D050"/>
        <color rgb="FFFFEB84"/>
        <color rgb="FFFF0000"/>
      </colorScale>
    </cfRule>
  </conditionalFormatting>
  <conditionalFormatting sqref="L970">
    <cfRule type="containsText" dxfId="785" priority="1647" operator="containsText" text="&quot;n/a&quot;">
      <formula>NOT(ISERROR(SEARCH("""n/a""",L970)))</formula>
    </cfRule>
    <cfRule type="cellIs" dxfId="784" priority="1648" operator="greaterThan">
      <formula>$M$44</formula>
    </cfRule>
    <cfRule type="cellIs" dxfId="783" priority="1649" operator="between">
      <formula>$M$43</formula>
      <formula>$M$44</formula>
    </cfRule>
    <cfRule type="cellIs" dxfId="782" priority="1650" operator="between">
      <formula>$M$42</formula>
      <formula>$M$43</formula>
    </cfRule>
    <cfRule type="cellIs" dxfId="781" priority="1651" operator="between">
      <formula>$M$41</formula>
      <formula>$M$42</formula>
    </cfRule>
    <cfRule type="cellIs" dxfId="780" priority="1652" operator="lessThan">
      <formula>$M$41</formula>
    </cfRule>
  </conditionalFormatting>
  <conditionalFormatting sqref="L971">
    <cfRule type="colorScale" priority="1638">
      <colorScale>
        <cfvo type="num" val="1"/>
        <cfvo type="num" val="3"/>
        <cfvo type="num" val="5"/>
        <color rgb="FF92D050"/>
        <color rgb="FFFFEB84"/>
        <color rgb="FFFF0000"/>
      </colorScale>
    </cfRule>
  </conditionalFormatting>
  <conditionalFormatting sqref="L971">
    <cfRule type="containsText" dxfId="779" priority="1639" operator="containsText" text="&quot;n/a&quot;">
      <formula>NOT(ISERROR(SEARCH("""n/a""",L971)))</formula>
    </cfRule>
    <cfRule type="cellIs" dxfId="778" priority="1640" operator="greaterThan">
      <formula>$M$44</formula>
    </cfRule>
    <cfRule type="cellIs" dxfId="777" priority="1641" operator="between">
      <formula>$M$43</formula>
      <formula>$M$44</formula>
    </cfRule>
    <cfRule type="cellIs" dxfId="776" priority="1642" operator="between">
      <formula>$M$42</formula>
      <formula>$M$43</formula>
    </cfRule>
    <cfRule type="cellIs" dxfId="775" priority="1643" operator="between">
      <formula>$M$41</formula>
      <formula>$M$42</formula>
    </cfRule>
    <cfRule type="cellIs" dxfId="774" priority="1644" operator="lessThan">
      <formula>$M$41</formula>
    </cfRule>
  </conditionalFormatting>
  <conditionalFormatting sqref="L972">
    <cfRule type="colorScale" priority="1630">
      <colorScale>
        <cfvo type="num" val="1"/>
        <cfvo type="num" val="3"/>
        <cfvo type="num" val="5"/>
        <color rgb="FF92D050"/>
        <color rgb="FFFFEB84"/>
        <color rgb="FFFF0000"/>
      </colorScale>
    </cfRule>
  </conditionalFormatting>
  <conditionalFormatting sqref="L972">
    <cfRule type="containsText" dxfId="773" priority="1631" operator="containsText" text="&quot;n/a&quot;">
      <formula>NOT(ISERROR(SEARCH("""n/a""",L972)))</formula>
    </cfRule>
    <cfRule type="cellIs" dxfId="772" priority="1632" operator="greaterThan">
      <formula>$M$44</formula>
    </cfRule>
    <cfRule type="cellIs" dxfId="771" priority="1633" operator="between">
      <formula>$M$43</formula>
      <formula>$M$44</formula>
    </cfRule>
    <cfRule type="cellIs" dxfId="770" priority="1634" operator="between">
      <formula>$M$42</formula>
      <formula>$M$43</formula>
    </cfRule>
    <cfRule type="cellIs" dxfId="769" priority="1635" operator="between">
      <formula>$M$41</formula>
      <formula>$M$42</formula>
    </cfRule>
    <cfRule type="cellIs" dxfId="768" priority="1636" operator="lessThan">
      <formula>$M$41</formula>
    </cfRule>
  </conditionalFormatting>
  <conditionalFormatting sqref="L981">
    <cfRule type="colorScale" priority="1622">
      <colorScale>
        <cfvo type="num" val="1"/>
        <cfvo type="num" val="3"/>
        <cfvo type="num" val="5"/>
        <color rgb="FF92D050"/>
        <color rgb="FFFFEB84"/>
        <color rgb="FFFF0000"/>
      </colorScale>
    </cfRule>
  </conditionalFormatting>
  <conditionalFormatting sqref="L981">
    <cfRule type="containsText" dxfId="767" priority="1623" operator="containsText" text="&quot;n/a&quot;">
      <formula>NOT(ISERROR(SEARCH("""n/a""",L981)))</formula>
    </cfRule>
    <cfRule type="cellIs" dxfId="766" priority="1624" operator="greaterThan">
      <formula>$M$44</formula>
    </cfRule>
    <cfRule type="cellIs" dxfId="765" priority="1625" operator="between">
      <formula>$M$43</formula>
      <formula>$M$44</formula>
    </cfRule>
    <cfRule type="cellIs" dxfId="764" priority="1626" operator="between">
      <formula>$M$42</formula>
      <formula>$M$43</formula>
    </cfRule>
    <cfRule type="cellIs" dxfId="763" priority="1627" operator="between">
      <formula>$M$41</formula>
      <formula>$M$42</formula>
    </cfRule>
    <cfRule type="cellIs" dxfId="762" priority="1628" operator="lessThan">
      <formula>$M$41</formula>
    </cfRule>
  </conditionalFormatting>
  <conditionalFormatting sqref="L982">
    <cfRule type="colorScale" priority="1614">
      <colorScale>
        <cfvo type="num" val="1"/>
        <cfvo type="num" val="3"/>
        <cfvo type="num" val="5"/>
        <color rgb="FF92D050"/>
        <color rgb="FFFFEB84"/>
        <color rgb="FFFF0000"/>
      </colorScale>
    </cfRule>
  </conditionalFormatting>
  <conditionalFormatting sqref="L982">
    <cfRule type="containsText" dxfId="761" priority="1615" operator="containsText" text="&quot;n/a&quot;">
      <formula>NOT(ISERROR(SEARCH("""n/a""",L982)))</formula>
    </cfRule>
    <cfRule type="cellIs" dxfId="760" priority="1616" operator="greaterThan">
      <formula>$M$44</formula>
    </cfRule>
    <cfRule type="cellIs" dxfId="759" priority="1617" operator="between">
      <formula>$M$43</formula>
      <formula>$M$44</formula>
    </cfRule>
    <cfRule type="cellIs" dxfId="758" priority="1618" operator="between">
      <formula>$M$42</formula>
      <formula>$M$43</formula>
    </cfRule>
    <cfRule type="cellIs" dxfId="757" priority="1619" operator="between">
      <formula>$M$41</formula>
      <formula>$M$42</formula>
    </cfRule>
    <cfRule type="cellIs" dxfId="756" priority="1620" operator="lessThan">
      <formula>$M$41</formula>
    </cfRule>
  </conditionalFormatting>
  <conditionalFormatting sqref="L983">
    <cfRule type="colorScale" priority="1606">
      <colorScale>
        <cfvo type="num" val="1"/>
        <cfvo type="num" val="3"/>
        <cfvo type="num" val="5"/>
        <color rgb="FF92D050"/>
        <color rgb="FFFFEB84"/>
        <color rgb="FFFF0000"/>
      </colorScale>
    </cfRule>
  </conditionalFormatting>
  <conditionalFormatting sqref="L983">
    <cfRule type="containsText" dxfId="755" priority="1607" operator="containsText" text="&quot;n/a&quot;">
      <formula>NOT(ISERROR(SEARCH("""n/a""",L983)))</formula>
    </cfRule>
    <cfRule type="cellIs" dxfId="754" priority="1608" operator="greaterThan">
      <formula>$M$44</formula>
    </cfRule>
    <cfRule type="cellIs" dxfId="753" priority="1609" operator="between">
      <formula>$M$43</formula>
      <formula>$M$44</formula>
    </cfRule>
    <cfRule type="cellIs" dxfId="752" priority="1610" operator="between">
      <formula>$M$42</formula>
      <formula>$M$43</formula>
    </cfRule>
    <cfRule type="cellIs" dxfId="751" priority="1611" operator="between">
      <formula>$M$41</formula>
      <formula>$M$42</formula>
    </cfRule>
    <cfRule type="cellIs" dxfId="750" priority="1612" operator="lessThan">
      <formula>$M$41</formula>
    </cfRule>
  </conditionalFormatting>
  <conditionalFormatting sqref="L984">
    <cfRule type="colorScale" priority="1598">
      <colorScale>
        <cfvo type="num" val="1"/>
        <cfvo type="num" val="3"/>
        <cfvo type="num" val="5"/>
        <color rgb="FF92D050"/>
        <color rgb="FFFFEB84"/>
        <color rgb="FFFF0000"/>
      </colorScale>
    </cfRule>
  </conditionalFormatting>
  <conditionalFormatting sqref="L984">
    <cfRule type="containsText" dxfId="749" priority="1599" operator="containsText" text="&quot;n/a&quot;">
      <formula>NOT(ISERROR(SEARCH("""n/a""",L984)))</formula>
    </cfRule>
    <cfRule type="cellIs" dxfId="748" priority="1600" operator="greaterThan">
      <formula>$M$44</formula>
    </cfRule>
    <cfRule type="cellIs" dxfId="747" priority="1601" operator="between">
      <formula>$M$43</formula>
      <formula>$M$44</formula>
    </cfRule>
    <cfRule type="cellIs" dxfId="746" priority="1602" operator="between">
      <formula>$M$42</formula>
      <formula>$M$43</formula>
    </cfRule>
    <cfRule type="cellIs" dxfId="745" priority="1603" operator="between">
      <formula>$M$41</formula>
      <formula>$M$42</formula>
    </cfRule>
    <cfRule type="cellIs" dxfId="744" priority="1604" operator="lessThan">
      <formula>$M$41</formula>
    </cfRule>
  </conditionalFormatting>
  <conditionalFormatting sqref="L985">
    <cfRule type="colorScale" priority="1590">
      <colorScale>
        <cfvo type="num" val="1"/>
        <cfvo type="num" val="3"/>
        <cfvo type="num" val="5"/>
        <color rgb="FF92D050"/>
        <color rgb="FFFFEB84"/>
        <color rgb="FFFF0000"/>
      </colorScale>
    </cfRule>
  </conditionalFormatting>
  <conditionalFormatting sqref="L985">
    <cfRule type="containsText" dxfId="743" priority="1591" operator="containsText" text="&quot;n/a&quot;">
      <formula>NOT(ISERROR(SEARCH("""n/a""",L985)))</formula>
    </cfRule>
    <cfRule type="cellIs" dxfId="742" priority="1592" operator="greaterThan">
      <formula>$M$44</formula>
    </cfRule>
    <cfRule type="cellIs" dxfId="741" priority="1593" operator="between">
      <formula>$M$43</formula>
      <formula>$M$44</formula>
    </cfRule>
    <cfRule type="cellIs" dxfId="740" priority="1594" operator="between">
      <formula>$M$42</formula>
      <formula>$M$43</formula>
    </cfRule>
    <cfRule type="cellIs" dxfId="739" priority="1595" operator="between">
      <formula>$M$41</formula>
      <formula>$M$42</formula>
    </cfRule>
    <cfRule type="cellIs" dxfId="738" priority="1596" operator="lessThan">
      <formula>$M$41</formula>
    </cfRule>
  </conditionalFormatting>
  <conditionalFormatting sqref="L986">
    <cfRule type="colorScale" priority="1582">
      <colorScale>
        <cfvo type="num" val="1"/>
        <cfvo type="num" val="3"/>
        <cfvo type="num" val="5"/>
        <color rgb="FF92D050"/>
        <color rgb="FFFFEB84"/>
        <color rgb="FFFF0000"/>
      </colorScale>
    </cfRule>
  </conditionalFormatting>
  <conditionalFormatting sqref="L986">
    <cfRule type="containsText" dxfId="737" priority="1583" operator="containsText" text="&quot;n/a&quot;">
      <formula>NOT(ISERROR(SEARCH("""n/a""",L986)))</formula>
    </cfRule>
    <cfRule type="cellIs" dxfId="736" priority="1584" operator="greaterThan">
      <formula>$M$44</formula>
    </cfRule>
    <cfRule type="cellIs" dxfId="735" priority="1585" operator="between">
      <formula>$M$43</formula>
      <formula>$M$44</formula>
    </cfRule>
    <cfRule type="cellIs" dxfId="734" priority="1586" operator="between">
      <formula>$M$42</formula>
      <formula>$M$43</formula>
    </cfRule>
    <cfRule type="cellIs" dxfId="733" priority="1587" operator="between">
      <formula>$M$41</formula>
      <formula>$M$42</formula>
    </cfRule>
    <cfRule type="cellIs" dxfId="732" priority="1588" operator="lessThan">
      <formula>$M$41</formula>
    </cfRule>
  </conditionalFormatting>
  <conditionalFormatting sqref="L987">
    <cfRule type="colorScale" priority="1574">
      <colorScale>
        <cfvo type="num" val="1"/>
        <cfvo type="num" val="3"/>
        <cfvo type="num" val="5"/>
        <color rgb="FF92D050"/>
        <color rgb="FFFFEB84"/>
        <color rgb="FFFF0000"/>
      </colorScale>
    </cfRule>
  </conditionalFormatting>
  <conditionalFormatting sqref="L987">
    <cfRule type="containsText" dxfId="731" priority="1575" operator="containsText" text="&quot;n/a&quot;">
      <formula>NOT(ISERROR(SEARCH("""n/a""",L987)))</formula>
    </cfRule>
    <cfRule type="cellIs" dxfId="730" priority="1576" operator="greaterThan">
      <formula>$M$44</formula>
    </cfRule>
    <cfRule type="cellIs" dxfId="729" priority="1577" operator="between">
      <formula>$M$43</formula>
      <formula>$M$44</formula>
    </cfRule>
    <cfRule type="cellIs" dxfId="728" priority="1578" operator="between">
      <formula>$M$42</formula>
      <formula>$M$43</formula>
    </cfRule>
    <cfRule type="cellIs" dxfId="727" priority="1579" operator="between">
      <formula>$M$41</formula>
      <formula>$M$42</formula>
    </cfRule>
    <cfRule type="cellIs" dxfId="726" priority="1580" operator="lessThan">
      <formula>$M$41</formula>
    </cfRule>
  </conditionalFormatting>
  <conditionalFormatting sqref="L988">
    <cfRule type="colorScale" priority="1566">
      <colorScale>
        <cfvo type="num" val="1"/>
        <cfvo type="num" val="3"/>
        <cfvo type="num" val="5"/>
        <color rgb="FF92D050"/>
        <color rgb="FFFFEB84"/>
        <color rgb="FFFF0000"/>
      </colorScale>
    </cfRule>
  </conditionalFormatting>
  <conditionalFormatting sqref="L988">
    <cfRule type="containsText" dxfId="725" priority="1567" operator="containsText" text="&quot;n/a&quot;">
      <formula>NOT(ISERROR(SEARCH("""n/a""",L988)))</formula>
    </cfRule>
    <cfRule type="cellIs" dxfId="724" priority="1568" operator="greaterThan">
      <formula>$M$44</formula>
    </cfRule>
    <cfRule type="cellIs" dxfId="723" priority="1569" operator="between">
      <formula>$M$43</formula>
      <formula>$M$44</formula>
    </cfRule>
    <cfRule type="cellIs" dxfId="722" priority="1570" operator="between">
      <formula>$M$42</formula>
      <formula>$M$43</formula>
    </cfRule>
    <cfRule type="cellIs" dxfId="721" priority="1571" operator="between">
      <formula>$M$41</formula>
      <formula>$M$42</formula>
    </cfRule>
    <cfRule type="cellIs" dxfId="720" priority="1572" operator="lessThan">
      <formula>$M$41</formula>
    </cfRule>
  </conditionalFormatting>
  <conditionalFormatting sqref="L989">
    <cfRule type="colorScale" priority="1558">
      <colorScale>
        <cfvo type="num" val="1"/>
        <cfvo type="num" val="3"/>
        <cfvo type="num" val="5"/>
        <color rgb="FF92D050"/>
        <color rgb="FFFFEB84"/>
        <color rgb="FFFF0000"/>
      </colorScale>
    </cfRule>
  </conditionalFormatting>
  <conditionalFormatting sqref="L989">
    <cfRule type="containsText" dxfId="719" priority="1559" operator="containsText" text="&quot;n/a&quot;">
      <formula>NOT(ISERROR(SEARCH("""n/a""",L989)))</formula>
    </cfRule>
    <cfRule type="cellIs" dxfId="718" priority="1560" operator="greaterThan">
      <formula>$M$44</formula>
    </cfRule>
    <cfRule type="cellIs" dxfId="717" priority="1561" operator="between">
      <formula>$M$43</formula>
      <formula>$M$44</formula>
    </cfRule>
    <cfRule type="cellIs" dxfId="716" priority="1562" operator="between">
      <formula>$M$42</formula>
      <formula>$M$43</formula>
    </cfRule>
    <cfRule type="cellIs" dxfId="715" priority="1563" operator="between">
      <formula>$M$41</formula>
      <formula>$M$42</formula>
    </cfRule>
    <cfRule type="cellIs" dxfId="714" priority="1564" operator="lessThan">
      <formula>$M$41</formula>
    </cfRule>
  </conditionalFormatting>
  <conditionalFormatting sqref="F670:L690 F694:L698 L691:L693">
    <cfRule type="colorScale" priority="1478">
      <colorScale>
        <cfvo type="num" val="1"/>
        <cfvo type="num" val="3"/>
        <cfvo type="num" val="5"/>
        <color rgb="FF92D050"/>
        <color rgb="FFFFEB84"/>
        <color rgb="FFFF0000"/>
      </colorScale>
    </cfRule>
  </conditionalFormatting>
  <conditionalFormatting sqref="L670:L698">
    <cfRule type="containsText" dxfId="713" priority="1479" operator="containsText" text="&quot;n/a&quot;">
      <formula>NOT(ISERROR(SEARCH("""n/a""",L670)))</formula>
    </cfRule>
    <cfRule type="cellIs" dxfId="712" priority="1480" operator="greaterThan">
      <formula>$M$44</formula>
    </cfRule>
    <cfRule type="cellIs" dxfId="711" priority="1481" operator="between">
      <formula>$M$43</formula>
      <formula>$M$44</formula>
    </cfRule>
    <cfRule type="cellIs" dxfId="710" priority="1482" operator="between">
      <formula>$M$42</formula>
      <formula>$M$43</formula>
    </cfRule>
    <cfRule type="cellIs" dxfId="709" priority="1483" operator="between">
      <formula>$M$41</formula>
      <formula>$M$42</formula>
    </cfRule>
    <cfRule type="cellIs" dxfId="708" priority="1484" operator="lessThan">
      <formula>$M$41</formula>
    </cfRule>
  </conditionalFormatting>
  <conditionalFormatting sqref="F641:L662 F668:L668 F664:L666">
    <cfRule type="colorScale" priority="1471">
      <colorScale>
        <cfvo type="num" val="1"/>
        <cfvo type="num" val="3"/>
        <cfvo type="num" val="5"/>
        <color rgb="FF92D050"/>
        <color rgb="FFFFEB84"/>
        <color rgb="FFFF0000"/>
      </colorScale>
    </cfRule>
  </conditionalFormatting>
  <conditionalFormatting sqref="L641:L662 L668 L664:L666">
    <cfRule type="containsText" dxfId="707" priority="1472" operator="containsText" text="&quot;n/a&quot;">
      <formula>NOT(ISERROR(SEARCH("""n/a""",L641)))</formula>
    </cfRule>
    <cfRule type="cellIs" dxfId="706" priority="1473" operator="greaterThan">
      <formula>$M$44</formula>
    </cfRule>
    <cfRule type="cellIs" dxfId="705" priority="1474" operator="between">
      <formula>$M$43</formula>
      <formula>$M$44</formula>
    </cfRule>
    <cfRule type="cellIs" dxfId="704" priority="1475" operator="between">
      <formula>$M$42</formula>
      <formula>$M$43</formula>
    </cfRule>
    <cfRule type="cellIs" dxfId="703" priority="1476" operator="between">
      <formula>$M$41</formula>
      <formula>$M$42</formula>
    </cfRule>
    <cfRule type="cellIs" dxfId="702" priority="1477" operator="lessThan">
      <formula>$M$41</formula>
    </cfRule>
  </conditionalFormatting>
  <conditionalFormatting sqref="F49:K49">
    <cfRule type="colorScale" priority="1463">
      <colorScale>
        <cfvo type="num" val="1"/>
        <cfvo type="num" val="3"/>
        <cfvo type="num" val="5"/>
        <color rgb="FF92D050"/>
        <color rgb="FFFFEB84"/>
        <color rgb="FFFF0000"/>
      </colorScale>
    </cfRule>
  </conditionalFormatting>
  <conditionalFormatting sqref="F226:K229 F215:K218">
    <cfRule type="colorScale" priority="1447">
      <colorScale>
        <cfvo type="num" val="1"/>
        <cfvo type="num" val="3"/>
        <cfvo type="num" val="5"/>
        <color rgb="FF92D050"/>
        <color rgb="FFFFEB84"/>
        <color rgb="FFFF0000"/>
      </colorScale>
    </cfRule>
  </conditionalFormatting>
  <conditionalFormatting sqref="L230">
    <cfRule type="colorScale" priority="1440">
      <colorScale>
        <cfvo type="num" val="1"/>
        <cfvo type="num" val="3"/>
        <cfvo type="num" val="5"/>
        <color rgb="FF92D050"/>
        <color rgb="FFFFEB84"/>
        <color rgb="FFFF0000"/>
      </colorScale>
    </cfRule>
  </conditionalFormatting>
  <conditionalFormatting sqref="L230">
    <cfRule type="containsText" dxfId="701" priority="1441" operator="containsText" text="&quot;n/a&quot;">
      <formula>NOT(ISERROR(SEARCH("""n/a""",L230)))</formula>
    </cfRule>
    <cfRule type="cellIs" dxfId="700" priority="1442" operator="greaterThan">
      <formula>$M$44</formula>
    </cfRule>
    <cfRule type="cellIs" dxfId="699" priority="1443" operator="between">
      <formula>$M$43</formula>
      <formula>$M$44</formula>
    </cfRule>
    <cfRule type="cellIs" dxfId="698" priority="1444" operator="between">
      <formula>$M$42</formula>
      <formula>$M$43</formula>
    </cfRule>
    <cfRule type="cellIs" dxfId="697" priority="1445" operator="between">
      <formula>$M$41</formula>
      <formula>$M$42</formula>
    </cfRule>
    <cfRule type="cellIs" dxfId="696" priority="1446" operator="lessThan">
      <formula>$M$41</formula>
    </cfRule>
  </conditionalFormatting>
  <conditionalFormatting sqref="F230:K230">
    <cfRule type="colorScale" priority="1439">
      <colorScale>
        <cfvo type="num" val="1"/>
        <cfvo type="num" val="3"/>
        <cfvo type="num" val="5"/>
        <color rgb="FF92D050"/>
        <color rgb="FFFFEB84"/>
        <color rgb="FFFF0000"/>
      </colorScale>
    </cfRule>
  </conditionalFormatting>
  <conditionalFormatting sqref="L231">
    <cfRule type="colorScale" priority="1432">
      <colorScale>
        <cfvo type="num" val="1"/>
        <cfvo type="num" val="3"/>
        <cfvo type="num" val="5"/>
        <color rgb="FF92D050"/>
        <color rgb="FFFFEB84"/>
        <color rgb="FFFF0000"/>
      </colorScale>
    </cfRule>
  </conditionalFormatting>
  <conditionalFormatting sqref="L231">
    <cfRule type="containsText" dxfId="695" priority="1433" operator="containsText" text="&quot;n/a&quot;">
      <formula>NOT(ISERROR(SEARCH("""n/a""",L231)))</formula>
    </cfRule>
    <cfRule type="cellIs" dxfId="694" priority="1434" operator="greaterThan">
      <formula>$M$44</formula>
    </cfRule>
    <cfRule type="cellIs" dxfId="693" priority="1435" operator="between">
      <formula>$M$43</formula>
      <formula>$M$44</formula>
    </cfRule>
    <cfRule type="cellIs" dxfId="692" priority="1436" operator="between">
      <formula>$M$42</formula>
      <formula>$M$43</formula>
    </cfRule>
    <cfRule type="cellIs" dxfId="691" priority="1437" operator="between">
      <formula>$M$41</formula>
      <formula>$M$42</formula>
    </cfRule>
    <cfRule type="cellIs" dxfId="690" priority="1438" operator="lessThan">
      <formula>$M$41</formula>
    </cfRule>
  </conditionalFormatting>
  <conditionalFormatting sqref="F231:K231">
    <cfRule type="colorScale" priority="1431">
      <colorScale>
        <cfvo type="num" val="1"/>
        <cfvo type="num" val="3"/>
        <cfvo type="num" val="5"/>
        <color rgb="FF92D050"/>
        <color rgb="FFFFEB84"/>
        <color rgb="FFFF0000"/>
      </colorScale>
    </cfRule>
  </conditionalFormatting>
  <conditionalFormatting sqref="L235">
    <cfRule type="colorScale" priority="1408">
      <colorScale>
        <cfvo type="num" val="1"/>
        <cfvo type="num" val="3"/>
        <cfvo type="num" val="5"/>
        <color rgb="FF92D050"/>
        <color rgb="FFFFEB84"/>
        <color rgb="FFFF0000"/>
      </colorScale>
    </cfRule>
  </conditionalFormatting>
  <conditionalFormatting sqref="L235">
    <cfRule type="containsText" dxfId="689" priority="1409" operator="containsText" text="&quot;n/a&quot;">
      <formula>NOT(ISERROR(SEARCH("""n/a""",L235)))</formula>
    </cfRule>
    <cfRule type="cellIs" dxfId="688" priority="1410" operator="greaterThan">
      <formula>$M$44</formula>
    </cfRule>
    <cfRule type="cellIs" dxfId="687" priority="1411" operator="between">
      <formula>$M$43</formula>
      <formula>$M$44</formula>
    </cfRule>
    <cfRule type="cellIs" dxfId="686" priority="1412" operator="between">
      <formula>$M$42</formula>
      <formula>$M$43</formula>
    </cfRule>
    <cfRule type="cellIs" dxfId="685" priority="1413" operator="between">
      <formula>$M$41</formula>
      <formula>$M$42</formula>
    </cfRule>
    <cfRule type="cellIs" dxfId="684" priority="1414" operator="lessThan">
      <formula>$M$41</formula>
    </cfRule>
  </conditionalFormatting>
  <conditionalFormatting sqref="F235:K235">
    <cfRule type="colorScale" priority="1407">
      <colorScale>
        <cfvo type="num" val="1"/>
        <cfvo type="num" val="3"/>
        <cfvo type="num" val="5"/>
        <color rgb="FF92D050"/>
        <color rgb="FFFFEB84"/>
        <color rgb="FFFF0000"/>
      </colorScale>
    </cfRule>
  </conditionalFormatting>
  <conditionalFormatting sqref="L236">
    <cfRule type="colorScale" priority="1400">
      <colorScale>
        <cfvo type="num" val="1"/>
        <cfvo type="num" val="3"/>
        <cfvo type="num" val="5"/>
        <color rgb="FF92D050"/>
        <color rgb="FFFFEB84"/>
        <color rgb="FFFF0000"/>
      </colorScale>
    </cfRule>
  </conditionalFormatting>
  <conditionalFormatting sqref="L236">
    <cfRule type="containsText" dxfId="683" priority="1401" operator="containsText" text="&quot;n/a&quot;">
      <formula>NOT(ISERROR(SEARCH("""n/a""",L236)))</formula>
    </cfRule>
    <cfRule type="cellIs" dxfId="682" priority="1402" operator="greaterThan">
      <formula>$M$44</formula>
    </cfRule>
    <cfRule type="cellIs" dxfId="681" priority="1403" operator="between">
      <formula>$M$43</formula>
      <formula>$M$44</formula>
    </cfRule>
    <cfRule type="cellIs" dxfId="680" priority="1404" operator="between">
      <formula>$M$42</formula>
      <formula>$M$43</formula>
    </cfRule>
    <cfRule type="cellIs" dxfId="679" priority="1405" operator="between">
      <formula>$M$41</formula>
      <formula>$M$42</formula>
    </cfRule>
    <cfRule type="cellIs" dxfId="678" priority="1406" operator="lessThan">
      <formula>$M$41</formula>
    </cfRule>
  </conditionalFormatting>
  <conditionalFormatting sqref="F236:K236">
    <cfRule type="colorScale" priority="1399">
      <colorScale>
        <cfvo type="num" val="1"/>
        <cfvo type="num" val="3"/>
        <cfvo type="num" val="5"/>
        <color rgb="FF92D050"/>
        <color rgb="FFFFEB84"/>
        <color rgb="FFFF0000"/>
      </colorScale>
    </cfRule>
  </conditionalFormatting>
  <conditionalFormatting sqref="L232">
    <cfRule type="colorScale" priority="1424">
      <colorScale>
        <cfvo type="num" val="1"/>
        <cfvo type="num" val="3"/>
        <cfvo type="num" val="5"/>
        <color rgb="FF92D050"/>
        <color rgb="FFFFEB84"/>
        <color rgb="FFFF0000"/>
      </colorScale>
    </cfRule>
  </conditionalFormatting>
  <conditionalFormatting sqref="L232">
    <cfRule type="containsText" dxfId="677" priority="1425" operator="containsText" text="&quot;n/a&quot;">
      <formula>NOT(ISERROR(SEARCH("""n/a""",L232)))</formula>
    </cfRule>
    <cfRule type="cellIs" dxfId="676" priority="1426" operator="greaterThan">
      <formula>$M$44</formula>
    </cfRule>
    <cfRule type="cellIs" dxfId="675" priority="1427" operator="between">
      <formula>$M$43</formula>
      <formula>$M$44</formula>
    </cfRule>
    <cfRule type="cellIs" dxfId="674" priority="1428" operator="between">
      <formula>$M$42</formula>
      <formula>$M$43</formula>
    </cfRule>
    <cfRule type="cellIs" dxfId="673" priority="1429" operator="between">
      <formula>$M$41</formula>
      <formula>$M$42</formula>
    </cfRule>
    <cfRule type="cellIs" dxfId="672" priority="1430" operator="lessThan">
      <formula>$M$41</formula>
    </cfRule>
  </conditionalFormatting>
  <conditionalFormatting sqref="F232:K232">
    <cfRule type="colorScale" priority="1423">
      <colorScale>
        <cfvo type="num" val="1"/>
        <cfvo type="num" val="3"/>
        <cfvo type="num" val="5"/>
        <color rgb="FF92D050"/>
        <color rgb="FFFFEB84"/>
        <color rgb="FFFF0000"/>
      </colorScale>
    </cfRule>
  </conditionalFormatting>
  <conditionalFormatting sqref="L233:L234">
    <cfRule type="colorScale" priority="1416">
      <colorScale>
        <cfvo type="num" val="1"/>
        <cfvo type="num" val="3"/>
        <cfvo type="num" val="5"/>
        <color rgb="FF92D050"/>
        <color rgb="FFFFEB84"/>
        <color rgb="FFFF0000"/>
      </colorScale>
    </cfRule>
  </conditionalFormatting>
  <conditionalFormatting sqref="L233:L234">
    <cfRule type="containsText" dxfId="671" priority="1417" operator="containsText" text="&quot;n/a&quot;">
      <formula>NOT(ISERROR(SEARCH("""n/a""",L233)))</formula>
    </cfRule>
    <cfRule type="cellIs" dxfId="670" priority="1418" operator="greaterThan">
      <formula>$M$44</formula>
    </cfRule>
    <cfRule type="cellIs" dxfId="669" priority="1419" operator="between">
      <formula>$M$43</formula>
      <formula>$M$44</formula>
    </cfRule>
    <cfRule type="cellIs" dxfId="668" priority="1420" operator="between">
      <formula>$M$42</formula>
      <formula>$M$43</formula>
    </cfRule>
    <cfRule type="cellIs" dxfId="667" priority="1421" operator="between">
      <formula>$M$41</formula>
      <formula>$M$42</formula>
    </cfRule>
    <cfRule type="cellIs" dxfId="666" priority="1422" operator="lessThan">
      <formula>$M$41</formula>
    </cfRule>
  </conditionalFormatting>
  <conditionalFormatting sqref="F233:K234">
    <cfRule type="colorScale" priority="1415">
      <colorScale>
        <cfvo type="num" val="1"/>
        <cfvo type="num" val="3"/>
        <cfvo type="num" val="5"/>
        <color rgb="FF92D050"/>
        <color rgb="FFFFEB84"/>
        <color rgb="FFFF0000"/>
      </colorScale>
    </cfRule>
  </conditionalFormatting>
  <conditionalFormatting sqref="F265:L265">
    <cfRule type="colorScale" priority="1392">
      <colorScale>
        <cfvo type="num" val="1"/>
        <cfvo type="num" val="3"/>
        <cfvo type="num" val="5"/>
        <color rgb="FF92D050"/>
        <color rgb="FFFFEB84"/>
        <color rgb="FFFF0000"/>
      </colorScale>
    </cfRule>
  </conditionalFormatting>
  <conditionalFormatting sqref="L265">
    <cfRule type="containsText" dxfId="665" priority="1393" operator="containsText" text="&quot;n/a&quot;">
      <formula>NOT(ISERROR(SEARCH("""n/a""",L265)))</formula>
    </cfRule>
    <cfRule type="cellIs" dxfId="664" priority="1394" operator="greaterThan">
      <formula>$M$44</formula>
    </cfRule>
    <cfRule type="cellIs" dxfId="663" priority="1395" operator="between">
      <formula>$M$43</formula>
      <formula>$M$44</formula>
    </cfRule>
    <cfRule type="cellIs" dxfId="662" priority="1396" operator="between">
      <formula>$M$42</formula>
      <formula>$M$43</formula>
    </cfRule>
    <cfRule type="cellIs" dxfId="661" priority="1397" operator="between">
      <formula>$M$41</formula>
      <formula>$M$42</formula>
    </cfRule>
    <cfRule type="cellIs" dxfId="660" priority="1398" operator="lessThan">
      <formula>$M$41</formula>
    </cfRule>
  </conditionalFormatting>
  <conditionalFormatting sqref="F267:L267">
    <cfRule type="colorScale" priority="1385">
      <colorScale>
        <cfvo type="num" val="1"/>
        <cfvo type="num" val="3"/>
        <cfvo type="num" val="5"/>
        <color rgb="FF92D050"/>
        <color rgb="FFFFEB84"/>
        <color rgb="FFFF0000"/>
      </colorScale>
    </cfRule>
  </conditionalFormatting>
  <conditionalFormatting sqref="L267">
    <cfRule type="containsText" dxfId="659" priority="1386" operator="containsText" text="&quot;n/a&quot;">
      <formula>NOT(ISERROR(SEARCH("""n/a""",L267)))</formula>
    </cfRule>
    <cfRule type="cellIs" dxfId="658" priority="1387" operator="greaterThan">
      <formula>$M$44</formula>
    </cfRule>
    <cfRule type="cellIs" dxfId="657" priority="1388" operator="between">
      <formula>$M$43</formula>
      <formula>$M$44</formula>
    </cfRule>
    <cfRule type="cellIs" dxfId="656" priority="1389" operator="between">
      <formula>$M$42</formula>
      <formula>$M$43</formula>
    </cfRule>
    <cfRule type="cellIs" dxfId="655" priority="1390" operator="between">
      <formula>$M$41</formula>
      <formula>$M$42</formula>
    </cfRule>
    <cfRule type="cellIs" dxfId="654" priority="1391" operator="lessThan">
      <formula>$M$41</formula>
    </cfRule>
  </conditionalFormatting>
  <conditionalFormatting sqref="F268:L268">
    <cfRule type="colorScale" priority="1378">
      <colorScale>
        <cfvo type="num" val="1"/>
        <cfvo type="num" val="3"/>
        <cfvo type="num" val="5"/>
        <color rgb="FF92D050"/>
        <color rgb="FFFFEB84"/>
        <color rgb="FFFF0000"/>
      </colorScale>
    </cfRule>
  </conditionalFormatting>
  <conditionalFormatting sqref="L268">
    <cfRule type="containsText" dxfId="653" priority="1379" operator="containsText" text="&quot;n/a&quot;">
      <formula>NOT(ISERROR(SEARCH("""n/a""",L268)))</formula>
    </cfRule>
    <cfRule type="cellIs" dxfId="652" priority="1380" operator="greaterThan">
      <formula>$M$44</formula>
    </cfRule>
    <cfRule type="cellIs" dxfId="651" priority="1381" operator="between">
      <formula>$M$43</formula>
      <formula>$M$44</formula>
    </cfRule>
    <cfRule type="cellIs" dxfId="650" priority="1382" operator="between">
      <formula>$M$42</formula>
      <formula>$M$43</formula>
    </cfRule>
    <cfRule type="cellIs" dxfId="649" priority="1383" operator="between">
      <formula>$M$41</formula>
      <formula>$M$42</formula>
    </cfRule>
    <cfRule type="cellIs" dxfId="648" priority="1384" operator="lessThan">
      <formula>$M$41</formula>
    </cfRule>
  </conditionalFormatting>
  <conditionalFormatting sqref="F269:L269">
    <cfRule type="colorScale" priority="1371">
      <colorScale>
        <cfvo type="num" val="1"/>
        <cfvo type="num" val="3"/>
        <cfvo type="num" val="5"/>
        <color rgb="FF92D050"/>
        <color rgb="FFFFEB84"/>
        <color rgb="FFFF0000"/>
      </colorScale>
    </cfRule>
  </conditionalFormatting>
  <conditionalFormatting sqref="L269">
    <cfRule type="containsText" dxfId="647" priority="1372" operator="containsText" text="&quot;n/a&quot;">
      <formula>NOT(ISERROR(SEARCH("""n/a""",L269)))</formula>
    </cfRule>
    <cfRule type="cellIs" dxfId="646" priority="1373" operator="greaterThan">
      <formula>$M$44</formula>
    </cfRule>
    <cfRule type="cellIs" dxfId="645" priority="1374" operator="between">
      <formula>$M$43</formula>
      <formula>$M$44</formula>
    </cfRule>
    <cfRule type="cellIs" dxfId="644" priority="1375" operator="between">
      <formula>$M$42</formula>
      <formula>$M$43</formula>
    </cfRule>
    <cfRule type="cellIs" dxfId="643" priority="1376" operator="between">
      <formula>$M$41</formula>
      <formula>$M$42</formula>
    </cfRule>
    <cfRule type="cellIs" dxfId="642" priority="1377" operator="lessThan">
      <formula>$M$41</formula>
    </cfRule>
  </conditionalFormatting>
  <conditionalFormatting sqref="F270:L270">
    <cfRule type="colorScale" priority="1364">
      <colorScale>
        <cfvo type="num" val="1"/>
        <cfvo type="num" val="3"/>
        <cfvo type="num" val="5"/>
        <color rgb="FF92D050"/>
        <color rgb="FFFFEB84"/>
        <color rgb="FFFF0000"/>
      </colorScale>
    </cfRule>
  </conditionalFormatting>
  <conditionalFormatting sqref="L270">
    <cfRule type="containsText" dxfId="641" priority="1365" operator="containsText" text="&quot;n/a&quot;">
      <formula>NOT(ISERROR(SEARCH("""n/a""",L270)))</formula>
    </cfRule>
    <cfRule type="cellIs" dxfId="640" priority="1366" operator="greaterThan">
      <formula>$M$44</formula>
    </cfRule>
    <cfRule type="cellIs" dxfId="639" priority="1367" operator="between">
      <formula>$M$43</formula>
      <formula>$M$44</formula>
    </cfRule>
    <cfRule type="cellIs" dxfId="638" priority="1368" operator="between">
      <formula>$M$42</formula>
      <formula>$M$43</formula>
    </cfRule>
    <cfRule type="cellIs" dxfId="637" priority="1369" operator="between">
      <formula>$M$41</formula>
      <formula>$M$42</formula>
    </cfRule>
    <cfRule type="cellIs" dxfId="636" priority="1370" operator="lessThan">
      <formula>$M$41</formula>
    </cfRule>
  </conditionalFormatting>
  <conditionalFormatting sqref="F271:L271">
    <cfRule type="colorScale" priority="1357">
      <colorScale>
        <cfvo type="num" val="1"/>
        <cfvo type="num" val="3"/>
        <cfvo type="num" val="5"/>
        <color rgb="FF92D050"/>
        <color rgb="FFFFEB84"/>
        <color rgb="FFFF0000"/>
      </colorScale>
    </cfRule>
  </conditionalFormatting>
  <conditionalFormatting sqref="L271">
    <cfRule type="containsText" dxfId="635" priority="1358" operator="containsText" text="&quot;n/a&quot;">
      <formula>NOT(ISERROR(SEARCH("""n/a""",L271)))</formula>
    </cfRule>
    <cfRule type="cellIs" dxfId="634" priority="1359" operator="greaterThan">
      <formula>$M$44</formula>
    </cfRule>
    <cfRule type="cellIs" dxfId="633" priority="1360" operator="between">
      <formula>$M$43</formula>
      <formula>$M$44</formula>
    </cfRule>
    <cfRule type="cellIs" dxfId="632" priority="1361" operator="between">
      <formula>$M$42</formula>
      <formula>$M$43</formula>
    </cfRule>
    <cfRule type="cellIs" dxfId="631" priority="1362" operator="between">
      <formula>$M$41</formula>
      <formula>$M$42</formula>
    </cfRule>
    <cfRule type="cellIs" dxfId="630" priority="1363" operator="lessThan">
      <formula>$M$41</formula>
    </cfRule>
  </conditionalFormatting>
  <conditionalFormatting sqref="F348:L355">
    <cfRule type="colorScale" priority="1350">
      <colorScale>
        <cfvo type="num" val="1"/>
        <cfvo type="num" val="3"/>
        <cfvo type="num" val="5"/>
        <color rgb="FF92D050"/>
        <color rgb="FFFFEB84"/>
        <color rgb="FFFF0000"/>
      </colorScale>
    </cfRule>
  </conditionalFormatting>
  <conditionalFormatting sqref="L348:L355">
    <cfRule type="containsText" dxfId="629" priority="1351" operator="containsText" text="&quot;n/a&quot;">
      <formula>NOT(ISERROR(SEARCH("""n/a""",L348)))</formula>
    </cfRule>
    <cfRule type="cellIs" dxfId="628" priority="1352" operator="greaterThan">
      <formula>$M$44</formula>
    </cfRule>
    <cfRule type="cellIs" dxfId="627" priority="1353" operator="between">
      <formula>$M$43</formula>
      <formula>$M$44</formula>
    </cfRule>
    <cfRule type="cellIs" dxfId="626" priority="1354" operator="between">
      <formula>$M$42</formula>
      <formula>$M$43</formula>
    </cfRule>
    <cfRule type="cellIs" dxfId="625" priority="1355" operator="between">
      <formula>$M$41</formula>
      <formula>$M$42</formula>
    </cfRule>
    <cfRule type="cellIs" dxfId="624" priority="1356" operator="lessThan">
      <formula>$M$41</formula>
    </cfRule>
  </conditionalFormatting>
  <conditionalFormatting sqref="F357:L357">
    <cfRule type="colorScale" priority="1343">
      <colorScale>
        <cfvo type="num" val="1"/>
        <cfvo type="num" val="3"/>
        <cfvo type="num" val="5"/>
        <color rgb="FF92D050"/>
        <color rgb="FFFFEB84"/>
        <color rgb="FFFF0000"/>
      </colorScale>
    </cfRule>
  </conditionalFormatting>
  <conditionalFormatting sqref="L357">
    <cfRule type="containsText" dxfId="623" priority="1344" operator="containsText" text="&quot;n/a&quot;">
      <formula>NOT(ISERROR(SEARCH("""n/a""",L357)))</formula>
    </cfRule>
    <cfRule type="cellIs" dxfId="622" priority="1345" operator="greaterThan">
      <formula>$M$44</formula>
    </cfRule>
    <cfRule type="cellIs" dxfId="621" priority="1346" operator="between">
      <formula>$M$43</formula>
      <formula>$M$44</formula>
    </cfRule>
    <cfRule type="cellIs" dxfId="620" priority="1347" operator="between">
      <formula>$M$42</formula>
      <formula>$M$43</formula>
    </cfRule>
    <cfRule type="cellIs" dxfId="619" priority="1348" operator="between">
      <formula>$M$41</formula>
      <formula>$M$42</formula>
    </cfRule>
    <cfRule type="cellIs" dxfId="618" priority="1349" operator="lessThan">
      <formula>$M$41</formula>
    </cfRule>
  </conditionalFormatting>
  <conditionalFormatting sqref="F358:L358">
    <cfRule type="colorScale" priority="1336">
      <colorScale>
        <cfvo type="num" val="1"/>
        <cfvo type="num" val="3"/>
        <cfvo type="num" val="5"/>
        <color rgb="FF92D050"/>
        <color rgb="FFFFEB84"/>
        <color rgb="FFFF0000"/>
      </colorScale>
    </cfRule>
  </conditionalFormatting>
  <conditionalFormatting sqref="L358">
    <cfRule type="containsText" dxfId="617" priority="1337" operator="containsText" text="&quot;n/a&quot;">
      <formula>NOT(ISERROR(SEARCH("""n/a""",L358)))</formula>
    </cfRule>
    <cfRule type="cellIs" dxfId="616" priority="1338" operator="greaterThan">
      <formula>$M$44</formula>
    </cfRule>
    <cfRule type="cellIs" dxfId="615" priority="1339" operator="between">
      <formula>$M$43</formula>
      <formula>$M$44</formula>
    </cfRule>
    <cfRule type="cellIs" dxfId="614" priority="1340" operator="between">
      <formula>$M$42</formula>
      <formula>$M$43</formula>
    </cfRule>
    <cfRule type="cellIs" dxfId="613" priority="1341" operator="between">
      <formula>$M$41</formula>
      <formula>$M$42</formula>
    </cfRule>
    <cfRule type="cellIs" dxfId="612" priority="1342" operator="lessThan">
      <formula>$M$41</formula>
    </cfRule>
  </conditionalFormatting>
  <conditionalFormatting sqref="F359:L359">
    <cfRule type="colorScale" priority="1329">
      <colorScale>
        <cfvo type="num" val="1"/>
        <cfvo type="num" val="3"/>
        <cfvo type="num" val="5"/>
        <color rgb="FF92D050"/>
        <color rgb="FFFFEB84"/>
        <color rgb="FFFF0000"/>
      </colorScale>
    </cfRule>
  </conditionalFormatting>
  <conditionalFormatting sqref="L359">
    <cfRule type="containsText" dxfId="611" priority="1330" operator="containsText" text="&quot;n/a&quot;">
      <formula>NOT(ISERROR(SEARCH("""n/a""",L359)))</formula>
    </cfRule>
    <cfRule type="cellIs" dxfId="610" priority="1331" operator="greaterThan">
      <formula>$M$44</formula>
    </cfRule>
    <cfRule type="cellIs" dxfId="609" priority="1332" operator="between">
      <formula>$M$43</formula>
      <formula>$M$44</formula>
    </cfRule>
    <cfRule type="cellIs" dxfId="608" priority="1333" operator="between">
      <formula>$M$42</formula>
      <formula>$M$43</formula>
    </cfRule>
    <cfRule type="cellIs" dxfId="607" priority="1334" operator="between">
      <formula>$M$41</formula>
      <formula>$M$42</formula>
    </cfRule>
    <cfRule type="cellIs" dxfId="606" priority="1335" operator="lessThan">
      <formula>$M$41</formula>
    </cfRule>
  </conditionalFormatting>
  <conditionalFormatting sqref="F360:L360">
    <cfRule type="colorScale" priority="1322">
      <colorScale>
        <cfvo type="num" val="1"/>
        <cfvo type="num" val="3"/>
        <cfvo type="num" val="5"/>
        <color rgb="FF92D050"/>
        <color rgb="FFFFEB84"/>
        <color rgb="FFFF0000"/>
      </colorScale>
    </cfRule>
  </conditionalFormatting>
  <conditionalFormatting sqref="L360">
    <cfRule type="containsText" dxfId="605" priority="1323" operator="containsText" text="&quot;n/a&quot;">
      <formula>NOT(ISERROR(SEARCH("""n/a""",L360)))</formula>
    </cfRule>
    <cfRule type="cellIs" dxfId="604" priority="1324" operator="greaterThan">
      <formula>$M$44</formula>
    </cfRule>
    <cfRule type="cellIs" dxfId="603" priority="1325" operator="between">
      <formula>$M$43</formula>
      <formula>$M$44</formula>
    </cfRule>
    <cfRule type="cellIs" dxfId="602" priority="1326" operator="between">
      <formula>$M$42</formula>
      <formula>$M$43</formula>
    </cfRule>
    <cfRule type="cellIs" dxfId="601" priority="1327" operator="between">
      <formula>$M$41</formula>
      <formula>$M$42</formula>
    </cfRule>
    <cfRule type="cellIs" dxfId="600" priority="1328" operator="lessThan">
      <formula>$M$41</formula>
    </cfRule>
  </conditionalFormatting>
  <conditionalFormatting sqref="F361:L361">
    <cfRule type="colorScale" priority="1315">
      <colorScale>
        <cfvo type="num" val="1"/>
        <cfvo type="num" val="3"/>
        <cfvo type="num" val="5"/>
        <color rgb="FF92D050"/>
        <color rgb="FFFFEB84"/>
        <color rgb="FFFF0000"/>
      </colorScale>
    </cfRule>
  </conditionalFormatting>
  <conditionalFormatting sqref="L361">
    <cfRule type="containsText" dxfId="599" priority="1316" operator="containsText" text="&quot;n/a&quot;">
      <formula>NOT(ISERROR(SEARCH("""n/a""",L361)))</formula>
    </cfRule>
    <cfRule type="cellIs" dxfId="598" priority="1317" operator="greaterThan">
      <formula>$M$44</formula>
    </cfRule>
    <cfRule type="cellIs" dxfId="597" priority="1318" operator="between">
      <formula>$M$43</formula>
      <formula>$M$44</formula>
    </cfRule>
    <cfRule type="cellIs" dxfId="596" priority="1319" operator="between">
      <formula>$M$42</formula>
      <formula>$M$43</formula>
    </cfRule>
    <cfRule type="cellIs" dxfId="595" priority="1320" operator="between">
      <formula>$M$41</formula>
      <formula>$M$42</formula>
    </cfRule>
    <cfRule type="cellIs" dxfId="594" priority="1321" operator="lessThan">
      <formula>$M$41</formula>
    </cfRule>
  </conditionalFormatting>
  <conditionalFormatting sqref="F364:L364">
    <cfRule type="colorScale" priority="1308">
      <colorScale>
        <cfvo type="num" val="1"/>
        <cfvo type="num" val="3"/>
        <cfvo type="num" val="5"/>
        <color rgb="FF92D050"/>
        <color rgb="FFFFEB84"/>
        <color rgb="FFFF0000"/>
      </colorScale>
    </cfRule>
  </conditionalFormatting>
  <conditionalFormatting sqref="L364">
    <cfRule type="containsText" dxfId="593" priority="1309" operator="containsText" text="&quot;n/a&quot;">
      <formula>NOT(ISERROR(SEARCH("""n/a""",L364)))</formula>
    </cfRule>
    <cfRule type="cellIs" dxfId="592" priority="1310" operator="greaterThan">
      <formula>$M$44</formula>
    </cfRule>
    <cfRule type="cellIs" dxfId="591" priority="1311" operator="between">
      <formula>$M$43</formula>
      <formula>$M$44</formula>
    </cfRule>
    <cfRule type="cellIs" dxfId="590" priority="1312" operator="between">
      <formula>$M$42</formula>
      <formula>$M$43</formula>
    </cfRule>
    <cfRule type="cellIs" dxfId="589" priority="1313" operator="between">
      <formula>$M$41</formula>
      <formula>$M$42</formula>
    </cfRule>
    <cfRule type="cellIs" dxfId="588" priority="1314" operator="lessThan">
      <formula>$M$41</formula>
    </cfRule>
  </conditionalFormatting>
  <conditionalFormatting sqref="F365:L365">
    <cfRule type="colorScale" priority="1301">
      <colorScale>
        <cfvo type="num" val="1"/>
        <cfvo type="num" val="3"/>
        <cfvo type="num" val="5"/>
        <color rgb="FF92D050"/>
        <color rgb="FFFFEB84"/>
        <color rgb="FFFF0000"/>
      </colorScale>
    </cfRule>
  </conditionalFormatting>
  <conditionalFormatting sqref="L365">
    <cfRule type="containsText" dxfId="587" priority="1302" operator="containsText" text="&quot;n/a&quot;">
      <formula>NOT(ISERROR(SEARCH("""n/a""",L365)))</formula>
    </cfRule>
    <cfRule type="cellIs" dxfId="586" priority="1303" operator="greaterThan">
      <formula>$M$44</formula>
    </cfRule>
    <cfRule type="cellIs" dxfId="585" priority="1304" operator="between">
      <formula>$M$43</formula>
      <formula>$M$44</formula>
    </cfRule>
    <cfRule type="cellIs" dxfId="584" priority="1305" operator="between">
      <formula>$M$42</formula>
      <formula>$M$43</formula>
    </cfRule>
    <cfRule type="cellIs" dxfId="583" priority="1306" operator="between">
      <formula>$M$41</formula>
      <formula>$M$42</formula>
    </cfRule>
    <cfRule type="cellIs" dxfId="582" priority="1307" operator="lessThan">
      <formula>$M$41</formula>
    </cfRule>
  </conditionalFormatting>
  <conditionalFormatting sqref="F366:L366">
    <cfRule type="colorScale" priority="1294">
      <colorScale>
        <cfvo type="num" val="1"/>
        <cfvo type="num" val="3"/>
        <cfvo type="num" val="5"/>
        <color rgb="FF92D050"/>
        <color rgb="FFFFEB84"/>
        <color rgb="FFFF0000"/>
      </colorScale>
    </cfRule>
  </conditionalFormatting>
  <conditionalFormatting sqref="L366">
    <cfRule type="containsText" dxfId="581" priority="1295" operator="containsText" text="&quot;n/a&quot;">
      <formula>NOT(ISERROR(SEARCH("""n/a""",L366)))</formula>
    </cfRule>
    <cfRule type="cellIs" dxfId="580" priority="1296" operator="greaterThan">
      <formula>$M$44</formula>
    </cfRule>
    <cfRule type="cellIs" dxfId="579" priority="1297" operator="between">
      <formula>$M$43</formula>
      <formula>$M$44</formula>
    </cfRule>
    <cfRule type="cellIs" dxfId="578" priority="1298" operator="between">
      <formula>$M$42</formula>
      <formula>$M$43</formula>
    </cfRule>
    <cfRule type="cellIs" dxfId="577" priority="1299" operator="between">
      <formula>$M$41</formula>
      <formula>$M$42</formula>
    </cfRule>
    <cfRule type="cellIs" dxfId="576" priority="1300" operator="lessThan">
      <formula>$M$41</formula>
    </cfRule>
  </conditionalFormatting>
  <conditionalFormatting sqref="F367:L367">
    <cfRule type="colorScale" priority="1287">
      <colorScale>
        <cfvo type="num" val="1"/>
        <cfvo type="num" val="3"/>
        <cfvo type="num" val="5"/>
        <color rgb="FF92D050"/>
        <color rgb="FFFFEB84"/>
        <color rgb="FFFF0000"/>
      </colorScale>
    </cfRule>
  </conditionalFormatting>
  <conditionalFormatting sqref="L367">
    <cfRule type="containsText" dxfId="575" priority="1288" operator="containsText" text="&quot;n/a&quot;">
      <formula>NOT(ISERROR(SEARCH("""n/a""",L367)))</formula>
    </cfRule>
    <cfRule type="cellIs" dxfId="574" priority="1289" operator="greaterThan">
      <formula>$M$44</formula>
    </cfRule>
    <cfRule type="cellIs" dxfId="573" priority="1290" operator="between">
      <formula>$M$43</formula>
      <formula>$M$44</formula>
    </cfRule>
    <cfRule type="cellIs" dxfId="572" priority="1291" operator="between">
      <formula>$M$42</formula>
      <formula>$M$43</formula>
    </cfRule>
    <cfRule type="cellIs" dxfId="571" priority="1292" operator="between">
      <formula>$M$41</formula>
      <formula>$M$42</formula>
    </cfRule>
    <cfRule type="cellIs" dxfId="570" priority="1293" operator="lessThan">
      <formula>$M$41</formula>
    </cfRule>
  </conditionalFormatting>
  <conditionalFormatting sqref="F368:L368">
    <cfRule type="colorScale" priority="1280">
      <colorScale>
        <cfvo type="num" val="1"/>
        <cfvo type="num" val="3"/>
        <cfvo type="num" val="5"/>
        <color rgb="FF92D050"/>
        <color rgb="FFFFEB84"/>
        <color rgb="FFFF0000"/>
      </colorScale>
    </cfRule>
  </conditionalFormatting>
  <conditionalFormatting sqref="L368">
    <cfRule type="containsText" dxfId="569" priority="1281" operator="containsText" text="&quot;n/a&quot;">
      <formula>NOT(ISERROR(SEARCH("""n/a""",L368)))</formula>
    </cfRule>
    <cfRule type="cellIs" dxfId="568" priority="1282" operator="greaterThan">
      <formula>$M$44</formula>
    </cfRule>
    <cfRule type="cellIs" dxfId="567" priority="1283" operator="between">
      <formula>$M$43</formula>
      <formula>$M$44</formula>
    </cfRule>
    <cfRule type="cellIs" dxfId="566" priority="1284" operator="between">
      <formula>$M$42</formula>
      <formula>$M$43</formula>
    </cfRule>
    <cfRule type="cellIs" dxfId="565" priority="1285" operator="between">
      <formula>$M$41</formula>
      <formula>$M$42</formula>
    </cfRule>
    <cfRule type="cellIs" dxfId="564" priority="1286" operator="lessThan">
      <formula>$M$41</formula>
    </cfRule>
  </conditionalFormatting>
  <conditionalFormatting sqref="F371:L371">
    <cfRule type="colorScale" priority="1273">
      <colorScale>
        <cfvo type="num" val="1"/>
        <cfvo type="num" val="3"/>
        <cfvo type="num" val="5"/>
        <color rgb="FF92D050"/>
        <color rgb="FFFFEB84"/>
        <color rgb="FFFF0000"/>
      </colorScale>
    </cfRule>
  </conditionalFormatting>
  <conditionalFormatting sqref="L371">
    <cfRule type="containsText" dxfId="563" priority="1274" operator="containsText" text="&quot;n/a&quot;">
      <formula>NOT(ISERROR(SEARCH("""n/a""",L371)))</formula>
    </cfRule>
    <cfRule type="cellIs" dxfId="562" priority="1275" operator="greaterThan">
      <formula>$M$44</formula>
    </cfRule>
    <cfRule type="cellIs" dxfId="561" priority="1276" operator="between">
      <formula>$M$43</formula>
      <formula>$M$44</formula>
    </cfRule>
    <cfRule type="cellIs" dxfId="560" priority="1277" operator="between">
      <formula>$M$42</formula>
      <formula>$M$43</formula>
    </cfRule>
    <cfRule type="cellIs" dxfId="559" priority="1278" operator="between">
      <formula>$M$41</formula>
      <formula>$M$42</formula>
    </cfRule>
    <cfRule type="cellIs" dxfId="558" priority="1279" operator="lessThan">
      <formula>$M$41</formula>
    </cfRule>
  </conditionalFormatting>
  <conditionalFormatting sqref="L372">
    <cfRule type="colorScale" priority="1266">
      <colorScale>
        <cfvo type="num" val="1"/>
        <cfvo type="num" val="3"/>
        <cfvo type="num" val="5"/>
        <color rgb="FF92D050"/>
        <color rgb="FFFFEB84"/>
        <color rgb="FFFF0000"/>
      </colorScale>
    </cfRule>
  </conditionalFormatting>
  <conditionalFormatting sqref="L372">
    <cfRule type="containsText" dxfId="557" priority="1267" operator="containsText" text="&quot;n/a&quot;">
      <formula>NOT(ISERROR(SEARCH("""n/a""",L372)))</formula>
    </cfRule>
    <cfRule type="cellIs" dxfId="556" priority="1268" operator="greaterThan">
      <formula>$M$44</formula>
    </cfRule>
    <cfRule type="cellIs" dxfId="555" priority="1269" operator="between">
      <formula>$M$43</formula>
      <formula>$M$44</formula>
    </cfRule>
    <cfRule type="cellIs" dxfId="554" priority="1270" operator="between">
      <formula>$M$42</formula>
      <formula>$M$43</formula>
    </cfRule>
    <cfRule type="cellIs" dxfId="553" priority="1271" operator="between">
      <formula>$M$41</formula>
      <formula>$M$42</formula>
    </cfRule>
    <cfRule type="cellIs" dxfId="552" priority="1272" operator="lessThan">
      <formula>$M$41</formula>
    </cfRule>
  </conditionalFormatting>
  <conditionalFormatting sqref="L373">
    <cfRule type="colorScale" priority="1259">
      <colorScale>
        <cfvo type="num" val="1"/>
        <cfvo type="num" val="3"/>
        <cfvo type="num" val="5"/>
        <color rgb="FF92D050"/>
        <color rgb="FFFFEB84"/>
        <color rgb="FFFF0000"/>
      </colorScale>
    </cfRule>
  </conditionalFormatting>
  <conditionalFormatting sqref="L373">
    <cfRule type="containsText" dxfId="551" priority="1260" operator="containsText" text="&quot;n/a&quot;">
      <formula>NOT(ISERROR(SEARCH("""n/a""",L373)))</formula>
    </cfRule>
    <cfRule type="cellIs" dxfId="550" priority="1261" operator="greaterThan">
      <formula>$M$44</formula>
    </cfRule>
    <cfRule type="cellIs" dxfId="549" priority="1262" operator="between">
      <formula>$M$43</formula>
      <formula>$M$44</formula>
    </cfRule>
    <cfRule type="cellIs" dxfId="548" priority="1263" operator="between">
      <formula>$M$42</formula>
      <formula>$M$43</formula>
    </cfRule>
    <cfRule type="cellIs" dxfId="547" priority="1264" operator="between">
      <formula>$M$41</formula>
      <formula>$M$42</formula>
    </cfRule>
    <cfRule type="cellIs" dxfId="546" priority="1265" operator="lessThan">
      <formula>$M$41</formula>
    </cfRule>
  </conditionalFormatting>
  <conditionalFormatting sqref="L374">
    <cfRule type="colorScale" priority="1252">
      <colorScale>
        <cfvo type="num" val="1"/>
        <cfvo type="num" val="3"/>
        <cfvo type="num" val="5"/>
        <color rgb="FF92D050"/>
        <color rgb="FFFFEB84"/>
        <color rgb="FFFF0000"/>
      </colorScale>
    </cfRule>
  </conditionalFormatting>
  <conditionalFormatting sqref="L374">
    <cfRule type="containsText" dxfId="545" priority="1253" operator="containsText" text="&quot;n/a&quot;">
      <formula>NOT(ISERROR(SEARCH("""n/a""",L374)))</formula>
    </cfRule>
    <cfRule type="cellIs" dxfId="544" priority="1254" operator="greaterThan">
      <formula>$M$44</formula>
    </cfRule>
    <cfRule type="cellIs" dxfId="543" priority="1255" operator="between">
      <formula>$M$43</formula>
      <formula>$M$44</formula>
    </cfRule>
    <cfRule type="cellIs" dxfId="542" priority="1256" operator="between">
      <formula>$M$42</formula>
      <formula>$M$43</formula>
    </cfRule>
    <cfRule type="cellIs" dxfId="541" priority="1257" operator="between">
      <formula>$M$41</formula>
      <formula>$M$42</formula>
    </cfRule>
    <cfRule type="cellIs" dxfId="540" priority="1258" operator="lessThan">
      <formula>$M$41</formula>
    </cfRule>
  </conditionalFormatting>
  <conditionalFormatting sqref="L375">
    <cfRule type="colorScale" priority="1245">
      <colorScale>
        <cfvo type="num" val="1"/>
        <cfvo type="num" val="3"/>
        <cfvo type="num" val="5"/>
        <color rgb="FF92D050"/>
        <color rgb="FFFFEB84"/>
        <color rgb="FFFF0000"/>
      </colorScale>
    </cfRule>
  </conditionalFormatting>
  <conditionalFormatting sqref="L375">
    <cfRule type="containsText" dxfId="539" priority="1246" operator="containsText" text="&quot;n/a&quot;">
      <formula>NOT(ISERROR(SEARCH("""n/a""",L375)))</formula>
    </cfRule>
    <cfRule type="cellIs" dxfId="538" priority="1247" operator="greaterThan">
      <formula>$M$44</formula>
    </cfRule>
    <cfRule type="cellIs" dxfId="537" priority="1248" operator="between">
      <formula>$M$43</formula>
      <formula>$M$44</formula>
    </cfRule>
    <cfRule type="cellIs" dxfId="536" priority="1249" operator="between">
      <formula>$M$42</formula>
      <formula>$M$43</formula>
    </cfRule>
    <cfRule type="cellIs" dxfId="535" priority="1250" operator="between">
      <formula>$M$41</formula>
      <formula>$M$42</formula>
    </cfRule>
    <cfRule type="cellIs" dxfId="534" priority="1251" operator="lessThan">
      <formula>$M$41</formula>
    </cfRule>
  </conditionalFormatting>
  <conditionalFormatting sqref="L378">
    <cfRule type="colorScale" priority="1238">
      <colorScale>
        <cfvo type="num" val="1"/>
        <cfvo type="num" val="3"/>
        <cfvo type="num" val="5"/>
        <color rgb="FF92D050"/>
        <color rgb="FFFFEB84"/>
        <color rgb="FFFF0000"/>
      </colorScale>
    </cfRule>
  </conditionalFormatting>
  <conditionalFormatting sqref="L378">
    <cfRule type="containsText" dxfId="533" priority="1239" operator="containsText" text="&quot;n/a&quot;">
      <formula>NOT(ISERROR(SEARCH("""n/a""",L378)))</formula>
    </cfRule>
    <cfRule type="cellIs" dxfId="532" priority="1240" operator="greaterThan">
      <formula>$M$44</formula>
    </cfRule>
    <cfRule type="cellIs" dxfId="531" priority="1241" operator="between">
      <formula>$M$43</formula>
      <formula>$M$44</formula>
    </cfRule>
    <cfRule type="cellIs" dxfId="530" priority="1242" operator="between">
      <formula>$M$42</formula>
      <formula>$M$43</formula>
    </cfRule>
    <cfRule type="cellIs" dxfId="529" priority="1243" operator="between">
      <formula>$M$41</formula>
      <formula>$M$42</formula>
    </cfRule>
    <cfRule type="cellIs" dxfId="528" priority="1244" operator="lessThan">
      <formula>$M$41</formula>
    </cfRule>
  </conditionalFormatting>
  <conditionalFormatting sqref="L379">
    <cfRule type="colorScale" priority="1189">
      <colorScale>
        <cfvo type="num" val="1"/>
        <cfvo type="num" val="3"/>
        <cfvo type="num" val="5"/>
        <color rgb="FF92D050"/>
        <color rgb="FFFFEB84"/>
        <color rgb="FFFF0000"/>
      </colorScale>
    </cfRule>
  </conditionalFormatting>
  <conditionalFormatting sqref="L379">
    <cfRule type="containsText" dxfId="527" priority="1190" operator="containsText" text="&quot;n/a&quot;">
      <formula>NOT(ISERROR(SEARCH("""n/a""",L379)))</formula>
    </cfRule>
    <cfRule type="cellIs" dxfId="526" priority="1191" operator="greaterThan">
      <formula>$M$44</formula>
    </cfRule>
    <cfRule type="cellIs" dxfId="525" priority="1192" operator="between">
      <formula>$M$43</formula>
      <formula>$M$44</formula>
    </cfRule>
    <cfRule type="cellIs" dxfId="524" priority="1193" operator="between">
      <formula>$M$42</formula>
      <formula>$M$43</formula>
    </cfRule>
    <cfRule type="cellIs" dxfId="523" priority="1194" operator="between">
      <formula>$M$41</formula>
      <formula>$M$42</formula>
    </cfRule>
    <cfRule type="cellIs" dxfId="522" priority="1195" operator="lessThan">
      <formula>$M$41</formula>
    </cfRule>
  </conditionalFormatting>
  <conditionalFormatting sqref="L380">
    <cfRule type="colorScale" priority="1182">
      <colorScale>
        <cfvo type="num" val="1"/>
        <cfvo type="num" val="3"/>
        <cfvo type="num" val="5"/>
        <color rgb="FF92D050"/>
        <color rgb="FFFFEB84"/>
        <color rgb="FFFF0000"/>
      </colorScale>
    </cfRule>
  </conditionalFormatting>
  <conditionalFormatting sqref="L380">
    <cfRule type="containsText" dxfId="521" priority="1183" operator="containsText" text="&quot;n/a&quot;">
      <formula>NOT(ISERROR(SEARCH("""n/a""",L380)))</formula>
    </cfRule>
    <cfRule type="cellIs" dxfId="520" priority="1184" operator="greaterThan">
      <formula>$M$44</formula>
    </cfRule>
    <cfRule type="cellIs" dxfId="519" priority="1185" operator="between">
      <formula>$M$43</formula>
      <formula>$M$44</formula>
    </cfRule>
    <cfRule type="cellIs" dxfId="518" priority="1186" operator="between">
      <formula>$M$42</formula>
      <formula>$M$43</formula>
    </cfRule>
    <cfRule type="cellIs" dxfId="517" priority="1187" operator="between">
      <formula>$M$41</formula>
      <formula>$M$42</formula>
    </cfRule>
    <cfRule type="cellIs" dxfId="516" priority="1188" operator="lessThan">
      <formula>$M$41</formula>
    </cfRule>
  </conditionalFormatting>
  <conditionalFormatting sqref="L381">
    <cfRule type="colorScale" priority="1175">
      <colorScale>
        <cfvo type="num" val="1"/>
        <cfvo type="num" val="3"/>
        <cfvo type="num" val="5"/>
        <color rgb="FF92D050"/>
        <color rgb="FFFFEB84"/>
        <color rgb="FFFF0000"/>
      </colorScale>
    </cfRule>
  </conditionalFormatting>
  <conditionalFormatting sqref="L381">
    <cfRule type="containsText" dxfId="515" priority="1176" operator="containsText" text="&quot;n/a&quot;">
      <formula>NOT(ISERROR(SEARCH("""n/a""",L381)))</formula>
    </cfRule>
    <cfRule type="cellIs" dxfId="514" priority="1177" operator="greaterThan">
      <formula>$M$44</formula>
    </cfRule>
    <cfRule type="cellIs" dxfId="513" priority="1178" operator="between">
      <formula>$M$43</formula>
      <formula>$M$44</formula>
    </cfRule>
    <cfRule type="cellIs" dxfId="512" priority="1179" operator="between">
      <formula>$M$42</formula>
      <formula>$M$43</formula>
    </cfRule>
    <cfRule type="cellIs" dxfId="511" priority="1180" operator="between">
      <formula>$M$41</formula>
      <formula>$M$42</formula>
    </cfRule>
    <cfRule type="cellIs" dxfId="510" priority="1181" operator="lessThan">
      <formula>$M$41</formula>
    </cfRule>
  </conditionalFormatting>
  <conditionalFormatting sqref="L384">
    <cfRule type="colorScale" priority="1168">
      <colorScale>
        <cfvo type="num" val="1"/>
        <cfvo type="num" val="3"/>
        <cfvo type="num" val="5"/>
        <color rgb="FF92D050"/>
        <color rgb="FFFFEB84"/>
        <color rgb="FFFF0000"/>
      </colorScale>
    </cfRule>
  </conditionalFormatting>
  <conditionalFormatting sqref="L384">
    <cfRule type="containsText" dxfId="509" priority="1169" operator="containsText" text="&quot;n/a&quot;">
      <formula>NOT(ISERROR(SEARCH("""n/a""",L384)))</formula>
    </cfRule>
    <cfRule type="cellIs" dxfId="508" priority="1170" operator="greaterThan">
      <formula>$M$44</formula>
    </cfRule>
    <cfRule type="cellIs" dxfId="507" priority="1171" operator="between">
      <formula>$M$43</formula>
      <formula>$M$44</formula>
    </cfRule>
    <cfRule type="cellIs" dxfId="506" priority="1172" operator="between">
      <formula>$M$42</formula>
      <formula>$M$43</formula>
    </cfRule>
    <cfRule type="cellIs" dxfId="505" priority="1173" operator="between">
      <formula>$M$41</formula>
      <formula>$M$42</formula>
    </cfRule>
    <cfRule type="cellIs" dxfId="504" priority="1174" operator="lessThan">
      <formula>$M$41</formula>
    </cfRule>
  </conditionalFormatting>
  <conditionalFormatting sqref="L385">
    <cfRule type="colorScale" priority="1161">
      <colorScale>
        <cfvo type="num" val="1"/>
        <cfvo type="num" val="3"/>
        <cfvo type="num" val="5"/>
        <color rgb="FF92D050"/>
        <color rgb="FFFFEB84"/>
        <color rgb="FFFF0000"/>
      </colorScale>
    </cfRule>
  </conditionalFormatting>
  <conditionalFormatting sqref="L385">
    <cfRule type="containsText" dxfId="503" priority="1162" operator="containsText" text="&quot;n/a&quot;">
      <formula>NOT(ISERROR(SEARCH("""n/a""",L385)))</formula>
    </cfRule>
    <cfRule type="cellIs" dxfId="502" priority="1163" operator="greaterThan">
      <formula>$M$44</formula>
    </cfRule>
    <cfRule type="cellIs" dxfId="501" priority="1164" operator="between">
      <formula>$M$43</formula>
      <formula>$M$44</formula>
    </cfRule>
    <cfRule type="cellIs" dxfId="500" priority="1165" operator="between">
      <formula>$M$42</formula>
      <formula>$M$43</formula>
    </cfRule>
    <cfRule type="cellIs" dxfId="499" priority="1166" operator="between">
      <formula>$M$41</formula>
      <formula>$M$42</formula>
    </cfRule>
    <cfRule type="cellIs" dxfId="498" priority="1167" operator="lessThan">
      <formula>$M$41</formula>
    </cfRule>
  </conditionalFormatting>
  <conditionalFormatting sqref="L386">
    <cfRule type="colorScale" priority="1154">
      <colorScale>
        <cfvo type="num" val="1"/>
        <cfvo type="num" val="3"/>
        <cfvo type="num" val="5"/>
        <color rgb="FF92D050"/>
        <color rgb="FFFFEB84"/>
        <color rgb="FFFF0000"/>
      </colorScale>
    </cfRule>
  </conditionalFormatting>
  <conditionalFormatting sqref="L386">
    <cfRule type="containsText" dxfId="497" priority="1155" operator="containsText" text="&quot;n/a&quot;">
      <formula>NOT(ISERROR(SEARCH("""n/a""",L386)))</formula>
    </cfRule>
    <cfRule type="cellIs" dxfId="496" priority="1156" operator="greaterThan">
      <formula>$M$44</formula>
    </cfRule>
    <cfRule type="cellIs" dxfId="495" priority="1157" operator="between">
      <formula>$M$43</formula>
      <formula>$M$44</formula>
    </cfRule>
    <cfRule type="cellIs" dxfId="494" priority="1158" operator="between">
      <formula>$M$42</formula>
      <formula>$M$43</formula>
    </cfRule>
    <cfRule type="cellIs" dxfId="493" priority="1159" operator="between">
      <formula>$M$41</formula>
      <formula>$M$42</formula>
    </cfRule>
    <cfRule type="cellIs" dxfId="492" priority="1160" operator="lessThan">
      <formula>$M$41</formula>
    </cfRule>
  </conditionalFormatting>
  <conditionalFormatting sqref="L387">
    <cfRule type="colorScale" priority="1147">
      <colorScale>
        <cfvo type="num" val="1"/>
        <cfvo type="num" val="3"/>
        <cfvo type="num" val="5"/>
        <color rgb="FF92D050"/>
        <color rgb="FFFFEB84"/>
        <color rgb="FFFF0000"/>
      </colorScale>
    </cfRule>
  </conditionalFormatting>
  <conditionalFormatting sqref="L387">
    <cfRule type="containsText" dxfId="491" priority="1148" operator="containsText" text="&quot;n/a&quot;">
      <formula>NOT(ISERROR(SEARCH("""n/a""",L387)))</formula>
    </cfRule>
    <cfRule type="cellIs" dxfId="490" priority="1149" operator="greaterThan">
      <formula>$M$44</formula>
    </cfRule>
    <cfRule type="cellIs" dxfId="489" priority="1150" operator="between">
      <formula>$M$43</formula>
      <formula>$M$44</formula>
    </cfRule>
    <cfRule type="cellIs" dxfId="488" priority="1151" operator="between">
      <formula>$M$42</formula>
      <formula>$M$43</formula>
    </cfRule>
    <cfRule type="cellIs" dxfId="487" priority="1152" operator="between">
      <formula>$M$41</formula>
      <formula>$M$42</formula>
    </cfRule>
    <cfRule type="cellIs" dxfId="486" priority="1153" operator="lessThan">
      <formula>$M$41</formula>
    </cfRule>
  </conditionalFormatting>
  <conditionalFormatting sqref="L388">
    <cfRule type="colorScale" priority="1140">
      <colorScale>
        <cfvo type="num" val="1"/>
        <cfvo type="num" val="3"/>
        <cfvo type="num" val="5"/>
        <color rgb="FF92D050"/>
        <color rgb="FFFFEB84"/>
        <color rgb="FFFF0000"/>
      </colorScale>
    </cfRule>
  </conditionalFormatting>
  <conditionalFormatting sqref="L388">
    <cfRule type="containsText" dxfId="485" priority="1141" operator="containsText" text="&quot;n/a&quot;">
      <formula>NOT(ISERROR(SEARCH("""n/a""",L388)))</formula>
    </cfRule>
    <cfRule type="cellIs" dxfId="484" priority="1142" operator="greaterThan">
      <formula>$M$44</formula>
    </cfRule>
    <cfRule type="cellIs" dxfId="483" priority="1143" operator="between">
      <formula>$M$43</formula>
      <formula>$M$44</formula>
    </cfRule>
    <cfRule type="cellIs" dxfId="482" priority="1144" operator="between">
      <formula>$M$42</formula>
      <formula>$M$43</formula>
    </cfRule>
    <cfRule type="cellIs" dxfId="481" priority="1145" operator="between">
      <formula>$M$41</formula>
      <formula>$M$42</formula>
    </cfRule>
    <cfRule type="cellIs" dxfId="480" priority="1146" operator="lessThan">
      <formula>$M$41</formula>
    </cfRule>
  </conditionalFormatting>
  <conditionalFormatting sqref="L389">
    <cfRule type="colorScale" priority="1133">
      <colorScale>
        <cfvo type="num" val="1"/>
        <cfvo type="num" val="3"/>
        <cfvo type="num" val="5"/>
        <color rgb="FF92D050"/>
        <color rgb="FFFFEB84"/>
        <color rgb="FFFF0000"/>
      </colorScale>
    </cfRule>
  </conditionalFormatting>
  <conditionalFormatting sqref="L389">
    <cfRule type="containsText" dxfId="479" priority="1134" operator="containsText" text="&quot;n/a&quot;">
      <formula>NOT(ISERROR(SEARCH("""n/a""",L389)))</formula>
    </cfRule>
    <cfRule type="cellIs" dxfId="478" priority="1135" operator="greaterThan">
      <formula>$M$44</formula>
    </cfRule>
    <cfRule type="cellIs" dxfId="477" priority="1136" operator="between">
      <formula>$M$43</formula>
      <formula>$M$44</formula>
    </cfRule>
    <cfRule type="cellIs" dxfId="476" priority="1137" operator="between">
      <formula>$M$42</formula>
      <formula>$M$43</formula>
    </cfRule>
    <cfRule type="cellIs" dxfId="475" priority="1138" operator="between">
      <formula>$M$41</formula>
      <formula>$M$42</formula>
    </cfRule>
    <cfRule type="cellIs" dxfId="474" priority="1139" operator="lessThan">
      <formula>$M$41</formula>
    </cfRule>
  </conditionalFormatting>
  <conditionalFormatting sqref="F759:L761 L754:L758">
    <cfRule type="colorScale" priority="1125">
      <colorScale>
        <cfvo type="num" val="1"/>
        <cfvo type="num" val="3"/>
        <cfvo type="num" val="5"/>
        <color rgb="FF92D050"/>
        <color rgb="FFFFEB84"/>
        <color rgb="FFFF0000"/>
      </colorScale>
    </cfRule>
  </conditionalFormatting>
  <conditionalFormatting sqref="F762:L762">
    <cfRule type="colorScale" priority="1118">
      <colorScale>
        <cfvo type="num" val="1"/>
        <cfvo type="num" val="3"/>
        <cfvo type="num" val="5"/>
        <color rgb="FF92D050"/>
        <color rgb="FFFFEB84"/>
        <color rgb="FFFF0000"/>
      </colorScale>
    </cfRule>
  </conditionalFormatting>
  <conditionalFormatting sqref="L762">
    <cfRule type="containsText" dxfId="473" priority="1119" operator="containsText" text="&quot;n/a&quot;">
      <formula>NOT(ISERROR(SEARCH("""n/a""",L762)))</formula>
    </cfRule>
    <cfRule type="cellIs" dxfId="472" priority="1120" operator="greaterThan">
      <formula>$M$44</formula>
    </cfRule>
    <cfRule type="cellIs" dxfId="471" priority="1121" operator="between">
      <formula>$M$43</formula>
      <formula>$M$44</formula>
    </cfRule>
    <cfRule type="cellIs" dxfId="470" priority="1122" operator="between">
      <formula>$M$42</formula>
      <formula>$M$43</formula>
    </cfRule>
    <cfRule type="cellIs" dxfId="469" priority="1123" operator="between">
      <formula>$M$41</formula>
      <formula>$M$42</formula>
    </cfRule>
    <cfRule type="cellIs" dxfId="468" priority="1124" operator="lessThan">
      <formula>$M$41</formula>
    </cfRule>
  </conditionalFormatting>
  <conditionalFormatting sqref="F780:L780">
    <cfRule type="colorScale" priority="1111">
      <colorScale>
        <cfvo type="num" val="1"/>
        <cfvo type="num" val="3"/>
        <cfvo type="num" val="5"/>
        <color rgb="FF92D050"/>
        <color rgb="FFFFEB84"/>
        <color rgb="FFFF0000"/>
      </colorScale>
    </cfRule>
  </conditionalFormatting>
  <conditionalFormatting sqref="L780">
    <cfRule type="containsText" dxfId="467" priority="1112" operator="containsText" text="&quot;n/a&quot;">
      <formula>NOT(ISERROR(SEARCH("""n/a""",L780)))</formula>
    </cfRule>
    <cfRule type="cellIs" dxfId="466" priority="1113" operator="greaterThan">
      <formula>$M$44</formula>
    </cfRule>
    <cfRule type="cellIs" dxfId="465" priority="1114" operator="between">
      <formula>$M$43</formula>
      <formula>$M$44</formula>
    </cfRule>
    <cfRule type="cellIs" dxfId="464" priority="1115" operator="between">
      <formula>$M$42</formula>
      <formula>$M$43</formula>
    </cfRule>
    <cfRule type="cellIs" dxfId="463" priority="1116" operator="between">
      <formula>$M$41</formula>
      <formula>$M$42</formula>
    </cfRule>
    <cfRule type="cellIs" dxfId="462" priority="1117" operator="lessThan">
      <formula>$M$41</formula>
    </cfRule>
  </conditionalFormatting>
  <conditionalFormatting sqref="F781:L781">
    <cfRule type="colorScale" priority="1104">
      <colorScale>
        <cfvo type="num" val="1"/>
        <cfvo type="num" val="3"/>
        <cfvo type="num" val="5"/>
        <color rgb="FF92D050"/>
        <color rgb="FFFFEB84"/>
        <color rgb="FFFF0000"/>
      </colorScale>
    </cfRule>
  </conditionalFormatting>
  <conditionalFormatting sqref="L781">
    <cfRule type="containsText" dxfId="461" priority="1105" operator="containsText" text="&quot;n/a&quot;">
      <formula>NOT(ISERROR(SEARCH("""n/a""",L781)))</formula>
    </cfRule>
    <cfRule type="cellIs" dxfId="460" priority="1106" operator="greaterThan">
      <formula>$M$44</formula>
    </cfRule>
    <cfRule type="cellIs" dxfId="459" priority="1107" operator="between">
      <formula>$M$43</formula>
      <formula>$M$44</formula>
    </cfRule>
    <cfRule type="cellIs" dxfId="458" priority="1108" operator="between">
      <formula>$M$42</formula>
      <formula>$M$43</formula>
    </cfRule>
    <cfRule type="cellIs" dxfId="457" priority="1109" operator="between">
      <formula>$M$41</formula>
      <formula>$M$42</formula>
    </cfRule>
    <cfRule type="cellIs" dxfId="456" priority="1110" operator="lessThan">
      <formula>$M$41</formula>
    </cfRule>
  </conditionalFormatting>
  <conditionalFormatting sqref="F782:L782">
    <cfRule type="colorScale" priority="1097">
      <colorScale>
        <cfvo type="num" val="1"/>
        <cfvo type="num" val="3"/>
        <cfvo type="num" val="5"/>
        <color rgb="FF92D050"/>
        <color rgb="FFFFEB84"/>
        <color rgb="FFFF0000"/>
      </colorScale>
    </cfRule>
  </conditionalFormatting>
  <conditionalFormatting sqref="L782">
    <cfRule type="containsText" dxfId="455" priority="1098" operator="containsText" text="&quot;n/a&quot;">
      <formula>NOT(ISERROR(SEARCH("""n/a""",L782)))</formula>
    </cfRule>
    <cfRule type="cellIs" dxfId="454" priority="1099" operator="greaterThan">
      <formula>$M$44</formula>
    </cfRule>
    <cfRule type="cellIs" dxfId="453" priority="1100" operator="between">
      <formula>$M$43</formula>
      <formula>$M$44</formula>
    </cfRule>
    <cfRule type="cellIs" dxfId="452" priority="1101" operator="between">
      <formula>$M$42</formula>
      <formula>$M$43</formula>
    </cfRule>
    <cfRule type="cellIs" dxfId="451" priority="1102" operator="between">
      <formula>$M$41</formula>
      <formula>$M$42</formula>
    </cfRule>
    <cfRule type="cellIs" dxfId="450" priority="1103" operator="lessThan">
      <formula>$M$41</formula>
    </cfRule>
  </conditionalFormatting>
  <conditionalFormatting sqref="F783:L783">
    <cfRule type="colorScale" priority="1090">
      <colorScale>
        <cfvo type="num" val="1"/>
        <cfvo type="num" val="3"/>
        <cfvo type="num" val="5"/>
        <color rgb="FF92D050"/>
        <color rgb="FFFFEB84"/>
        <color rgb="FFFF0000"/>
      </colorScale>
    </cfRule>
  </conditionalFormatting>
  <conditionalFormatting sqref="L783">
    <cfRule type="containsText" dxfId="449" priority="1091" operator="containsText" text="&quot;n/a&quot;">
      <formula>NOT(ISERROR(SEARCH("""n/a""",L783)))</formula>
    </cfRule>
    <cfRule type="cellIs" dxfId="448" priority="1092" operator="greaterThan">
      <formula>$M$44</formula>
    </cfRule>
    <cfRule type="cellIs" dxfId="447" priority="1093" operator="between">
      <formula>$M$43</formula>
      <formula>$M$44</formula>
    </cfRule>
    <cfRule type="cellIs" dxfId="446" priority="1094" operator="between">
      <formula>$M$42</formula>
      <formula>$M$43</formula>
    </cfRule>
    <cfRule type="cellIs" dxfId="445" priority="1095" operator="between">
      <formula>$M$41</formula>
      <formula>$M$42</formula>
    </cfRule>
    <cfRule type="cellIs" dxfId="444" priority="1096" operator="lessThan">
      <formula>$M$41</formula>
    </cfRule>
  </conditionalFormatting>
  <conditionalFormatting sqref="F784:L784">
    <cfRule type="colorScale" priority="1083">
      <colorScale>
        <cfvo type="num" val="1"/>
        <cfvo type="num" val="3"/>
        <cfvo type="num" val="5"/>
        <color rgb="FF92D050"/>
        <color rgb="FFFFEB84"/>
        <color rgb="FFFF0000"/>
      </colorScale>
    </cfRule>
  </conditionalFormatting>
  <conditionalFormatting sqref="L784">
    <cfRule type="containsText" dxfId="443" priority="1084" operator="containsText" text="&quot;n/a&quot;">
      <formula>NOT(ISERROR(SEARCH("""n/a""",L784)))</formula>
    </cfRule>
    <cfRule type="cellIs" dxfId="442" priority="1085" operator="greaterThan">
      <formula>$M$44</formula>
    </cfRule>
    <cfRule type="cellIs" dxfId="441" priority="1086" operator="between">
      <formula>$M$43</formula>
      <formula>$M$44</formula>
    </cfRule>
    <cfRule type="cellIs" dxfId="440" priority="1087" operator="between">
      <formula>$M$42</formula>
      <formula>$M$43</formula>
    </cfRule>
    <cfRule type="cellIs" dxfId="439" priority="1088" operator="between">
      <formula>$M$41</formula>
      <formula>$M$42</formula>
    </cfRule>
    <cfRule type="cellIs" dxfId="438" priority="1089" operator="lessThan">
      <formula>$M$41</formula>
    </cfRule>
  </conditionalFormatting>
  <conditionalFormatting sqref="L785">
    <cfRule type="colorScale" priority="1076">
      <colorScale>
        <cfvo type="num" val="1"/>
        <cfvo type="num" val="3"/>
        <cfvo type="num" val="5"/>
        <color rgb="FF92D050"/>
        <color rgb="FFFFEB84"/>
        <color rgb="FFFF0000"/>
      </colorScale>
    </cfRule>
  </conditionalFormatting>
  <conditionalFormatting sqref="L785">
    <cfRule type="containsText" dxfId="437" priority="1077" operator="containsText" text="&quot;n/a&quot;">
      <formula>NOT(ISERROR(SEARCH("""n/a""",L785)))</formula>
    </cfRule>
    <cfRule type="cellIs" dxfId="436" priority="1078" operator="greaterThan">
      <formula>$M$44</formula>
    </cfRule>
    <cfRule type="cellIs" dxfId="435" priority="1079" operator="between">
      <formula>$M$43</formula>
      <formula>$M$44</formula>
    </cfRule>
    <cfRule type="cellIs" dxfId="434" priority="1080" operator="between">
      <formula>$M$42</formula>
      <formula>$M$43</formula>
    </cfRule>
    <cfRule type="cellIs" dxfId="433" priority="1081" operator="between">
      <formula>$M$41</formula>
      <formula>$M$42</formula>
    </cfRule>
    <cfRule type="cellIs" dxfId="432" priority="1082" operator="lessThan">
      <formula>$M$41</formula>
    </cfRule>
  </conditionalFormatting>
  <conditionalFormatting sqref="L786">
    <cfRule type="colorScale" priority="1069">
      <colorScale>
        <cfvo type="num" val="1"/>
        <cfvo type="num" val="3"/>
        <cfvo type="num" val="5"/>
        <color rgb="FF92D050"/>
        <color rgb="FFFFEB84"/>
        <color rgb="FFFF0000"/>
      </colorScale>
    </cfRule>
  </conditionalFormatting>
  <conditionalFormatting sqref="L786">
    <cfRule type="containsText" dxfId="431" priority="1070" operator="containsText" text="&quot;n/a&quot;">
      <formula>NOT(ISERROR(SEARCH("""n/a""",L786)))</formula>
    </cfRule>
    <cfRule type="cellIs" dxfId="430" priority="1071" operator="greaterThan">
      <formula>$M$44</formula>
    </cfRule>
    <cfRule type="cellIs" dxfId="429" priority="1072" operator="between">
      <formula>$M$43</formula>
      <formula>$M$44</formula>
    </cfRule>
    <cfRule type="cellIs" dxfId="428" priority="1073" operator="between">
      <formula>$M$42</formula>
      <formula>$M$43</formula>
    </cfRule>
    <cfRule type="cellIs" dxfId="427" priority="1074" operator="between">
      <formula>$M$41</formula>
      <formula>$M$42</formula>
    </cfRule>
    <cfRule type="cellIs" dxfId="426" priority="1075" operator="lessThan">
      <formula>$M$41</formula>
    </cfRule>
  </conditionalFormatting>
  <conditionalFormatting sqref="L787">
    <cfRule type="colorScale" priority="1062">
      <colorScale>
        <cfvo type="num" val="1"/>
        <cfvo type="num" val="3"/>
        <cfvo type="num" val="5"/>
        <color rgb="FF92D050"/>
        <color rgb="FFFFEB84"/>
        <color rgb="FFFF0000"/>
      </colorScale>
    </cfRule>
  </conditionalFormatting>
  <conditionalFormatting sqref="L787">
    <cfRule type="containsText" dxfId="425" priority="1063" operator="containsText" text="&quot;n/a&quot;">
      <formula>NOT(ISERROR(SEARCH("""n/a""",L787)))</formula>
    </cfRule>
    <cfRule type="cellIs" dxfId="424" priority="1064" operator="greaterThan">
      <formula>$M$44</formula>
    </cfRule>
    <cfRule type="cellIs" dxfId="423" priority="1065" operator="between">
      <formula>$M$43</formula>
      <formula>$M$44</formula>
    </cfRule>
    <cfRule type="cellIs" dxfId="422" priority="1066" operator="between">
      <formula>$M$42</formula>
      <formula>$M$43</formula>
    </cfRule>
    <cfRule type="cellIs" dxfId="421" priority="1067" operator="between">
      <formula>$M$41</formula>
      <formula>$M$42</formula>
    </cfRule>
    <cfRule type="cellIs" dxfId="420" priority="1068" operator="lessThan">
      <formula>$M$41</formula>
    </cfRule>
  </conditionalFormatting>
  <conditionalFormatting sqref="L796">
    <cfRule type="colorScale" priority="1055">
      <colorScale>
        <cfvo type="num" val="1"/>
        <cfvo type="num" val="3"/>
        <cfvo type="num" val="5"/>
        <color rgb="FF92D050"/>
        <color rgb="FFFFEB84"/>
        <color rgb="FFFF0000"/>
      </colorScale>
    </cfRule>
  </conditionalFormatting>
  <conditionalFormatting sqref="L796">
    <cfRule type="containsText" dxfId="419" priority="1056" operator="containsText" text="&quot;n/a&quot;">
      <formula>NOT(ISERROR(SEARCH("""n/a""",L796)))</formula>
    </cfRule>
    <cfRule type="cellIs" dxfId="418" priority="1057" operator="greaterThan">
      <formula>$M$44</formula>
    </cfRule>
    <cfRule type="cellIs" dxfId="417" priority="1058" operator="between">
      <formula>$M$43</formula>
      <formula>$M$44</formula>
    </cfRule>
    <cfRule type="cellIs" dxfId="416" priority="1059" operator="between">
      <formula>$M$42</formula>
      <formula>$M$43</formula>
    </cfRule>
    <cfRule type="cellIs" dxfId="415" priority="1060" operator="between">
      <formula>$M$41</formula>
      <formula>$M$42</formula>
    </cfRule>
    <cfRule type="cellIs" dxfId="414" priority="1061" operator="lessThan">
      <formula>$M$41</formula>
    </cfRule>
  </conditionalFormatting>
  <conditionalFormatting sqref="L904:L907 F879:L903">
    <cfRule type="colorScale" priority="1020">
      <colorScale>
        <cfvo type="num" val="1"/>
        <cfvo type="num" val="3"/>
        <cfvo type="num" val="5"/>
        <color rgb="FF92D050"/>
        <color rgb="FFFFEB84"/>
        <color rgb="FFFF0000"/>
      </colorScale>
    </cfRule>
  </conditionalFormatting>
  <conditionalFormatting sqref="L879:L907">
    <cfRule type="containsText" dxfId="413" priority="1021" operator="containsText" text="&quot;n/a&quot;">
      <formula>NOT(ISERROR(SEARCH("""n/a""",L879)))</formula>
    </cfRule>
    <cfRule type="cellIs" dxfId="412" priority="1022" operator="greaterThan">
      <formula>$M$44</formula>
    </cfRule>
    <cfRule type="cellIs" dxfId="411" priority="1023" operator="between">
      <formula>$M$43</formula>
      <formula>$M$44</formula>
    </cfRule>
    <cfRule type="cellIs" dxfId="410" priority="1024" operator="between">
      <formula>$M$42</formula>
      <formula>$M$43</formula>
    </cfRule>
    <cfRule type="cellIs" dxfId="409" priority="1025" operator="between">
      <formula>$M$41</formula>
      <formula>$M$42</formula>
    </cfRule>
    <cfRule type="cellIs" dxfId="408" priority="1026" operator="lessThan">
      <formula>$M$41</formula>
    </cfRule>
  </conditionalFormatting>
  <conditionalFormatting sqref="L951:L959">
    <cfRule type="colorScale" priority="1013">
      <colorScale>
        <cfvo type="num" val="1"/>
        <cfvo type="num" val="3"/>
        <cfvo type="num" val="5"/>
        <color rgb="FF92D050"/>
        <color rgb="FFFFEB84"/>
        <color rgb="FFFF0000"/>
      </colorScale>
    </cfRule>
  </conditionalFormatting>
  <conditionalFormatting sqref="L951:L959">
    <cfRule type="containsText" dxfId="407" priority="1014" operator="containsText" text="&quot;n/a&quot;">
      <formula>NOT(ISERROR(SEARCH("""n/a""",L951)))</formula>
    </cfRule>
    <cfRule type="cellIs" dxfId="406" priority="1015" operator="greaterThan">
      <formula>$M$44</formula>
    </cfRule>
    <cfRule type="cellIs" dxfId="405" priority="1016" operator="between">
      <formula>$M$43</formula>
      <formula>$M$44</formula>
    </cfRule>
    <cfRule type="cellIs" dxfId="404" priority="1017" operator="between">
      <formula>$M$42</formula>
      <formula>$M$43</formula>
    </cfRule>
    <cfRule type="cellIs" dxfId="403" priority="1018" operator="between">
      <formula>$M$41</formula>
      <formula>$M$42</formula>
    </cfRule>
    <cfRule type="cellIs" dxfId="402" priority="1019" operator="lessThan">
      <formula>$M$41</formula>
    </cfRule>
  </conditionalFormatting>
  <conditionalFormatting sqref="L1089">
    <cfRule type="colorScale" priority="1006">
      <colorScale>
        <cfvo type="num" val="1"/>
        <cfvo type="num" val="3"/>
        <cfvo type="num" val="5"/>
        <color rgb="FF92D050"/>
        <color rgb="FFFFEB84"/>
        <color rgb="FFFF0000"/>
      </colorScale>
    </cfRule>
  </conditionalFormatting>
  <conditionalFormatting sqref="L1089">
    <cfRule type="containsText" dxfId="401" priority="1007" operator="containsText" text="&quot;n/a&quot;">
      <formula>NOT(ISERROR(SEARCH("""n/a""",L1089)))</formula>
    </cfRule>
    <cfRule type="cellIs" dxfId="400" priority="1008" operator="greaterThan">
      <formula>$M$44</formula>
    </cfRule>
    <cfRule type="cellIs" dxfId="399" priority="1009" operator="between">
      <formula>$M$43</formula>
      <formula>$M$44</formula>
    </cfRule>
    <cfRule type="cellIs" dxfId="398" priority="1010" operator="between">
      <formula>$M$42</formula>
      <formula>$M$43</formula>
    </cfRule>
    <cfRule type="cellIs" dxfId="397" priority="1011" operator="between">
      <formula>$M$41</formula>
      <formula>$M$42</formula>
    </cfRule>
    <cfRule type="cellIs" dxfId="396" priority="1012" operator="lessThan">
      <formula>$M$41</formula>
    </cfRule>
  </conditionalFormatting>
  <conditionalFormatting sqref="L1090:L1104 L1131:L1134">
    <cfRule type="colorScale" priority="999">
      <colorScale>
        <cfvo type="num" val="1"/>
        <cfvo type="num" val="3"/>
        <cfvo type="num" val="5"/>
        <color rgb="FF92D050"/>
        <color rgb="FFFFEB84"/>
        <color rgb="FFFF0000"/>
      </colorScale>
    </cfRule>
  </conditionalFormatting>
  <conditionalFormatting sqref="L1090:L1104 L1131:L1134">
    <cfRule type="containsText" dxfId="395" priority="1000" operator="containsText" text="&quot;n/a&quot;">
      <formula>NOT(ISERROR(SEARCH("""n/a""",L1090)))</formula>
    </cfRule>
    <cfRule type="cellIs" dxfId="394" priority="1001" operator="greaterThan">
      <formula>$M$44</formula>
    </cfRule>
    <cfRule type="cellIs" dxfId="393" priority="1002" operator="between">
      <formula>$M$43</formula>
      <formula>$M$44</formula>
    </cfRule>
    <cfRule type="cellIs" dxfId="392" priority="1003" operator="between">
      <formula>$M$42</formula>
      <formula>$M$43</formula>
    </cfRule>
    <cfRule type="cellIs" dxfId="391" priority="1004" operator="between">
      <formula>$M$41</formula>
      <formula>$M$42</formula>
    </cfRule>
    <cfRule type="cellIs" dxfId="390" priority="1005" operator="lessThan">
      <formula>$M$41</formula>
    </cfRule>
  </conditionalFormatting>
  <conditionalFormatting sqref="F1422:L1422">
    <cfRule type="colorScale" priority="992">
      <colorScale>
        <cfvo type="num" val="1"/>
        <cfvo type="num" val="3"/>
        <cfvo type="num" val="5"/>
        <color rgb="FF92D050"/>
        <color rgb="FFFFEB84"/>
        <color rgb="FFFF0000"/>
      </colorScale>
    </cfRule>
  </conditionalFormatting>
  <conditionalFormatting sqref="L1422">
    <cfRule type="containsText" dxfId="389" priority="993" operator="containsText" text="&quot;n/a&quot;">
      <formula>NOT(ISERROR(SEARCH("""n/a""",L1422)))</formula>
    </cfRule>
    <cfRule type="cellIs" dxfId="388" priority="994" operator="greaterThan">
      <formula>$M$44</formula>
    </cfRule>
    <cfRule type="cellIs" dxfId="387" priority="995" operator="between">
      <formula>$M$43</formula>
      <formula>$M$44</formula>
    </cfRule>
    <cfRule type="cellIs" dxfId="386" priority="996" operator="between">
      <formula>$M$42</formula>
      <formula>$M$43</formula>
    </cfRule>
    <cfRule type="cellIs" dxfId="385" priority="997" operator="between">
      <formula>$M$41</formula>
      <formula>$M$42</formula>
    </cfRule>
    <cfRule type="cellIs" dxfId="384" priority="998" operator="lessThan">
      <formula>$M$41</formula>
    </cfRule>
  </conditionalFormatting>
  <conditionalFormatting sqref="L1463">
    <cfRule type="colorScale" priority="985">
      <colorScale>
        <cfvo type="num" val="1"/>
        <cfvo type="num" val="3"/>
        <cfvo type="num" val="5"/>
        <color rgb="FF92D050"/>
        <color rgb="FFFFEB84"/>
        <color rgb="FFFF0000"/>
      </colorScale>
    </cfRule>
  </conditionalFormatting>
  <conditionalFormatting sqref="L1463">
    <cfRule type="containsText" dxfId="383" priority="986" operator="containsText" text="&quot;n/a&quot;">
      <formula>NOT(ISERROR(SEARCH("""n/a""",L1463)))</formula>
    </cfRule>
    <cfRule type="cellIs" dxfId="382" priority="987" operator="greaterThan">
      <formula>$M$44</formula>
    </cfRule>
    <cfRule type="cellIs" dxfId="381" priority="988" operator="between">
      <formula>$M$43</formula>
      <formula>$M$44</formula>
    </cfRule>
    <cfRule type="cellIs" dxfId="380" priority="989" operator="between">
      <formula>$M$42</formula>
      <formula>$M$43</formula>
    </cfRule>
    <cfRule type="cellIs" dxfId="379" priority="990" operator="between">
      <formula>$M$41</formula>
      <formula>$M$42</formula>
    </cfRule>
    <cfRule type="cellIs" dxfId="378" priority="991" operator="lessThan">
      <formula>$M$41</formula>
    </cfRule>
  </conditionalFormatting>
  <conditionalFormatting sqref="L1464">
    <cfRule type="colorScale" priority="978">
      <colorScale>
        <cfvo type="num" val="1"/>
        <cfvo type="num" val="3"/>
        <cfvo type="num" val="5"/>
        <color rgb="FF92D050"/>
        <color rgb="FFFFEB84"/>
        <color rgb="FFFF0000"/>
      </colorScale>
    </cfRule>
  </conditionalFormatting>
  <conditionalFormatting sqref="L1464">
    <cfRule type="containsText" dxfId="377" priority="979" operator="containsText" text="&quot;n/a&quot;">
      <formula>NOT(ISERROR(SEARCH("""n/a""",L1464)))</formula>
    </cfRule>
    <cfRule type="cellIs" dxfId="376" priority="980" operator="greaterThan">
      <formula>$M$44</formula>
    </cfRule>
    <cfRule type="cellIs" dxfId="375" priority="981" operator="between">
      <formula>$M$43</formula>
      <formula>$M$44</formula>
    </cfRule>
    <cfRule type="cellIs" dxfId="374" priority="982" operator="between">
      <formula>$M$42</formula>
      <formula>$M$43</formula>
    </cfRule>
    <cfRule type="cellIs" dxfId="373" priority="983" operator="between">
      <formula>$M$41</formula>
      <formula>$M$42</formula>
    </cfRule>
    <cfRule type="cellIs" dxfId="372" priority="984" operator="lessThan">
      <formula>$M$41</formula>
    </cfRule>
  </conditionalFormatting>
  <conditionalFormatting sqref="L1465">
    <cfRule type="colorScale" priority="971">
      <colorScale>
        <cfvo type="num" val="1"/>
        <cfvo type="num" val="3"/>
        <cfvo type="num" val="5"/>
        <color rgb="FF92D050"/>
        <color rgb="FFFFEB84"/>
        <color rgb="FFFF0000"/>
      </colorScale>
    </cfRule>
  </conditionalFormatting>
  <conditionalFormatting sqref="L1465">
    <cfRule type="containsText" dxfId="371" priority="972" operator="containsText" text="&quot;n/a&quot;">
      <formula>NOT(ISERROR(SEARCH("""n/a""",L1465)))</formula>
    </cfRule>
    <cfRule type="cellIs" dxfId="370" priority="973" operator="greaterThan">
      <formula>$M$44</formula>
    </cfRule>
    <cfRule type="cellIs" dxfId="369" priority="974" operator="between">
      <formula>$M$43</formula>
      <formula>$M$44</formula>
    </cfRule>
    <cfRule type="cellIs" dxfId="368" priority="975" operator="between">
      <formula>$M$42</formula>
      <formula>$M$43</formula>
    </cfRule>
    <cfRule type="cellIs" dxfId="367" priority="976" operator="between">
      <formula>$M$41</formula>
      <formula>$M$42</formula>
    </cfRule>
    <cfRule type="cellIs" dxfId="366" priority="977" operator="lessThan">
      <formula>$M$41</formula>
    </cfRule>
  </conditionalFormatting>
  <conditionalFormatting sqref="L1466">
    <cfRule type="colorScale" priority="964">
      <colorScale>
        <cfvo type="num" val="1"/>
        <cfvo type="num" val="3"/>
        <cfvo type="num" val="5"/>
        <color rgb="FF92D050"/>
        <color rgb="FFFFEB84"/>
        <color rgb="FFFF0000"/>
      </colorScale>
    </cfRule>
  </conditionalFormatting>
  <conditionalFormatting sqref="L1466">
    <cfRule type="containsText" dxfId="365" priority="965" operator="containsText" text="&quot;n/a&quot;">
      <formula>NOT(ISERROR(SEARCH("""n/a""",L1466)))</formula>
    </cfRule>
    <cfRule type="cellIs" dxfId="364" priority="966" operator="greaterThan">
      <formula>$M$44</formula>
    </cfRule>
    <cfRule type="cellIs" dxfId="363" priority="967" operator="between">
      <formula>$M$43</formula>
      <formula>$M$44</formula>
    </cfRule>
    <cfRule type="cellIs" dxfId="362" priority="968" operator="between">
      <formula>$M$42</formula>
      <formula>$M$43</formula>
    </cfRule>
    <cfRule type="cellIs" dxfId="361" priority="969" operator="between">
      <formula>$M$41</formula>
      <formula>$M$42</formula>
    </cfRule>
    <cfRule type="cellIs" dxfId="360" priority="970" operator="lessThan">
      <formula>$M$41</formula>
    </cfRule>
  </conditionalFormatting>
  <conditionalFormatting sqref="L1467">
    <cfRule type="colorScale" priority="957">
      <colorScale>
        <cfvo type="num" val="1"/>
        <cfvo type="num" val="3"/>
        <cfvo type="num" val="5"/>
        <color rgb="FF92D050"/>
        <color rgb="FFFFEB84"/>
        <color rgb="FFFF0000"/>
      </colorScale>
    </cfRule>
  </conditionalFormatting>
  <conditionalFormatting sqref="L1467">
    <cfRule type="containsText" dxfId="359" priority="958" operator="containsText" text="&quot;n/a&quot;">
      <formula>NOT(ISERROR(SEARCH("""n/a""",L1467)))</formula>
    </cfRule>
    <cfRule type="cellIs" dxfId="358" priority="959" operator="greaterThan">
      <formula>$M$44</formula>
    </cfRule>
    <cfRule type="cellIs" dxfId="357" priority="960" operator="between">
      <formula>$M$43</formula>
      <formula>$M$44</formula>
    </cfRule>
    <cfRule type="cellIs" dxfId="356" priority="961" operator="between">
      <formula>$M$42</formula>
      <formula>$M$43</formula>
    </cfRule>
    <cfRule type="cellIs" dxfId="355" priority="962" operator="between">
      <formula>$M$41</formula>
      <formula>$M$42</formula>
    </cfRule>
    <cfRule type="cellIs" dxfId="354" priority="963" operator="lessThan">
      <formula>$M$41</formula>
    </cfRule>
  </conditionalFormatting>
  <conditionalFormatting sqref="L1468">
    <cfRule type="colorScale" priority="950">
      <colorScale>
        <cfvo type="num" val="1"/>
        <cfvo type="num" val="3"/>
        <cfvo type="num" val="5"/>
        <color rgb="FF92D050"/>
        <color rgb="FFFFEB84"/>
        <color rgb="FFFF0000"/>
      </colorScale>
    </cfRule>
  </conditionalFormatting>
  <conditionalFormatting sqref="L1468">
    <cfRule type="containsText" dxfId="353" priority="951" operator="containsText" text="&quot;n/a&quot;">
      <formula>NOT(ISERROR(SEARCH("""n/a""",L1468)))</formula>
    </cfRule>
    <cfRule type="cellIs" dxfId="352" priority="952" operator="greaterThan">
      <formula>$M$44</formula>
    </cfRule>
    <cfRule type="cellIs" dxfId="351" priority="953" operator="between">
      <formula>$M$43</formula>
      <formula>$M$44</formula>
    </cfRule>
    <cfRule type="cellIs" dxfId="350" priority="954" operator="between">
      <formula>$M$42</formula>
      <formula>$M$43</formula>
    </cfRule>
    <cfRule type="cellIs" dxfId="349" priority="955" operator="between">
      <formula>$M$41</formula>
      <formula>$M$42</formula>
    </cfRule>
    <cfRule type="cellIs" dxfId="348" priority="956" operator="lessThan">
      <formula>$M$41</formula>
    </cfRule>
  </conditionalFormatting>
  <conditionalFormatting sqref="L1469">
    <cfRule type="colorScale" priority="943">
      <colorScale>
        <cfvo type="num" val="1"/>
        <cfvo type="num" val="3"/>
        <cfvo type="num" val="5"/>
        <color rgb="FF92D050"/>
        <color rgb="FFFFEB84"/>
        <color rgb="FFFF0000"/>
      </colorScale>
    </cfRule>
  </conditionalFormatting>
  <conditionalFormatting sqref="L1469">
    <cfRule type="containsText" dxfId="347" priority="944" operator="containsText" text="&quot;n/a&quot;">
      <formula>NOT(ISERROR(SEARCH("""n/a""",L1469)))</formula>
    </cfRule>
    <cfRule type="cellIs" dxfId="346" priority="945" operator="greaterThan">
      <formula>$M$44</formula>
    </cfRule>
    <cfRule type="cellIs" dxfId="345" priority="946" operator="between">
      <formula>$M$43</formula>
      <formula>$M$44</formula>
    </cfRule>
    <cfRule type="cellIs" dxfId="344" priority="947" operator="between">
      <formula>$M$42</formula>
      <formula>$M$43</formula>
    </cfRule>
    <cfRule type="cellIs" dxfId="343" priority="948" operator="between">
      <formula>$M$41</formula>
      <formula>$M$42</formula>
    </cfRule>
    <cfRule type="cellIs" dxfId="342" priority="949" operator="lessThan">
      <formula>$M$41</formula>
    </cfRule>
  </conditionalFormatting>
  <conditionalFormatting sqref="L1567:L1577 F1619:L1653 F1578:L1615">
    <cfRule type="colorScale" priority="936">
      <colorScale>
        <cfvo type="num" val="1"/>
        <cfvo type="num" val="3"/>
        <cfvo type="num" val="5"/>
        <color rgb="FF92D050"/>
        <color rgb="FFFFEB84"/>
        <color rgb="FFFF0000"/>
      </colorScale>
    </cfRule>
  </conditionalFormatting>
  <conditionalFormatting sqref="L1619:L1653 L1567:L1615">
    <cfRule type="containsText" dxfId="341" priority="937" operator="containsText" text="&quot;n/a&quot;">
      <formula>NOT(ISERROR(SEARCH("""n/a""",L1567)))</formula>
    </cfRule>
    <cfRule type="cellIs" dxfId="340" priority="938" operator="greaterThan">
      <formula>$M$44</formula>
    </cfRule>
    <cfRule type="cellIs" dxfId="339" priority="939" operator="between">
      <formula>$M$43</formula>
      <formula>$M$44</formula>
    </cfRule>
    <cfRule type="cellIs" dxfId="338" priority="940" operator="between">
      <formula>$M$42</formula>
      <formula>$M$43</formula>
    </cfRule>
    <cfRule type="cellIs" dxfId="337" priority="941" operator="between">
      <formula>$M$41</formula>
      <formula>$M$42</formula>
    </cfRule>
    <cfRule type="cellIs" dxfId="336" priority="942" operator="lessThan">
      <formula>$M$41</formula>
    </cfRule>
  </conditionalFormatting>
  <conditionalFormatting sqref="F1657:L1657">
    <cfRule type="colorScale" priority="929">
      <colorScale>
        <cfvo type="num" val="1"/>
        <cfvo type="num" val="3"/>
        <cfvo type="num" val="5"/>
        <color rgb="FF92D050"/>
        <color rgb="FFFFEB84"/>
        <color rgb="FFFF0000"/>
      </colorScale>
    </cfRule>
  </conditionalFormatting>
  <conditionalFormatting sqref="L1657">
    <cfRule type="containsText" dxfId="335" priority="930" operator="containsText" text="&quot;n/a&quot;">
      <formula>NOT(ISERROR(SEARCH("""n/a""",L1657)))</formula>
    </cfRule>
    <cfRule type="cellIs" dxfId="334" priority="931" operator="greaterThan">
      <formula>$M$44</formula>
    </cfRule>
    <cfRule type="cellIs" dxfId="333" priority="932" operator="between">
      <formula>$M$43</formula>
      <formula>$M$44</formula>
    </cfRule>
    <cfRule type="cellIs" dxfId="332" priority="933" operator="between">
      <formula>$M$42</formula>
      <formula>$M$43</formula>
    </cfRule>
    <cfRule type="cellIs" dxfId="331" priority="934" operator="between">
      <formula>$M$41</formula>
      <formula>$M$42</formula>
    </cfRule>
    <cfRule type="cellIs" dxfId="330" priority="935" operator="lessThan">
      <formula>$M$41</formula>
    </cfRule>
  </conditionalFormatting>
  <conditionalFormatting sqref="F2133:L2133">
    <cfRule type="colorScale" priority="824">
      <colorScale>
        <cfvo type="num" val="1"/>
        <cfvo type="num" val="3"/>
        <cfvo type="num" val="5"/>
        <color rgb="FF92D050"/>
        <color rgb="FFFFEB84"/>
        <color rgb="FFFF0000"/>
      </colorScale>
    </cfRule>
  </conditionalFormatting>
  <conditionalFormatting sqref="L2133">
    <cfRule type="containsText" dxfId="329" priority="825" operator="containsText" text="&quot;n/a&quot;">
      <formula>NOT(ISERROR(SEARCH("""n/a""",L2133)))</formula>
    </cfRule>
    <cfRule type="cellIs" dxfId="328" priority="826" operator="greaterThan">
      <formula>$M$44</formula>
    </cfRule>
    <cfRule type="cellIs" dxfId="327" priority="827" operator="between">
      <formula>$M$43</formula>
      <formula>$M$44</formula>
    </cfRule>
    <cfRule type="cellIs" dxfId="326" priority="828" operator="between">
      <formula>$M$42</formula>
      <formula>$M$43</formula>
    </cfRule>
    <cfRule type="cellIs" dxfId="325" priority="829" operator="between">
      <formula>$M$41</formula>
      <formula>$M$42</formula>
    </cfRule>
    <cfRule type="cellIs" dxfId="324" priority="830" operator="lessThan">
      <formula>$M$41</formula>
    </cfRule>
  </conditionalFormatting>
  <conditionalFormatting sqref="F2322:K2336">
    <cfRule type="colorScale" priority="817">
      <colorScale>
        <cfvo type="num" val="1"/>
        <cfvo type="num" val="3"/>
        <cfvo type="num" val="5"/>
        <color rgb="FF92D050"/>
        <color rgb="FFFFEB84"/>
        <color rgb="FFFF0000"/>
      </colorScale>
    </cfRule>
  </conditionalFormatting>
  <conditionalFormatting sqref="F2421:K2430">
    <cfRule type="colorScale" priority="810">
      <colorScale>
        <cfvo type="num" val="1"/>
        <cfvo type="num" val="3"/>
        <cfvo type="num" val="5"/>
        <color rgb="FF92D050"/>
        <color rgb="FFFFEB84"/>
        <color rgb="FFFF0000"/>
      </colorScale>
    </cfRule>
  </conditionalFormatting>
  <conditionalFormatting sqref="F2402:K2402">
    <cfRule type="colorScale" priority="782">
      <colorScale>
        <cfvo type="num" val="1"/>
        <cfvo type="num" val="3"/>
        <cfvo type="num" val="5"/>
        <color rgb="FF92D050"/>
        <color rgb="FFFFEB84"/>
        <color rgb="FFFF0000"/>
      </colorScale>
    </cfRule>
  </conditionalFormatting>
  <conditionalFormatting sqref="F2381:K2381">
    <cfRule type="colorScale" priority="781">
      <colorScale>
        <cfvo type="num" val="1"/>
        <cfvo type="num" val="3"/>
        <cfvo type="num" val="5"/>
        <color rgb="FF92D050"/>
        <color rgb="FFFFEB84"/>
        <color rgb="FFFF0000"/>
      </colorScale>
    </cfRule>
  </conditionalFormatting>
  <conditionalFormatting sqref="F2432:K2432">
    <cfRule type="colorScale" priority="774">
      <colorScale>
        <cfvo type="num" val="1"/>
        <cfvo type="num" val="3"/>
        <cfvo type="num" val="5"/>
        <color rgb="FF92D050"/>
        <color rgb="FFFFEB84"/>
        <color rgb="FFFF0000"/>
      </colorScale>
    </cfRule>
  </conditionalFormatting>
  <conditionalFormatting sqref="L49">
    <cfRule type="colorScale" priority="767">
      <colorScale>
        <cfvo type="num" val="1"/>
        <cfvo type="num" val="3"/>
        <cfvo type="num" val="5"/>
        <color rgb="FF92D050"/>
        <color rgb="FFFFEB84"/>
        <color rgb="FFFF0000"/>
      </colorScale>
    </cfRule>
  </conditionalFormatting>
  <conditionalFormatting sqref="L49">
    <cfRule type="containsText" dxfId="323" priority="768" operator="containsText" text="&quot;n/a&quot;">
      <formula>NOT(ISERROR(SEARCH("""n/a""",L49)))</formula>
    </cfRule>
    <cfRule type="cellIs" dxfId="322" priority="769" operator="greaterThan">
      <formula>$M$44</formula>
    </cfRule>
    <cfRule type="cellIs" dxfId="321" priority="770" operator="between">
      <formula>$M$43</formula>
      <formula>$M$44</formula>
    </cfRule>
    <cfRule type="cellIs" dxfId="320" priority="771" operator="between">
      <formula>$M$42</formula>
      <formula>$M$43</formula>
    </cfRule>
    <cfRule type="cellIs" dxfId="319" priority="772" operator="between">
      <formula>$M$41</formula>
      <formula>$M$42</formula>
    </cfRule>
    <cfRule type="cellIs" dxfId="318" priority="773" operator="lessThan">
      <formula>$M$41</formula>
    </cfRule>
  </conditionalFormatting>
  <conditionalFormatting sqref="L2361:L2365 L2368:L2380 L2431 L2382:L2401 L2403:L2420">
    <cfRule type="colorScale" priority="766">
      <colorScale>
        <cfvo type="num" val="1"/>
        <cfvo type="num" val="3"/>
        <cfvo type="num" val="5"/>
        <color rgb="FF92D050"/>
        <color rgb="FFFFEB84"/>
        <color rgb="FFFF0000"/>
      </colorScale>
    </cfRule>
  </conditionalFormatting>
  <conditionalFormatting sqref="L2310:L2321 L2358:L2359 L2337:L2356">
    <cfRule type="colorScale" priority="765">
      <colorScale>
        <cfvo type="num" val="1"/>
        <cfvo type="num" val="3"/>
        <cfvo type="num" val="5"/>
        <color rgb="FF92D050"/>
        <color rgb="FFFFEB84"/>
        <color rgb="FFFF0000"/>
      </colorScale>
    </cfRule>
  </conditionalFormatting>
  <conditionalFormatting sqref="L2357">
    <cfRule type="colorScale" priority="763">
      <colorScale>
        <cfvo type="num" val="1"/>
        <cfvo type="num" val="3"/>
        <cfvo type="num" val="5"/>
        <color rgb="FF92D050"/>
        <color rgb="FFFFEB84"/>
        <color rgb="FFFF0000"/>
      </colorScale>
    </cfRule>
  </conditionalFormatting>
  <conditionalFormatting sqref="L2357">
    <cfRule type="colorScale" priority="764">
      <colorScale>
        <cfvo type="num" val="1"/>
        <cfvo type="num" val="3"/>
        <cfvo type="num" val="5"/>
        <color rgb="FF92D050"/>
        <color rgb="FFFFEB84"/>
        <color rgb="FFFF0000"/>
      </colorScale>
    </cfRule>
  </conditionalFormatting>
  <conditionalFormatting sqref="L2360">
    <cfRule type="colorScale" priority="762">
      <colorScale>
        <cfvo type="num" val="1"/>
        <cfvo type="num" val="3"/>
        <cfvo type="num" val="5"/>
        <color rgb="FF92D050"/>
        <color rgb="FFFFEB84"/>
        <color rgb="FFFF0000"/>
      </colorScale>
    </cfRule>
  </conditionalFormatting>
  <conditionalFormatting sqref="L2360">
    <cfRule type="colorScale" priority="761">
      <colorScale>
        <cfvo type="num" val="1"/>
        <cfvo type="num" val="3"/>
        <cfvo type="num" val="5"/>
        <color rgb="FF92D050"/>
        <color rgb="FFFFEB84"/>
        <color rgb="FFFF0000"/>
      </colorScale>
    </cfRule>
  </conditionalFormatting>
  <conditionalFormatting sqref="L2366">
    <cfRule type="colorScale" priority="759">
      <colorScale>
        <cfvo type="num" val="1"/>
        <cfvo type="num" val="3"/>
        <cfvo type="num" val="5"/>
        <color rgb="FF92D050"/>
        <color rgb="FFFFEB84"/>
        <color rgb="FFFF0000"/>
      </colorScale>
    </cfRule>
  </conditionalFormatting>
  <conditionalFormatting sqref="L2366">
    <cfRule type="colorScale" priority="760">
      <colorScale>
        <cfvo type="num" val="1"/>
        <cfvo type="num" val="3"/>
        <cfvo type="num" val="5"/>
        <color rgb="FF92D050"/>
        <color rgb="FFFFEB84"/>
        <color rgb="FFFF0000"/>
      </colorScale>
    </cfRule>
  </conditionalFormatting>
  <conditionalFormatting sqref="L2367">
    <cfRule type="colorScale" priority="757">
      <colorScale>
        <cfvo type="num" val="1"/>
        <cfvo type="num" val="3"/>
        <cfvo type="num" val="5"/>
        <color rgb="FF92D050"/>
        <color rgb="FFFFEB84"/>
        <color rgb="FFFF0000"/>
      </colorScale>
    </cfRule>
  </conditionalFormatting>
  <conditionalFormatting sqref="L2367">
    <cfRule type="colorScale" priority="758">
      <colorScale>
        <cfvo type="num" val="1"/>
        <cfvo type="num" val="3"/>
        <cfvo type="num" val="5"/>
        <color rgb="FF92D050"/>
        <color rgb="FFFFEB84"/>
        <color rgb="FFFF0000"/>
      </colorScale>
    </cfRule>
  </conditionalFormatting>
  <conditionalFormatting sqref="L2322:L2336">
    <cfRule type="colorScale" priority="756">
      <colorScale>
        <cfvo type="num" val="1"/>
        <cfvo type="num" val="3"/>
        <cfvo type="num" val="5"/>
        <color rgb="FF92D050"/>
        <color rgb="FFFFEB84"/>
        <color rgb="FFFF0000"/>
      </colorScale>
    </cfRule>
  </conditionalFormatting>
  <conditionalFormatting sqref="L2421:L2430">
    <cfRule type="colorScale" priority="755">
      <colorScale>
        <cfvo type="num" val="1"/>
        <cfvo type="num" val="3"/>
        <cfvo type="num" val="5"/>
        <color rgb="FF92D050"/>
        <color rgb="FFFFEB84"/>
        <color rgb="FFFF0000"/>
      </colorScale>
    </cfRule>
  </conditionalFormatting>
  <conditionalFormatting sqref="L2402">
    <cfRule type="colorScale" priority="754">
      <colorScale>
        <cfvo type="num" val="1"/>
        <cfvo type="num" val="3"/>
        <cfvo type="num" val="5"/>
        <color rgb="FF92D050"/>
        <color rgb="FFFFEB84"/>
        <color rgb="FFFF0000"/>
      </colorScale>
    </cfRule>
  </conditionalFormatting>
  <conditionalFormatting sqref="L2381">
    <cfRule type="colorScale" priority="753">
      <colorScale>
        <cfvo type="num" val="1"/>
        <cfvo type="num" val="3"/>
        <cfvo type="num" val="5"/>
        <color rgb="FF92D050"/>
        <color rgb="FFFFEB84"/>
        <color rgb="FFFF0000"/>
      </colorScale>
    </cfRule>
  </conditionalFormatting>
  <conditionalFormatting sqref="L2432">
    <cfRule type="colorScale" priority="752">
      <colorScale>
        <cfvo type="num" val="1"/>
        <cfvo type="num" val="3"/>
        <cfvo type="num" val="5"/>
        <color rgb="FF92D050"/>
        <color rgb="FFFFEB84"/>
        <color rgb="FFFF0000"/>
      </colorScale>
    </cfRule>
  </conditionalFormatting>
  <conditionalFormatting sqref="F103:K103">
    <cfRule type="colorScale" priority="751">
      <colorScale>
        <cfvo type="num" val="1"/>
        <cfvo type="num" val="3"/>
        <cfvo type="num" val="5"/>
        <color rgb="FF92D050"/>
        <color rgb="FFFFEB84"/>
        <color rgb="FFFF0000"/>
      </colorScale>
    </cfRule>
  </conditionalFormatting>
  <conditionalFormatting sqref="F219:K219">
    <cfRule type="colorScale" priority="750">
      <colorScale>
        <cfvo type="num" val="1"/>
        <cfvo type="num" val="3"/>
        <cfvo type="num" val="5"/>
        <color rgb="FF92D050"/>
        <color rgb="FFFFEB84"/>
        <color rgb="FFFF0000"/>
      </colorScale>
    </cfRule>
  </conditionalFormatting>
  <conditionalFormatting sqref="F220:K220">
    <cfRule type="colorScale" priority="749">
      <colorScale>
        <cfvo type="num" val="1"/>
        <cfvo type="num" val="3"/>
        <cfvo type="num" val="5"/>
        <color rgb="FF92D050"/>
        <color rgb="FFFFEB84"/>
        <color rgb="FFFF0000"/>
      </colorScale>
    </cfRule>
  </conditionalFormatting>
  <conditionalFormatting sqref="F221:K221">
    <cfRule type="colorScale" priority="748">
      <colorScale>
        <cfvo type="num" val="1"/>
        <cfvo type="num" val="3"/>
        <cfvo type="num" val="5"/>
        <color rgb="FF92D050"/>
        <color rgb="FFFFEB84"/>
        <color rgb="FFFF0000"/>
      </colorScale>
    </cfRule>
  </conditionalFormatting>
  <conditionalFormatting sqref="F222:K222">
    <cfRule type="colorScale" priority="747">
      <colorScale>
        <cfvo type="num" val="1"/>
        <cfvo type="num" val="3"/>
        <cfvo type="num" val="5"/>
        <color rgb="FF92D050"/>
        <color rgb="FFFFEB84"/>
        <color rgb="FFFF0000"/>
      </colorScale>
    </cfRule>
  </conditionalFormatting>
  <conditionalFormatting sqref="F223:K223">
    <cfRule type="colorScale" priority="746">
      <colorScale>
        <cfvo type="num" val="1"/>
        <cfvo type="num" val="3"/>
        <cfvo type="num" val="5"/>
        <color rgb="FF92D050"/>
        <color rgb="FFFFEB84"/>
        <color rgb="FFFF0000"/>
      </colorScale>
    </cfRule>
  </conditionalFormatting>
  <conditionalFormatting sqref="F224:K224">
    <cfRule type="colorScale" priority="745">
      <colorScale>
        <cfvo type="num" val="1"/>
        <cfvo type="num" val="3"/>
        <cfvo type="num" val="5"/>
        <color rgb="FF92D050"/>
        <color rgb="FFFFEB84"/>
        <color rgb="FFFF0000"/>
      </colorScale>
    </cfRule>
  </conditionalFormatting>
  <conditionalFormatting sqref="F225:K225">
    <cfRule type="colorScale" priority="744">
      <colorScale>
        <cfvo type="num" val="1"/>
        <cfvo type="num" val="3"/>
        <cfvo type="num" val="5"/>
        <color rgb="FF92D050"/>
        <color rgb="FFFFEB84"/>
        <color rgb="FFFF0000"/>
      </colorScale>
    </cfRule>
  </conditionalFormatting>
  <conditionalFormatting sqref="F251:K253">
    <cfRule type="colorScale" priority="743">
      <colorScale>
        <cfvo type="num" val="1"/>
        <cfvo type="num" val="3"/>
        <cfvo type="num" val="5"/>
        <color rgb="FF92D050"/>
        <color rgb="FFFFEB84"/>
        <color rgb="FFFF0000"/>
      </colorScale>
    </cfRule>
  </conditionalFormatting>
  <conditionalFormatting sqref="F280:K280">
    <cfRule type="colorScale" priority="742">
      <colorScale>
        <cfvo type="num" val="1"/>
        <cfvo type="num" val="3"/>
        <cfvo type="num" val="5"/>
        <color rgb="FF92D050"/>
        <color rgb="FFFFEB84"/>
        <color rgb="FFFF0000"/>
      </colorScale>
    </cfRule>
  </conditionalFormatting>
  <conditionalFormatting sqref="F281:K281">
    <cfRule type="colorScale" priority="741">
      <colorScale>
        <cfvo type="num" val="1"/>
        <cfvo type="num" val="3"/>
        <cfvo type="num" val="5"/>
        <color rgb="FF92D050"/>
        <color rgb="FFFFEB84"/>
        <color rgb="FFFF0000"/>
      </colorScale>
    </cfRule>
  </conditionalFormatting>
  <conditionalFormatting sqref="F484:K484">
    <cfRule type="colorScale" priority="740">
      <colorScale>
        <cfvo type="num" val="1"/>
        <cfvo type="num" val="3"/>
        <cfvo type="num" val="5"/>
        <color rgb="FF92D050"/>
        <color rgb="FFFFEB84"/>
        <color rgb="FFFF0000"/>
      </colorScale>
    </cfRule>
  </conditionalFormatting>
  <conditionalFormatting sqref="F485:K485">
    <cfRule type="colorScale" priority="739">
      <colorScale>
        <cfvo type="num" val="1"/>
        <cfvo type="num" val="3"/>
        <cfvo type="num" val="5"/>
        <color rgb="FF92D050"/>
        <color rgb="FFFFEB84"/>
        <color rgb="FFFF0000"/>
      </colorScale>
    </cfRule>
  </conditionalFormatting>
  <conditionalFormatting sqref="F486:K486">
    <cfRule type="colorScale" priority="738">
      <colorScale>
        <cfvo type="num" val="1"/>
        <cfvo type="num" val="3"/>
        <cfvo type="num" val="5"/>
        <color rgb="FF92D050"/>
        <color rgb="FFFFEB84"/>
        <color rgb="FFFF0000"/>
      </colorScale>
    </cfRule>
  </conditionalFormatting>
  <conditionalFormatting sqref="F487:K487">
    <cfRule type="colorScale" priority="737">
      <colorScale>
        <cfvo type="num" val="1"/>
        <cfvo type="num" val="3"/>
        <cfvo type="num" val="5"/>
        <color rgb="FF92D050"/>
        <color rgb="FFFFEB84"/>
        <color rgb="FFFF0000"/>
      </colorScale>
    </cfRule>
  </conditionalFormatting>
  <conditionalFormatting sqref="F488:K488">
    <cfRule type="colorScale" priority="736">
      <colorScale>
        <cfvo type="num" val="1"/>
        <cfvo type="num" val="3"/>
        <cfvo type="num" val="5"/>
        <color rgb="FF92D050"/>
        <color rgb="FFFFEB84"/>
        <color rgb="FFFF0000"/>
      </colorScale>
    </cfRule>
  </conditionalFormatting>
  <conditionalFormatting sqref="F505:K505">
    <cfRule type="colorScale" priority="735">
      <colorScale>
        <cfvo type="num" val="1"/>
        <cfvo type="num" val="3"/>
        <cfvo type="num" val="5"/>
        <color rgb="FF92D050"/>
        <color rgb="FFFFEB84"/>
        <color rgb="FFFF0000"/>
      </colorScale>
    </cfRule>
  </conditionalFormatting>
  <conditionalFormatting sqref="F506:K506">
    <cfRule type="colorScale" priority="734">
      <colorScale>
        <cfvo type="num" val="1"/>
        <cfvo type="num" val="3"/>
        <cfvo type="num" val="5"/>
        <color rgb="FF92D050"/>
        <color rgb="FFFFEB84"/>
        <color rgb="FFFF0000"/>
      </colorScale>
    </cfRule>
  </conditionalFormatting>
  <conditionalFormatting sqref="F507:K507">
    <cfRule type="colorScale" priority="733">
      <colorScale>
        <cfvo type="num" val="1"/>
        <cfvo type="num" val="3"/>
        <cfvo type="num" val="5"/>
        <color rgb="FF92D050"/>
        <color rgb="FFFFEB84"/>
        <color rgb="FFFF0000"/>
      </colorScale>
    </cfRule>
  </conditionalFormatting>
  <conditionalFormatting sqref="F508:K508">
    <cfRule type="colorScale" priority="732">
      <colorScale>
        <cfvo type="num" val="1"/>
        <cfvo type="num" val="3"/>
        <cfvo type="num" val="5"/>
        <color rgb="FF92D050"/>
        <color rgb="FFFFEB84"/>
        <color rgb="FFFF0000"/>
      </colorScale>
    </cfRule>
  </conditionalFormatting>
  <conditionalFormatting sqref="F691:K691">
    <cfRule type="colorScale" priority="723">
      <colorScale>
        <cfvo type="num" val="1"/>
        <cfvo type="num" val="3"/>
        <cfvo type="num" val="5"/>
        <color rgb="FF92D050"/>
        <color rgb="FFFFEB84"/>
        <color rgb="FFFF0000"/>
      </colorScale>
    </cfRule>
  </conditionalFormatting>
  <conditionalFormatting sqref="F692:K692">
    <cfRule type="colorScale" priority="722">
      <colorScale>
        <cfvo type="num" val="1"/>
        <cfvo type="num" val="3"/>
        <cfvo type="num" val="5"/>
        <color rgb="FF92D050"/>
        <color rgb="FFFFEB84"/>
        <color rgb="FFFF0000"/>
      </colorScale>
    </cfRule>
  </conditionalFormatting>
  <conditionalFormatting sqref="F693:K693">
    <cfRule type="colorScale" priority="721">
      <colorScale>
        <cfvo type="num" val="1"/>
        <cfvo type="num" val="3"/>
        <cfvo type="num" val="5"/>
        <color rgb="FF92D050"/>
        <color rgb="FFFFEB84"/>
        <color rgb="FFFF0000"/>
      </colorScale>
    </cfRule>
  </conditionalFormatting>
  <conditionalFormatting sqref="F702:K702">
    <cfRule type="colorScale" priority="720">
      <colorScale>
        <cfvo type="num" val="1"/>
        <cfvo type="num" val="3"/>
        <cfvo type="num" val="5"/>
        <color rgb="FF92D050"/>
        <color rgb="FFFFEB84"/>
        <color rgb="FFFF0000"/>
      </colorScale>
    </cfRule>
  </conditionalFormatting>
  <conditionalFormatting sqref="H2216:K2216 F2216">
    <cfRule type="colorScale" priority="711">
      <colorScale>
        <cfvo type="num" val="1"/>
        <cfvo type="num" val="3"/>
        <cfvo type="num" val="5"/>
        <color rgb="FF92D050"/>
        <color rgb="FFFFEB84"/>
        <color rgb="FFFF0000"/>
      </colorScale>
    </cfRule>
  </conditionalFormatting>
  <conditionalFormatting sqref="F2197:K2197">
    <cfRule type="colorScale" priority="708">
      <colorScale>
        <cfvo type="num" val="1"/>
        <cfvo type="num" val="3"/>
        <cfvo type="num" val="5"/>
        <color rgb="FF92D050"/>
        <color rgb="FFFFEB84"/>
        <color rgb="FFFF0000"/>
      </colorScale>
    </cfRule>
  </conditionalFormatting>
  <conditionalFormatting sqref="F2195:K2195">
    <cfRule type="colorScale" priority="707">
      <colorScale>
        <cfvo type="num" val="1"/>
        <cfvo type="num" val="3"/>
        <cfvo type="num" val="5"/>
        <color rgb="FF92D050"/>
        <color rgb="FFFFEB84"/>
        <color rgb="FFFF0000"/>
      </colorScale>
    </cfRule>
  </conditionalFormatting>
  <conditionalFormatting sqref="F2194:K2194">
    <cfRule type="colorScale" priority="706">
      <colorScale>
        <cfvo type="num" val="1"/>
        <cfvo type="num" val="3"/>
        <cfvo type="num" val="5"/>
        <color rgb="FF92D050"/>
        <color rgb="FFFFEB84"/>
        <color rgb="FFFF0000"/>
      </colorScale>
    </cfRule>
  </conditionalFormatting>
  <conditionalFormatting sqref="F2193:K2193">
    <cfRule type="colorScale" priority="705">
      <colorScale>
        <cfvo type="num" val="1"/>
        <cfvo type="num" val="3"/>
        <cfvo type="num" val="5"/>
        <color rgb="FF92D050"/>
        <color rgb="FFFFEB84"/>
        <color rgb="FFFF0000"/>
      </colorScale>
    </cfRule>
  </conditionalFormatting>
  <conditionalFormatting sqref="F2172:K2172">
    <cfRule type="colorScale" priority="701">
      <colorScale>
        <cfvo type="num" val="1"/>
        <cfvo type="num" val="3"/>
        <cfvo type="num" val="5"/>
        <color rgb="FF92D050"/>
        <color rgb="FFFFEB84"/>
        <color rgb="FFFF0000"/>
      </colorScale>
    </cfRule>
  </conditionalFormatting>
  <conditionalFormatting sqref="F2173:K2173">
    <cfRule type="colorScale" priority="700">
      <colorScale>
        <cfvo type="num" val="1"/>
        <cfvo type="num" val="3"/>
        <cfvo type="num" val="5"/>
        <color rgb="FF92D050"/>
        <color rgb="FFFFEB84"/>
        <color rgb="FFFF0000"/>
      </colorScale>
    </cfRule>
  </conditionalFormatting>
  <conditionalFormatting sqref="F2174:K2174">
    <cfRule type="colorScale" priority="699">
      <colorScale>
        <cfvo type="num" val="1"/>
        <cfvo type="num" val="3"/>
        <cfvo type="num" val="5"/>
        <color rgb="FF92D050"/>
        <color rgb="FFFFEB84"/>
        <color rgb="FFFF0000"/>
      </colorScale>
    </cfRule>
  </conditionalFormatting>
  <conditionalFormatting sqref="F2175:K2175">
    <cfRule type="colorScale" priority="698">
      <colorScale>
        <cfvo type="num" val="1"/>
        <cfvo type="num" val="3"/>
        <cfvo type="num" val="5"/>
        <color rgb="FF92D050"/>
        <color rgb="FFFFEB84"/>
        <color rgb="FFFF0000"/>
      </colorScale>
    </cfRule>
  </conditionalFormatting>
  <conditionalFormatting sqref="H2040:K2040 F2040">
    <cfRule type="colorScale" priority="680">
      <colorScale>
        <cfvo type="num" val="1"/>
        <cfvo type="num" val="3"/>
        <cfvo type="num" val="5"/>
        <color rgb="FF92D050"/>
        <color rgb="FFFFEB84"/>
        <color rgb="FFFF0000"/>
      </colorScale>
    </cfRule>
  </conditionalFormatting>
  <conditionalFormatting sqref="H2041:K2041 F2041">
    <cfRule type="colorScale" priority="679">
      <colorScale>
        <cfvo type="num" val="1"/>
        <cfvo type="num" val="3"/>
        <cfvo type="num" val="5"/>
        <color rgb="FF92D050"/>
        <color rgb="FFFFEB84"/>
        <color rgb="FFFF0000"/>
      </colorScale>
    </cfRule>
  </conditionalFormatting>
  <conditionalFormatting sqref="H2042:K2042 F2042">
    <cfRule type="colorScale" priority="678">
      <colorScale>
        <cfvo type="num" val="1"/>
        <cfvo type="num" val="3"/>
        <cfvo type="num" val="5"/>
        <color rgb="FF92D050"/>
        <color rgb="FFFFEB84"/>
        <color rgb="FFFF0000"/>
      </colorScale>
    </cfRule>
  </conditionalFormatting>
  <conditionalFormatting sqref="F1669:K1673">
    <cfRule type="colorScale" priority="650">
      <colorScale>
        <cfvo type="num" val="1"/>
        <cfvo type="num" val="3"/>
        <cfvo type="num" val="5"/>
        <color rgb="FF92D050"/>
        <color rgb="FFFFEB84"/>
        <color rgb="FFFF0000"/>
      </colorScale>
    </cfRule>
  </conditionalFormatting>
  <conditionalFormatting sqref="F1567:K1577">
    <cfRule type="colorScale" priority="649">
      <colorScale>
        <cfvo type="num" val="1"/>
        <cfvo type="num" val="3"/>
        <cfvo type="num" val="5"/>
        <color rgb="FF92D050"/>
        <color rgb="FFFFEB84"/>
        <color rgb="FFFF0000"/>
      </colorScale>
    </cfRule>
  </conditionalFormatting>
  <conditionalFormatting sqref="F1452:K1475">
    <cfRule type="colorScale" priority="648">
      <colorScale>
        <cfvo type="num" val="1"/>
        <cfvo type="num" val="3"/>
        <cfvo type="num" val="5"/>
        <color rgb="FF92D050"/>
        <color rgb="FFFFEB84"/>
        <color rgb="FFFF0000"/>
      </colorScale>
    </cfRule>
  </conditionalFormatting>
  <conditionalFormatting sqref="F1423:K1423">
    <cfRule type="colorScale" priority="647">
      <colorScale>
        <cfvo type="num" val="1"/>
        <cfvo type="num" val="3"/>
        <cfvo type="num" val="5"/>
        <color rgb="FF92D050"/>
        <color rgb="FFFFEB84"/>
        <color rgb="FFFF0000"/>
      </colorScale>
    </cfRule>
  </conditionalFormatting>
  <conditionalFormatting sqref="F1424:K1424">
    <cfRule type="colorScale" priority="646">
      <colorScale>
        <cfvo type="num" val="1"/>
        <cfvo type="num" val="3"/>
        <cfvo type="num" val="5"/>
        <color rgb="FF92D050"/>
        <color rgb="FFFFEB84"/>
        <color rgb="FFFF0000"/>
      </colorScale>
    </cfRule>
  </conditionalFormatting>
  <conditionalFormatting sqref="F1418:K1418">
    <cfRule type="colorScale" priority="645">
      <colorScale>
        <cfvo type="num" val="1"/>
        <cfvo type="num" val="3"/>
        <cfvo type="num" val="5"/>
        <color rgb="FF92D050"/>
        <color rgb="FFFFEB84"/>
        <color rgb="FFFF0000"/>
      </colorScale>
    </cfRule>
  </conditionalFormatting>
  <conditionalFormatting sqref="F1390:K1390">
    <cfRule type="colorScale" priority="644">
      <colorScale>
        <cfvo type="num" val="1"/>
        <cfvo type="num" val="3"/>
        <cfvo type="num" val="5"/>
        <color rgb="FF92D050"/>
        <color rgb="FFFFEB84"/>
        <color rgb="FFFF0000"/>
      </colorScale>
    </cfRule>
  </conditionalFormatting>
  <conditionalFormatting sqref="F1391:K1391">
    <cfRule type="colorScale" priority="643">
      <colorScale>
        <cfvo type="num" val="1"/>
        <cfvo type="num" val="3"/>
        <cfvo type="num" val="5"/>
        <color rgb="FF92D050"/>
        <color rgb="FFFFEB84"/>
        <color rgb="FFFF0000"/>
      </colorScale>
    </cfRule>
  </conditionalFormatting>
  <conditionalFormatting sqref="F1392:K1392">
    <cfRule type="colorScale" priority="642">
      <colorScale>
        <cfvo type="num" val="1"/>
        <cfvo type="num" val="3"/>
        <cfvo type="num" val="5"/>
        <color rgb="FF92D050"/>
        <color rgb="FFFFEB84"/>
        <color rgb="FFFF0000"/>
      </colorScale>
    </cfRule>
  </conditionalFormatting>
  <conditionalFormatting sqref="F1378:K1378">
    <cfRule type="colorScale" priority="641">
      <colorScale>
        <cfvo type="num" val="1"/>
        <cfvo type="num" val="3"/>
        <cfvo type="num" val="5"/>
        <color rgb="FF92D050"/>
        <color rgb="FFFFEB84"/>
        <color rgb="FFFF0000"/>
      </colorScale>
    </cfRule>
  </conditionalFormatting>
  <conditionalFormatting sqref="F1375:K1375">
    <cfRule type="colorScale" priority="638">
      <colorScale>
        <cfvo type="num" val="1"/>
        <cfvo type="num" val="3"/>
        <cfvo type="num" val="5"/>
        <color rgb="FF92D050"/>
        <color rgb="FFFFEB84"/>
        <color rgb="FFFF0000"/>
      </colorScale>
    </cfRule>
  </conditionalFormatting>
  <conditionalFormatting sqref="F1088:K1104 F1291:K1308 F1310:K1310 F1131:K1161 F1175:K1249 F1261:K1261 F1316:K1316 F1323:K1323">
    <cfRule type="colorScale" priority="636">
      <colorScale>
        <cfvo type="num" val="1"/>
        <cfvo type="num" val="3"/>
        <cfvo type="num" val="5"/>
        <color rgb="FF92D050"/>
        <color rgb="FFFFEB84"/>
        <color rgb="FFFF0000"/>
      </colorScale>
    </cfRule>
  </conditionalFormatting>
  <conditionalFormatting sqref="F943:K1008 F1019:K1039">
    <cfRule type="colorScale" priority="635">
      <colorScale>
        <cfvo type="num" val="1"/>
        <cfvo type="num" val="3"/>
        <cfvo type="num" val="5"/>
        <color rgb="FF92D050"/>
        <color rgb="FFFFEB84"/>
        <color rgb="FFFF0000"/>
      </colorScale>
    </cfRule>
  </conditionalFormatting>
  <conditionalFormatting sqref="F930:K930">
    <cfRule type="colorScale" priority="634">
      <colorScale>
        <cfvo type="num" val="1"/>
        <cfvo type="num" val="3"/>
        <cfvo type="num" val="5"/>
        <color rgb="FF92D050"/>
        <color rgb="FFFFEB84"/>
        <color rgb="FFFF0000"/>
      </colorScale>
    </cfRule>
  </conditionalFormatting>
  <conditionalFormatting sqref="F931:K931">
    <cfRule type="colorScale" priority="633">
      <colorScale>
        <cfvo type="num" val="1"/>
        <cfvo type="num" val="3"/>
        <cfvo type="num" val="5"/>
        <color rgb="FF92D050"/>
        <color rgb="FFFFEB84"/>
        <color rgb="FFFF0000"/>
      </colorScale>
    </cfRule>
  </conditionalFormatting>
  <conditionalFormatting sqref="F932:K932">
    <cfRule type="colorScale" priority="632">
      <colorScale>
        <cfvo type="num" val="1"/>
        <cfvo type="num" val="3"/>
        <cfvo type="num" val="5"/>
        <color rgb="FF92D050"/>
        <color rgb="FFFFEB84"/>
        <color rgb="FFFF0000"/>
      </colorScale>
    </cfRule>
  </conditionalFormatting>
  <conditionalFormatting sqref="F905:K905">
    <cfRule type="colorScale" priority="631">
      <colorScale>
        <cfvo type="num" val="1"/>
        <cfvo type="num" val="3"/>
        <cfvo type="num" val="5"/>
        <color rgb="FF92D050"/>
        <color rgb="FFFFEB84"/>
        <color rgb="FFFF0000"/>
      </colorScale>
    </cfRule>
  </conditionalFormatting>
  <conditionalFormatting sqref="F904:K904">
    <cfRule type="colorScale" priority="630">
      <colorScale>
        <cfvo type="num" val="1"/>
        <cfvo type="num" val="3"/>
        <cfvo type="num" val="5"/>
        <color rgb="FF92D050"/>
        <color rgb="FFFFEB84"/>
        <color rgb="FFFF0000"/>
      </colorScale>
    </cfRule>
  </conditionalFormatting>
  <conditionalFormatting sqref="F907:K907">
    <cfRule type="colorScale" priority="629">
      <colorScale>
        <cfvo type="num" val="1"/>
        <cfvo type="num" val="3"/>
        <cfvo type="num" val="5"/>
        <color rgb="FF92D050"/>
        <color rgb="FFFFEB84"/>
        <color rgb="FFFF0000"/>
      </colorScale>
    </cfRule>
  </conditionalFormatting>
  <conditionalFormatting sqref="F906:K906">
    <cfRule type="colorScale" priority="628">
      <colorScale>
        <cfvo type="num" val="1"/>
        <cfvo type="num" val="3"/>
        <cfvo type="num" val="5"/>
        <color rgb="FF92D050"/>
        <color rgb="FFFFEB84"/>
        <color rgb="FFFF0000"/>
      </colorScale>
    </cfRule>
  </conditionalFormatting>
  <conditionalFormatting sqref="F908:K908">
    <cfRule type="colorScale" priority="627">
      <colorScale>
        <cfvo type="num" val="1"/>
        <cfvo type="num" val="3"/>
        <cfvo type="num" val="5"/>
        <color rgb="FF92D050"/>
        <color rgb="FFFFEB84"/>
        <color rgb="FFFF0000"/>
      </colorScale>
    </cfRule>
  </conditionalFormatting>
  <conditionalFormatting sqref="F909:K909">
    <cfRule type="colorScale" priority="626">
      <colorScale>
        <cfvo type="num" val="1"/>
        <cfvo type="num" val="3"/>
        <cfvo type="num" val="5"/>
        <color rgb="FF92D050"/>
        <color rgb="FFFFEB84"/>
        <color rgb="FFFF0000"/>
      </colorScale>
    </cfRule>
  </conditionalFormatting>
  <conditionalFormatting sqref="F910:K910">
    <cfRule type="colorScale" priority="625">
      <colorScale>
        <cfvo type="num" val="1"/>
        <cfvo type="num" val="3"/>
        <cfvo type="num" val="5"/>
        <color rgb="FF92D050"/>
        <color rgb="FFFFEB84"/>
        <color rgb="FFFF0000"/>
      </colorScale>
    </cfRule>
  </conditionalFormatting>
  <conditionalFormatting sqref="F911:K911">
    <cfRule type="colorScale" priority="624">
      <colorScale>
        <cfvo type="num" val="1"/>
        <cfvo type="num" val="3"/>
        <cfvo type="num" val="5"/>
        <color rgb="FF92D050"/>
        <color rgb="FFFFEB84"/>
        <color rgb="FFFF0000"/>
      </colorScale>
    </cfRule>
  </conditionalFormatting>
  <conditionalFormatting sqref="F912:K912">
    <cfRule type="colorScale" priority="623">
      <colorScale>
        <cfvo type="num" val="1"/>
        <cfvo type="num" val="3"/>
        <cfvo type="num" val="5"/>
        <color rgb="FF92D050"/>
        <color rgb="FFFFEB84"/>
        <color rgb="FFFF0000"/>
      </colorScale>
    </cfRule>
  </conditionalFormatting>
  <conditionalFormatting sqref="F813:K813">
    <cfRule type="colorScale" priority="619">
      <colorScale>
        <cfvo type="num" val="1"/>
        <cfvo type="num" val="3"/>
        <cfvo type="num" val="5"/>
        <color rgb="FF92D050"/>
        <color rgb="FFFFEB84"/>
        <color rgb="FFFF0000"/>
      </colorScale>
    </cfRule>
  </conditionalFormatting>
  <conditionalFormatting sqref="F785:K806">
    <cfRule type="colorScale" priority="618">
      <colorScale>
        <cfvo type="num" val="1"/>
        <cfvo type="num" val="3"/>
        <cfvo type="num" val="5"/>
        <color rgb="FF92D050"/>
        <color rgb="FFFFEB84"/>
        <color rgb="FFFF0000"/>
      </colorScale>
    </cfRule>
  </conditionalFormatting>
  <conditionalFormatting sqref="F767:K767">
    <cfRule type="colorScale" priority="617">
      <colorScale>
        <cfvo type="num" val="1"/>
        <cfvo type="num" val="3"/>
        <cfvo type="num" val="5"/>
        <color rgb="FF92D050"/>
        <color rgb="FFFFEB84"/>
        <color rgb="FFFF0000"/>
      </colorScale>
    </cfRule>
  </conditionalFormatting>
  <conditionalFormatting sqref="F768:K768">
    <cfRule type="colorScale" priority="616">
      <colorScale>
        <cfvo type="num" val="1"/>
        <cfvo type="num" val="3"/>
        <cfvo type="num" val="5"/>
        <color rgb="FF92D050"/>
        <color rgb="FFFFEB84"/>
        <color rgb="FFFF0000"/>
      </colorScale>
    </cfRule>
  </conditionalFormatting>
  <conditionalFormatting sqref="F763:K763">
    <cfRule type="colorScale" priority="615">
      <colorScale>
        <cfvo type="num" val="1"/>
        <cfvo type="num" val="3"/>
        <cfvo type="num" val="5"/>
        <color rgb="FF92D050"/>
        <color rgb="FFFFEB84"/>
        <color rgb="FFFF0000"/>
      </colorScale>
    </cfRule>
  </conditionalFormatting>
  <conditionalFormatting sqref="F736:K745 F747:K758">
    <cfRule type="colorScale" priority="614">
      <colorScale>
        <cfvo type="num" val="1"/>
        <cfvo type="num" val="3"/>
        <cfvo type="num" val="5"/>
        <color rgb="FF92D050"/>
        <color rgb="FFFFEB84"/>
        <color rgb="FFFF0000"/>
      </colorScale>
    </cfRule>
  </conditionalFormatting>
  <conditionalFormatting sqref="F1262:K1262">
    <cfRule type="colorScale" priority="613">
      <colorScale>
        <cfvo type="num" val="1"/>
        <cfvo type="num" val="3"/>
        <cfvo type="num" val="5"/>
        <color rgb="FF92D050"/>
        <color rgb="FFFFEB84"/>
        <color rgb="FFFF0000"/>
      </colorScale>
    </cfRule>
  </conditionalFormatting>
  <conditionalFormatting sqref="F1263:K1263">
    <cfRule type="colorScale" priority="612">
      <colorScale>
        <cfvo type="num" val="1"/>
        <cfvo type="num" val="3"/>
        <cfvo type="num" val="5"/>
        <color rgb="FF92D050"/>
        <color rgb="FFFFEB84"/>
        <color rgb="FFFF0000"/>
      </colorScale>
    </cfRule>
  </conditionalFormatting>
  <conditionalFormatting sqref="L1270:L1276">
    <cfRule type="colorScale" priority="605">
      <colorScale>
        <cfvo type="num" val="1"/>
        <cfvo type="num" val="3"/>
        <cfvo type="num" val="5"/>
        <color rgb="FF92D050"/>
        <color rgb="FFFFEB84"/>
        <color rgb="FFFF0000"/>
      </colorScale>
    </cfRule>
  </conditionalFormatting>
  <conditionalFormatting sqref="L1270:L1276">
    <cfRule type="containsText" dxfId="317" priority="606" operator="containsText" text="&quot;n/a&quot;">
      <formula>NOT(ISERROR(SEARCH("""n/a""",L1270)))</formula>
    </cfRule>
    <cfRule type="cellIs" dxfId="316" priority="607" operator="greaterThan">
      <formula>$M$44</formula>
    </cfRule>
    <cfRule type="cellIs" dxfId="315" priority="608" operator="between">
      <formula>$M$43</formula>
      <formula>$M$44</formula>
    </cfRule>
    <cfRule type="cellIs" dxfId="314" priority="609" operator="between">
      <formula>$M$42</formula>
      <formula>$M$43</formula>
    </cfRule>
    <cfRule type="cellIs" dxfId="313" priority="610" operator="between">
      <formula>$M$41</formula>
      <formula>$M$42</formula>
    </cfRule>
    <cfRule type="cellIs" dxfId="312" priority="611" operator="lessThan">
      <formula>$M$41</formula>
    </cfRule>
  </conditionalFormatting>
  <conditionalFormatting sqref="F1270:K1276">
    <cfRule type="colorScale" priority="604">
      <colorScale>
        <cfvo type="num" val="1"/>
        <cfvo type="num" val="3"/>
        <cfvo type="num" val="5"/>
        <color rgb="FF92D050"/>
        <color rgb="FFFFEB84"/>
        <color rgb="FFFF0000"/>
      </colorScale>
    </cfRule>
  </conditionalFormatting>
  <conditionalFormatting sqref="F1277:K1290">
    <cfRule type="colorScale" priority="602">
      <colorScale>
        <cfvo type="num" val="1"/>
        <cfvo type="num" val="3"/>
        <cfvo type="num" val="5"/>
        <color rgb="FF92D050"/>
        <color rgb="FFFFEB84"/>
        <color rgb="FFFF0000"/>
      </colorScale>
    </cfRule>
  </conditionalFormatting>
  <conditionalFormatting sqref="F116:K143">
    <cfRule type="colorScale" priority="601">
      <colorScale>
        <cfvo type="num" val="1"/>
        <cfvo type="num" val="3"/>
        <cfvo type="num" val="5"/>
        <color rgb="FF92D050"/>
        <color rgb="FFFFEB84"/>
        <color rgb="FFFF0000"/>
      </colorScale>
    </cfRule>
  </conditionalFormatting>
  <conditionalFormatting sqref="F1309:K1309">
    <cfRule type="colorScale" priority="599">
      <colorScale>
        <cfvo type="num" val="1"/>
        <cfvo type="num" val="3"/>
        <cfvo type="num" val="5"/>
        <color rgb="FF92D050"/>
        <color rgb="FFFFEB84"/>
        <color rgb="FFFF0000"/>
      </colorScale>
    </cfRule>
  </conditionalFormatting>
  <conditionalFormatting sqref="F1325:K1369">
    <cfRule type="colorScale" priority="598">
      <colorScale>
        <cfvo type="num" val="1"/>
        <cfvo type="num" val="3"/>
        <cfvo type="num" val="5"/>
        <color rgb="FF92D050"/>
        <color rgb="FFFFEB84"/>
        <color rgb="FFFF0000"/>
      </colorScale>
    </cfRule>
  </conditionalFormatting>
  <conditionalFormatting sqref="F208:K214">
    <cfRule type="colorScale" priority="597">
      <colorScale>
        <cfvo type="num" val="1"/>
        <cfvo type="num" val="3"/>
        <cfvo type="num" val="5"/>
        <color rgb="FF92D050"/>
        <color rgb="FFFFEB84"/>
        <color rgb="FFFF0000"/>
      </colorScale>
    </cfRule>
  </conditionalFormatting>
  <conditionalFormatting sqref="L298:L305">
    <cfRule type="colorScale" priority="590">
      <colorScale>
        <cfvo type="num" val="1"/>
        <cfvo type="num" val="3"/>
        <cfvo type="num" val="5"/>
        <color rgb="FF92D050"/>
        <color rgb="FFFFEB84"/>
        <color rgb="FFFF0000"/>
      </colorScale>
    </cfRule>
  </conditionalFormatting>
  <conditionalFormatting sqref="L298:L305">
    <cfRule type="containsText" dxfId="311" priority="591" operator="containsText" text="&quot;n/a&quot;">
      <formula>NOT(ISERROR(SEARCH("""n/a""",L298)))</formula>
    </cfRule>
    <cfRule type="cellIs" dxfId="310" priority="592" operator="greaterThan">
      <formula>$M$44</formula>
    </cfRule>
    <cfRule type="cellIs" dxfId="309" priority="593" operator="between">
      <formula>$M$43</formula>
      <formula>$M$44</formula>
    </cfRule>
    <cfRule type="cellIs" dxfId="308" priority="594" operator="between">
      <formula>$M$42</formula>
      <formula>$M$43</formula>
    </cfRule>
    <cfRule type="cellIs" dxfId="307" priority="595" operator="between">
      <formula>$M$41</formula>
      <formula>$M$42</formula>
    </cfRule>
    <cfRule type="cellIs" dxfId="306" priority="596" operator="lessThan">
      <formula>$M$41</formula>
    </cfRule>
  </conditionalFormatting>
  <conditionalFormatting sqref="L298:L305">
    <cfRule type="colorScale" priority="583">
      <colorScale>
        <cfvo type="num" val="1"/>
        <cfvo type="num" val="3"/>
        <cfvo type="num" val="5"/>
        <color rgb="FF92D050"/>
        <color rgb="FFFFEB84"/>
        <color rgb="FFFF0000"/>
      </colorScale>
    </cfRule>
  </conditionalFormatting>
  <conditionalFormatting sqref="L298:L305">
    <cfRule type="containsText" dxfId="305" priority="584" operator="containsText" text="&quot;n/a&quot;">
      <formula>NOT(ISERROR(SEARCH("""n/a""",L298)))</formula>
    </cfRule>
    <cfRule type="cellIs" dxfId="304" priority="585" operator="greaterThan">
      <formula>$M$44</formula>
    </cfRule>
    <cfRule type="cellIs" dxfId="303" priority="586" operator="between">
      <formula>$M$43</formula>
      <formula>$M$44</formula>
    </cfRule>
    <cfRule type="cellIs" dxfId="302" priority="587" operator="between">
      <formula>$M$42</formula>
      <formula>$M$43</formula>
    </cfRule>
    <cfRule type="cellIs" dxfId="301" priority="588" operator="between">
      <formula>$M$41</formula>
      <formula>$M$42</formula>
    </cfRule>
    <cfRule type="cellIs" dxfId="300" priority="589" operator="lessThan">
      <formula>$M$41</formula>
    </cfRule>
  </conditionalFormatting>
  <conditionalFormatting sqref="F298:K305">
    <cfRule type="colorScale" priority="582">
      <colorScale>
        <cfvo type="num" val="1"/>
        <cfvo type="num" val="3"/>
        <cfvo type="num" val="5"/>
        <color rgb="FF92D050"/>
        <color rgb="FFFFEB84"/>
        <color rgb="FFFF0000"/>
      </colorScale>
    </cfRule>
  </conditionalFormatting>
  <conditionalFormatting sqref="L822">
    <cfRule type="colorScale" priority="575">
      <colorScale>
        <cfvo type="num" val="1"/>
        <cfvo type="num" val="3"/>
        <cfvo type="num" val="5"/>
        <color rgb="FF92D050"/>
        <color rgb="FFFFEB84"/>
        <color rgb="FFFF0000"/>
      </colorScale>
    </cfRule>
  </conditionalFormatting>
  <conditionalFormatting sqref="L822">
    <cfRule type="containsText" dxfId="299" priority="576" operator="containsText" text="&quot;n/a&quot;">
      <formula>NOT(ISERROR(SEARCH("""n/a""",L822)))</formula>
    </cfRule>
    <cfRule type="cellIs" dxfId="298" priority="577" operator="greaterThan">
      <formula>$M$44</formula>
    </cfRule>
    <cfRule type="cellIs" dxfId="297" priority="578" operator="between">
      <formula>$M$43</formula>
      <formula>$M$44</formula>
    </cfRule>
    <cfRule type="cellIs" dxfId="296" priority="579" operator="between">
      <formula>$M$42</formula>
      <formula>$M$43</formula>
    </cfRule>
    <cfRule type="cellIs" dxfId="295" priority="580" operator="between">
      <formula>$M$41</formula>
      <formula>$M$42</formula>
    </cfRule>
    <cfRule type="cellIs" dxfId="294" priority="581" operator="lessThan">
      <formula>$M$41</formula>
    </cfRule>
  </conditionalFormatting>
  <conditionalFormatting sqref="L822">
    <cfRule type="colorScale" priority="568">
      <colorScale>
        <cfvo type="num" val="1"/>
        <cfvo type="num" val="3"/>
        <cfvo type="num" val="5"/>
        <color rgb="FF92D050"/>
        <color rgb="FFFFEB84"/>
        <color rgb="FFFF0000"/>
      </colorScale>
    </cfRule>
  </conditionalFormatting>
  <conditionalFormatting sqref="L822">
    <cfRule type="containsText" dxfId="293" priority="569" operator="containsText" text="&quot;n/a&quot;">
      <formula>NOT(ISERROR(SEARCH("""n/a""",L822)))</formula>
    </cfRule>
    <cfRule type="cellIs" dxfId="292" priority="570" operator="greaterThan">
      <formula>$M$44</formula>
    </cfRule>
    <cfRule type="cellIs" dxfId="291" priority="571" operator="between">
      <formula>$M$43</formula>
      <formula>$M$44</formula>
    </cfRule>
    <cfRule type="cellIs" dxfId="290" priority="572" operator="between">
      <formula>$M$42</formula>
      <formula>$M$43</formula>
    </cfRule>
    <cfRule type="cellIs" dxfId="289" priority="573" operator="between">
      <formula>$M$41</formula>
      <formula>$M$42</formula>
    </cfRule>
    <cfRule type="cellIs" dxfId="288" priority="574" operator="lessThan">
      <formula>$M$41</formula>
    </cfRule>
  </conditionalFormatting>
  <conditionalFormatting sqref="F822:K822">
    <cfRule type="colorScale" priority="567">
      <colorScale>
        <cfvo type="num" val="1"/>
        <cfvo type="num" val="3"/>
        <cfvo type="num" val="5"/>
        <color rgb="FF92D050"/>
        <color rgb="FFFFEB84"/>
        <color rgb="FFFF0000"/>
      </colorScale>
    </cfRule>
  </conditionalFormatting>
  <conditionalFormatting sqref="L823:L878">
    <cfRule type="colorScale" priority="560">
      <colorScale>
        <cfvo type="num" val="1"/>
        <cfvo type="num" val="3"/>
        <cfvo type="num" val="5"/>
        <color rgb="FF92D050"/>
        <color rgb="FFFFEB84"/>
        <color rgb="FFFF0000"/>
      </colorScale>
    </cfRule>
  </conditionalFormatting>
  <conditionalFormatting sqref="L823:L878">
    <cfRule type="containsText" dxfId="287" priority="561" operator="containsText" text="&quot;n/a&quot;">
      <formula>NOT(ISERROR(SEARCH("""n/a""",L823)))</formula>
    </cfRule>
    <cfRule type="cellIs" dxfId="286" priority="562" operator="greaterThan">
      <formula>$M$44</formula>
    </cfRule>
    <cfRule type="cellIs" dxfId="285" priority="563" operator="between">
      <formula>$M$43</formula>
      <formula>$M$44</formula>
    </cfRule>
    <cfRule type="cellIs" dxfId="284" priority="564" operator="between">
      <formula>$M$42</formula>
      <formula>$M$43</formula>
    </cfRule>
    <cfRule type="cellIs" dxfId="283" priority="565" operator="between">
      <formula>$M$41</formula>
      <formula>$M$42</formula>
    </cfRule>
    <cfRule type="cellIs" dxfId="282" priority="566" operator="lessThan">
      <formula>$M$41</formula>
    </cfRule>
  </conditionalFormatting>
  <conditionalFormatting sqref="L823:L878">
    <cfRule type="colorScale" priority="553">
      <colorScale>
        <cfvo type="num" val="1"/>
        <cfvo type="num" val="3"/>
        <cfvo type="num" val="5"/>
        <color rgb="FF92D050"/>
        <color rgb="FFFFEB84"/>
        <color rgb="FFFF0000"/>
      </colorScale>
    </cfRule>
  </conditionalFormatting>
  <conditionalFormatting sqref="L823:L878">
    <cfRule type="containsText" dxfId="281" priority="554" operator="containsText" text="&quot;n/a&quot;">
      <formula>NOT(ISERROR(SEARCH("""n/a""",L823)))</formula>
    </cfRule>
    <cfRule type="cellIs" dxfId="280" priority="555" operator="greaterThan">
      <formula>$M$44</formula>
    </cfRule>
    <cfRule type="cellIs" dxfId="279" priority="556" operator="between">
      <formula>$M$43</formula>
      <formula>$M$44</formula>
    </cfRule>
    <cfRule type="cellIs" dxfId="278" priority="557" operator="between">
      <formula>$M$42</formula>
      <formula>$M$43</formula>
    </cfRule>
    <cfRule type="cellIs" dxfId="277" priority="558" operator="between">
      <formula>$M$41</formula>
      <formula>$M$42</formula>
    </cfRule>
    <cfRule type="cellIs" dxfId="276" priority="559" operator="lessThan">
      <formula>$M$41</formula>
    </cfRule>
  </conditionalFormatting>
  <conditionalFormatting sqref="F823:K878">
    <cfRule type="colorScale" priority="552">
      <colorScale>
        <cfvo type="num" val="1"/>
        <cfvo type="num" val="3"/>
        <cfvo type="num" val="5"/>
        <color rgb="FF92D050"/>
        <color rgb="FFFFEB84"/>
        <color rgb="FFFF0000"/>
      </colorScale>
    </cfRule>
  </conditionalFormatting>
  <conditionalFormatting sqref="L1009:L1018">
    <cfRule type="colorScale" priority="545">
      <colorScale>
        <cfvo type="num" val="1"/>
        <cfvo type="num" val="3"/>
        <cfvo type="num" val="5"/>
        <color rgb="FF92D050"/>
        <color rgb="FFFFEB84"/>
        <color rgb="FFFF0000"/>
      </colorScale>
    </cfRule>
  </conditionalFormatting>
  <conditionalFormatting sqref="L1009:L1018">
    <cfRule type="containsText" dxfId="275" priority="546" operator="containsText" text="&quot;n/a&quot;">
      <formula>NOT(ISERROR(SEARCH("""n/a""",L1009)))</formula>
    </cfRule>
    <cfRule type="cellIs" dxfId="274" priority="547" operator="greaterThan">
      <formula>$M$44</formula>
    </cfRule>
    <cfRule type="cellIs" dxfId="273" priority="548" operator="between">
      <formula>$M$43</formula>
      <formula>$M$44</formula>
    </cfRule>
    <cfRule type="cellIs" dxfId="272" priority="549" operator="between">
      <formula>$M$42</formula>
      <formula>$M$43</formula>
    </cfRule>
    <cfRule type="cellIs" dxfId="271" priority="550" operator="between">
      <formula>$M$41</formula>
      <formula>$M$42</formula>
    </cfRule>
    <cfRule type="cellIs" dxfId="270" priority="551" operator="lessThan">
      <formula>$M$41</formula>
    </cfRule>
  </conditionalFormatting>
  <conditionalFormatting sqref="L1009:L1018">
    <cfRule type="colorScale" priority="538">
      <colorScale>
        <cfvo type="num" val="1"/>
        <cfvo type="num" val="3"/>
        <cfvo type="num" val="5"/>
        <color rgb="FF92D050"/>
        <color rgb="FFFFEB84"/>
        <color rgb="FFFF0000"/>
      </colorScale>
    </cfRule>
  </conditionalFormatting>
  <conditionalFormatting sqref="L1009:L1018">
    <cfRule type="containsText" dxfId="269" priority="539" operator="containsText" text="&quot;n/a&quot;">
      <formula>NOT(ISERROR(SEARCH("""n/a""",L1009)))</formula>
    </cfRule>
    <cfRule type="cellIs" dxfId="268" priority="540" operator="greaterThan">
      <formula>$M$44</formula>
    </cfRule>
    <cfRule type="cellIs" dxfId="267" priority="541" operator="between">
      <formula>$M$43</formula>
      <formula>$M$44</formula>
    </cfRule>
    <cfRule type="cellIs" dxfId="266" priority="542" operator="between">
      <formula>$M$42</formula>
      <formula>$M$43</formula>
    </cfRule>
    <cfRule type="cellIs" dxfId="265" priority="543" operator="between">
      <formula>$M$41</formula>
      <formula>$M$42</formula>
    </cfRule>
    <cfRule type="cellIs" dxfId="264" priority="544" operator="lessThan">
      <formula>$M$41</formula>
    </cfRule>
  </conditionalFormatting>
  <conditionalFormatting sqref="F1014:K1018 F1009:I1013 K1009:K1013">
    <cfRule type="colorScale" priority="537">
      <colorScale>
        <cfvo type="num" val="1"/>
        <cfvo type="num" val="3"/>
        <cfvo type="num" val="5"/>
        <color rgb="FF92D050"/>
        <color rgb="FFFFEB84"/>
        <color rgb="FFFF0000"/>
      </colorScale>
    </cfRule>
  </conditionalFormatting>
  <conditionalFormatting sqref="L1105:L1130">
    <cfRule type="colorScale" priority="530">
      <colorScale>
        <cfvo type="num" val="1"/>
        <cfvo type="num" val="3"/>
        <cfvo type="num" val="5"/>
        <color rgb="FF92D050"/>
        <color rgb="FFFFEB84"/>
        <color rgb="FFFF0000"/>
      </colorScale>
    </cfRule>
  </conditionalFormatting>
  <conditionalFormatting sqref="L1105:L1130">
    <cfRule type="containsText" dxfId="263" priority="531" operator="containsText" text="&quot;n/a&quot;">
      <formula>NOT(ISERROR(SEARCH("""n/a""",L1105)))</formula>
    </cfRule>
    <cfRule type="cellIs" dxfId="262" priority="532" operator="greaterThan">
      <formula>$M$44</formula>
    </cfRule>
    <cfRule type="cellIs" dxfId="261" priority="533" operator="between">
      <formula>$M$43</formula>
      <formula>$M$44</formula>
    </cfRule>
    <cfRule type="cellIs" dxfId="260" priority="534" operator="between">
      <formula>$M$42</formula>
      <formula>$M$43</formula>
    </cfRule>
    <cfRule type="cellIs" dxfId="259" priority="535" operator="between">
      <formula>$M$41</formula>
      <formula>$M$42</formula>
    </cfRule>
    <cfRule type="cellIs" dxfId="258" priority="536" operator="lessThan">
      <formula>$M$41</formula>
    </cfRule>
  </conditionalFormatting>
  <conditionalFormatting sqref="L1105:L1130">
    <cfRule type="colorScale" priority="523">
      <colorScale>
        <cfvo type="num" val="1"/>
        <cfvo type="num" val="3"/>
        <cfvo type="num" val="5"/>
        <color rgb="FF92D050"/>
        <color rgb="FFFFEB84"/>
        <color rgb="FFFF0000"/>
      </colorScale>
    </cfRule>
  </conditionalFormatting>
  <conditionalFormatting sqref="L1105:L1130">
    <cfRule type="containsText" dxfId="257" priority="524" operator="containsText" text="&quot;n/a&quot;">
      <formula>NOT(ISERROR(SEARCH("""n/a""",L1105)))</formula>
    </cfRule>
    <cfRule type="cellIs" dxfId="256" priority="525" operator="greaterThan">
      <formula>$M$44</formula>
    </cfRule>
    <cfRule type="cellIs" dxfId="255" priority="526" operator="between">
      <formula>$M$43</formula>
      <formula>$M$44</formula>
    </cfRule>
    <cfRule type="cellIs" dxfId="254" priority="527" operator="between">
      <formula>$M$42</formula>
      <formula>$M$43</formula>
    </cfRule>
    <cfRule type="cellIs" dxfId="253" priority="528" operator="between">
      <formula>$M$41</formula>
      <formula>$M$42</formula>
    </cfRule>
    <cfRule type="cellIs" dxfId="252" priority="529" operator="lessThan">
      <formula>$M$41</formula>
    </cfRule>
  </conditionalFormatting>
  <conditionalFormatting sqref="F1105:K1130">
    <cfRule type="colorScale" priority="522">
      <colorScale>
        <cfvo type="num" val="1"/>
        <cfvo type="num" val="3"/>
        <cfvo type="num" val="5"/>
        <color rgb="FF92D050"/>
        <color rgb="FFFFEB84"/>
        <color rgb="FFFF0000"/>
      </colorScale>
    </cfRule>
  </conditionalFormatting>
  <conditionalFormatting sqref="L578:L587 L568:L571">
    <cfRule type="colorScale" priority="515">
      <colorScale>
        <cfvo type="num" val="1"/>
        <cfvo type="num" val="3"/>
        <cfvo type="num" val="5"/>
        <color rgb="FF92D050"/>
        <color rgb="FFFFEB84"/>
        <color rgb="FFFF0000"/>
      </colorScale>
    </cfRule>
  </conditionalFormatting>
  <conditionalFormatting sqref="L578:L587 L568:L571">
    <cfRule type="containsText" dxfId="251" priority="516" operator="containsText" text="&quot;n/a&quot;">
      <formula>NOT(ISERROR(SEARCH("""n/a""",L568)))</formula>
    </cfRule>
    <cfRule type="cellIs" dxfId="250" priority="517" operator="greaterThan">
      <formula>$M$44</formula>
    </cfRule>
    <cfRule type="cellIs" dxfId="249" priority="518" operator="between">
      <formula>$M$43</formula>
      <formula>$M$44</formula>
    </cfRule>
    <cfRule type="cellIs" dxfId="248" priority="519" operator="between">
      <formula>$M$42</formula>
      <formula>$M$43</formula>
    </cfRule>
    <cfRule type="cellIs" dxfId="247" priority="520" operator="between">
      <formula>$M$41</formula>
      <formula>$M$42</formula>
    </cfRule>
    <cfRule type="cellIs" dxfId="246" priority="521" operator="lessThan">
      <formula>$M$41</formula>
    </cfRule>
  </conditionalFormatting>
  <conditionalFormatting sqref="L578:L587 L568:L571">
    <cfRule type="colorScale" priority="508">
      <colorScale>
        <cfvo type="num" val="1"/>
        <cfvo type="num" val="3"/>
        <cfvo type="num" val="5"/>
        <color rgb="FF92D050"/>
        <color rgb="FFFFEB84"/>
        <color rgb="FFFF0000"/>
      </colorScale>
    </cfRule>
  </conditionalFormatting>
  <conditionalFormatting sqref="L578:L587 L568:L571">
    <cfRule type="containsText" dxfId="245" priority="509" operator="containsText" text="&quot;n/a&quot;">
      <formula>NOT(ISERROR(SEARCH("""n/a""",L568)))</formula>
    </cfRule>
    <cfRule type="cellIs" dxfId="244" priority="510" operator="greaterThan">
      <formula>$M$44</formula>
    </cfRule>
    <cfRule type="cellIs" dxfId="243" priority="511" operator="between">
      <formula>$M$43</formula>
      <formula>$M$44</formula>
    </cfRule>
    <cfRule type="cellIs" dxfId="242" priority="512" operator="between">
      <formula>$M$42</formula>
      <formula>$M$43</formula>
    </cfRule>
    <cfRule type="cellIs" dxfId="241" priority="513" operator="between">
      <formula>$M$41</formula>
      <formula>$M$42</formula>
    </cfRule>
    <cfRule type="cellIs" dxfId="240" priority="514" operator="lessThan">
      <formula>$M$41</formula>
    </cfRule>
  </conditionalFormatting>
  <conditionalFormatting sqref="F578:K587 F568:K571">
    <cfRule type="colorScale" priority="507">
      <colorScale>
        <cfvo type="num" val="1"/>
        <cfvo type="num" val="3"/>
        <cfvo type="num" val="5"/>
        <color rgb="FF92D050"/>
        <color rgb="FFFFEB84"/>
        <color rgb="FFFF0000"/>
      </colorScale>
    </cfRule>
  </conditionalFormatting>
  <conditionalFormatting sqref="J1009:J1013">
    <cfRule type="colorScale" priority="506">
      <colorScale>
        <cfvo type="num" val="1"/>
        <cfvo type="num" val="3"/>
        <cfvo type="num" val="5"/>
        <color rgb="FF92D050"/>
        <color rgb="FFFFEB84"/>
        <color rgb="FFFF0000"/>
      </colorScale>
    </cfRule>
  </conditionalFormatting>
  <conditionalFormatting sqref="L1173:L1174">
    <cfRule type="colorScale" priority="499">
      <colorScale>
        <cfvo type="num" val="1"/>
        <cfvo type="num" val="3"/>
        <cfvo type="num" val="5"/>
        <color rgb="FF92D050"/>
        <color rgb="FFFFEB84"/>
        <color rgb="FFFF0000"/>
      </colorScale>
    </cfRule>
  </conditionalFormatting>
  <conditionalFormatting sqref="L1173:L1174">
    <cfRule type="containsText" dxfId="239" priority="500" operator="containsText" text="&quot;n/a&quot;">
      <formula>NOT(ISERROR(SEARCH("""n/a""",L1173)))</formula>
    </cfRule>
    <cfRule type="cellIs" dxfId="238" priority="501" operator="greaterThan">
      <formula>$M$44</formula>
    </cfRule>
    <cfRule type="cellIs" dxfId="237" priority="502" operator="between">
      <formula>$M$43</formula>
      <formula>$M$44</formula>
    </cfRule>
    <cfRule type="cellIs" dxfId="236" priority="503" operator="between">
      <formula>$M$42</formula>
      <formula>$M$43</formula>
    </cfRule>
    <cfRule type="cellIs" dxfId="235" priority="504" operator="between">
      <formula>$M$41</formula>
      <formula>$M$42</formula>
    </cfRule>
    <cfRule type="cellIs" dxfId="234" priority="505" operator="lessThan">
      <formula>$M$41</formula>
    </cfRule>
  </conditionalFormatting>
  <conditionalFormatting sqref="L1173:L1174">
    <cfRule type="colorScale" priority="492">
      <colorScale>
        <cfvo type="num" val="1"/>
        <cfvo type="num" val="3"/>
        <cfvo type="num" val="5"/>
        <color rgb="FF92D050"/>
        <color rgb="FFFFEB84"/>
        <color rgb="FFFF0000"/>
      </colorScale>
    </cfRule>
  </conditionalFormatting>
  <conditionalFormatting sqref="L1173:L1174">
    <cfRule type="containsText" dxfId="233" priority="493" operator="containsText" text="&quot;n/a&quot;">
      <formula>NOT(ISERROR(SEARCH("""n/a""",L1173)))</formula>
    </cfRule>
    <cfRule type="cellIs" dxfId="232" priority="494" operator="greaterThan">
      <formula>$M$44</formula>
    </cfRule>
    <cfRule type="cellIs" dxfId="231" priority="495" operator="between">
      <formula>$M$43</formula>
      <formula>$M$44</formula>
    </cfRule>
    <cfRule type="cellIs" dxfId="230" priority="496" operator="between">
      <formula>$M$42</formula>
      <formula>$M$43</formula>
    </cfRule>
    <cfRule type="cellIs" dxfId="229" priority="497" operator="between">
      <formula>$M$41</formula>
      <formula>$M$42</formula>
    </cfRule>
    <cfRule type="cellIs" dxfId="228" priority="498" operator="lessThan">
      <formula>$M$41</formula>
    </cfRule>
  </conditionalFormatting>
  <conditionalFormatting sqref="F1173:K1174">
    <cfRule type="colorScale" priority="491">
      <colorScale>
        <cfvo type="num" val="1"/>
        <cfvo type="num" val="3"/>
        <cfvo type="num" val="5"/>
        <color rgb="FF92D050"/>
        <color rgb="FFFFEB84"/>
        <color rgb="FFFF0000"/>
      </colorScale>
    </cfRule>
  </conditionalFormatting>
  <conditionalFormatting sqref="L542:L567">
    <cfRule type="colorScale" priority="484">
      <colorScale>
        <cfvo type="num" val="1"/>
        <cfvo type="num" val="3"/>
        <cfvo type="num" val="5"/>
        <color rgb="FF92D050"/>
        <color rgb="FFFFEB84"/>
        <color rgb="FFFF0000"/>
      </colorScale>
    </cfRule>
  </conditionalFormatting>
  <conditionalFormatting sqref="L542:L567">
    <cfRule type="containsText" dxfId="227" priority="485" operator="containsText" text="&quot;n/a&quot;">
      <formula>NOT(ISERROR(SEARCH("""n/a""",L542)))</formula>
    </cfRule>
    <cfRule type="cellIs" dxfId="226" priority="486" operator="greaterThan">
      <formula>$M$44</formula>
    </cfRule>
    <cfRule type="cellIs" dxfId="225" priority="487" operator="between">
      <formula>$M$43</formula>
      <formula>$M$44</formula>
    </cfRule>
    <cfRule type="cellIs" dxfId="224" priority="488" operator="between">
      <formula>$M$42</formula>
      <formula>$M$43</formula>
    </cfRule>
    <cfRule type="cellIs" dxfId="223" priority="489" operator="between">
      <formula>$M$41</formula>
      <formula>$M$42</formula>
    </cfRule>
    <cfRule type="cellIs" dxfId="222" priority="490" operator="lessThan">
      <formula>$M$41</formula>
    </cfRule>
  </conditionalFormatting>
  <conditionalFormatting sqref="L542:L567">
    <cfRule type="colorScale" priority="477">
      <colorScale>
        <cfvo type="num" val="1"/>
        <cfvo type="num" val="3"/>
        <cfvo type="num" val="5"/>
        <color rgb="FF92D050"/>
        <color rgb="FFFFEB84"/>
        <color rgb="FFFF0000"/>
      </colorScale>
    </cfRule>
  </conditionalFormatting>
  <conditionalFormatting sqref="L542:L567">
    <cfRule type="containsText" dxfId="221" priority="478" operator="containsText" text="&quot;n/a&quot;">
      <formula>NOT(ISERROR(SEARCH("""n/a""",L542)))</formula>
    </cfRule>
    <cfRule type="cellIs" dxfId="220" priority="479" operator="greaterThan">
      <formula>$M$44</formula>
    </cfRule>
    <cfRule type="cellIs" dxfId="219" priority="480" operator="between">
      <formula>$M$43</formula>
      <formula>$M$44</formula>
    </cfRule>
    <cfRule type="cellIs" dxfId="218" priority="481" operator="between">
      <formula>$M$42</formula>
      <formula>$M$43</formula>
    </cfRule>
    <cfRule type="cellIs" dxfId="217" priority="482" operator="between">
      <formula>$M$41</formula>
      <formula>$M$42</formula>
    </cfRule>
    <cfRule type="cellIs" dxfId="216" priority="483" operator="lessThan">
      <formula>$M$41</formula>
    </cfRule>
  </conditionalFormatting>
  <conditionalFormatting sqref="F542:K567">
    <cfRule type="colorScale" priority="476">
      <colorScale>
        <cfvo type="num" val="1"/>
        <cfvo type="num" val="3"/>
        <cfvo type="num" val="5"/>
        <color rgb="FF92D050"/>
        <color rgb="FFFFEB84"/>
        <color rgb="FFFF0000"/>
      </colorScale>
    </cfRule>
  </conditionalFormatting>
  <conditionalFormatting sqref="L572:L577">
    <cfRule type="colorScale" priority="469">
      <colorScale>
        <cfvo type="num" val="1"/>
        <cfvo type="num" val="3"/>
        <cfvo type="num" val="5"/>
        <color rgb="FF92D050"/>
        <color rgb="FFFFEB84"/>
        <color rgb="FFFF0000"/>
      </colorScale>
    </cfRule>
  </conditionalFormatting>
  <conditionalFormatting sqref="L572:L577">
    <cfRule type="containsText" dxfId="215" priority="470" operator="containsText" text="&quot;n/a&quot;">
      <formula>NOT(ISERROR(SEARCH("""n/a""",L572)))</formula>
    </cfRule>
    <cfRule type="cellIs" dxfId="214" priority="471" operator="greaterThan">
      <formula>$M$44</formula>
    </cfRule>
    <cfRule type="cellIs" dxfId="213" priority="472" operator="between">
      <formula>$M$43</formula>
      <formula>$M$44</formula>
    </cfRule>
    <cfRule type="cellIs" dxfId="212" priority="473" operator="between">
      <formula>$M$42</formula>
      <formula>$M$43</formula>
    </cfRule>
    <cfRule type="cellIs" dxfId="211" priority="474" operator="between">
      <formula>$M$41</formula>
      <formula>$M$42</formula>
    </cfRule>
    <cfRule type="cellIs" dxfId="210" priority="475" operator="lessThan">
      <formula>$M$41</formula>
    </cfRule>
  </conditionalFormatting>
  <conditionalFormatting sqref="L572:L577">
    <cfRule type="colorScale" priority="462">
      <colorScale>
        <cfvo type="num" val="1"/>
        <cfvo type="num" val="3"/>
        <cfvo type="num" val="5"/>
        <color rgb="FF92D050"/>
        <color rgb="FFFFEB84"/>
        <color rgb="FFFF0000"/>
      </colorScale>
    </cfRule>
  </conditionalFormatting>
  <conditionalFormatting sqref="L572:L577">
    <cfRule type="containsText" dxfId="209" priority="463" operator="containsText" text="&quot;n/a&quot;">
      <formula>NOT(ISERROR(SEARCH("""n/a""",L572)))</formula>
    </cfRule>
    <cfRule type="cellIs" dxfId="208" priority="464" operator="greaterThan">
      <formula>$M$44</formula>
    </cfRule>
    <cfRule type="cellIs" dxfId="207" priority="465" operator="between">
      <formula>$M$43</formula>
      <formula>$M$44</formula>
    </cfRule>
    <cfRule type="cellIs" dxfId="206" priority="466" operator="between">
      <formula>$M$42</formula>
      <formula>$M$43</formula>
    </cfRule>
    <cfRule type="cellIs" dxfId="205" priority="467" operator="between">
      <formula>$M$41</formula>
      <formula>$M$42</formula>
    </cfRule>
    <cfRule type="cellIs" dxfId="204" priority="468" operator="lessThan">
      <formula>$M$41</formula>
    </cfRule>
  </conditionalFormatting>
  <conditionalFormatting sqref="F572:K577">
    <cfRule type="colorScale" priority="461">
      <colorScale>
        <cfvo type="num" val="1"/>
        <cfvo type="num" val="3"/>
        <cfvo type="num" val="5"/>
        <color rgb="FF92D050"/>
        <color rgb="FFFFEB84"/>
        <color rgb="FFFF0000"/>
      </colorScale>
    </cfRule>
  </conditionalFormatting>
  <conditionalFormatting sqref="F1162:K1170 F1172:K1172">
    <cfRule type="colorScale" priority="460">
      <colorScale>
        <cfvo type="num" val="1"/>
        <cfvo type="num" val="3"/>
        <cfvo type="num" val="5"/>
        <color rgb="FF92D050"/>
        <color rgb="FFFFEB84"/>
        <color rgb="FFFF0000"/>
      </colorScale>
    </cfRule>
  </conditionalFormatting>
  <conditionalFormatting sqref="L1251:L1260">
    <cfRule type="colorScale" priority="453">
      <colorScale>
        <cfvo type="num" val="1"/>
        <cfvo type="num" val="3"/>
        <cfvo type="num" val="5"/>
        <color rgb="FF92D050"/>
        <color rgb="FFFFEB84"/>
        <color rgb="FFFF0000"/>
      </colorScale>
    </cfRule>
  </conditionalFormatting>
  <conditionalFormatting sqref="L1251:L1260">
    <cfRule type="containsText" dxfId="203" priority="454" operator="containsText" text="&quot;n/a&quot;">
      <formula>NOT(ISERROR(SEARCH("""n/a""",L1251)))</formula>
    </cfRule>
    <cfRule type="cellIs" dxfId="202" priority="455" operator="greaterThan">
      <formula>$M$44</formula>
    </cfRule>
    <cfRule type="cellIs" dxfId="201" priority="456" operator="between">
      <formula>$M$43</formula>
      <formula>$M$44</formula>
    </cfRule>
    <cfRule type="cellIs" dxfId="200" priority="457" operator="between">
      <formula>$M$42</formula>
      <formula>$M$43</formula>
    </cfRule>
    <cfRule type="cellIs" dxfId="199" priority="458" operator="between">
      <formula>$M$41</formula>
      <formula>$M$42</formula>
    </cfRule>
    <cfRule type="cellIs" dxfId="198" priority="459" operator="lessThan">
      <formula>$M$41</formula>
    </cfRule>
  </conditionalFormatting>
  <conditionalFormatting sqref="L1251:L1260">
    <cfRule type="colorScale" priority="446">
      <colorScale>
        <cfvo type="num" val="1"/>
        <cfvo type="num" val="3"/>
        <cfvo type="num" val="5"/>
        <color rgb="FF92D050"/>
        <color rgb="FFFFEB84"/>
        <color rgb="FFFF0000"/>
      </colorScale>
    </cfRule>
  </conditionalFormatting>
  <conditionalFormatting sqref="L1251:L1260">
    <cfRule type="containsText" dxfId="197" priority="447" operator="containsText" text="&quot;n/a&quot;">
      <formula>NOT(ISERROR(SEARCH("""n/a""",L1251)))</formula>
    </cfRule>
    <cfRule type="cellIs" dxfId="196" priority="448" operator="greaterThan">
      <formula>$M$44</formula>
    </cfRule>
    <cfRule type="cellIs" dxfId="195" priority="449" operator="between">
      <formula>$M$43</formula>
      <formula>$M$44</formula>
    </cfRule>
    <cfRule type="cellIs" dxfId="194" priority="450" operator="between">
      <formula>$M$42</formula>
      <formula>$M$43</formula>
    </cfRule>
    <cfRule type="cellIs" dxfId="193" priority="451" operator="between">
      <formula>$M$41</formula>
      <formula>$M$42</formula>
    </cfRule>
    <cfRule type="cellIs" dxfId="192" priority="452" operator="lessThan">
      <formula>$M$41</formula>
    </cfRule>
  </conditionalFormatting>
  <conditionalFormatting sqref="F1251:K1260">
    <cfRule type="colorScale" priority="445">
      <colorScale>
        <cfvo type="num" val="1"/>
        <cfvo type="num" val="3"/>
        <cfvo type="num" val="5"/>
        <color rgb="FF92D050"/>
        <color rgb="FFFFEB84"/>
        <color rgb="FFFF0000"/>
      </colorScale>
    </cfRule>
  </conditionalFormatting>
  <conditionalFormatting sqref="G2038:G2044">
    <cfRule type="colorScale" priority="442">
      <colorScale>
        <cfvo type="num" val="1"/>
        <cfvo type="num" val="3"/>
        <cfvo type="num" val="5"/>
        <color rgb="FF92D050"/>
        <color rgb="FFFFEB84"/>
        <color rgb="FFFF0000"/>
      </colorScale>
    </cfRule>
  </conditionalFormatting>
  <conditionalFormatting sqref="G2215:G2221">
    <cfRule type="colorScale" priority="441">
      <colorScale>
        <cfvo type="num" val="1"/>
        <cfvo type="num" val="3"/>
        <cfvo type="num" val="5"/>
        <color rgb="FF92D050"/>
        <color rgb="FFFFEB84"/>
        <color rgb="FFFF0000"/>
      </colorScale>
    </cfRule>
  </conditionalFormatting>
  <conditionalFormatting sqref="L1311">
    <cfRule type="colorScale" priority="433">
      <colorScale>
        <cfvo type="num" val="1"/>
        <cfvo type="num" val="3"/>
        <cfvo type="num" val="5"/>
        <color rgb="FF92D050"/>
        <color rgb="FFFFEB84"/>
        <color rgb="FFFF0000"/>
      </colorScale>
    </cfRule>
  </conditionalFormatting>
  <conditionalFormatting sqref="L1311">
    <cfRule type="containsText" dxfId="191" priority="434" operator="containsText" text="&quot;n/a&quot;">
      <formula>NOT(ISERROR(SEARCH("""n/a""",L1311)))</formula>
    </cfRule>
    <cfRule type="cellIs" dxfId="190" priority="435" operator="greaterThan">
      <formula>$M$44</formula>
    </cfRule>
    <cfRule type="cellIs" dxfId="189" priority="436" operator="between">
      <formula>$M$43</formula>
      <formula>$M$44</formula>
    </cfRule>
    <cfRule type="cellIs" dxfId="188" priority="437" operator="between">
      <formula>$M$42</formula>
      <formula>$M$43</formula>
    </cfRule>
    <cfRule type="cellIs" dxfId="187" priority="438" operator="between">
      <formula>$M$41</formula>
      <formula>$M$42</formula>
    </cfRule>
    <cfRule type="cellIs" dxfId="186" priority="439" operator="lessThan">
      <formula>$M$41</formula>
    </cfRule>
  </conditionalFormatting>
  <conditionalFormatting sqref="F1311:K1311">
    <cfRule type="colorScale" priority="432">
      <colorScale>
        <cfvo type="num" val="1"/>
        <cfvo type="num" val="3"/>
        <cfvo type="num" val="5"/>
        <color rgb="FF92D050"/>
        <color rgb="FFFFEB84"/>
        <color rgb="FFFF0000"/>
      </colorScale>
    </cfRule>
  </conditionalFormatting>
  <conditionalFormatting sqref="F1870:L1900">
    <cfRule type="colorScale" priority="418">
      <colorScale>
        <cfvo type="num" val="1"/>
        <cfvo type="num" val="3"/>
        <cfvo type="num" val="5"/>
        <color rgb="FF92D050"/>
        <color rgb="FFFFEB84"/>
        <color rgb="FFFF0000"/>
      </colorScale>
    </cfRule>
  </conditionalFormatting>
  <conditionalFormatting sqref="L1870:L1900">
    <cfRule type="containsText" dxfId="185" priority="419" operator="containsText" text="&quot;n/a&quot;">
      <formula>NOT(ISERROR(SEARCH("""n/a""",L1870)))</formula>
    </cfRule>
    <cfRule type="cellIs" dxfId="184" priority="420" operator="greaterThan">
      <formula>$M$44</formula>
    </cfRule>
    <cfRule type="cellIs" dxfId="183" priority="421" operator="between">
      <formula>$M$43</formula>
      <formula>$M$44</formula>
    </cfRule>
    <cfRule type="cellIs" dxfId="182" priority="422" operator="between">
      <formula>$M$42</formula>
      <formula>$M$43</formula>
    </cfRule>
    <cfRule type="cellIs" dxfId="181" priority="423" operator="between">
      <formula>$M$41</formula>
      <formula>$M$42</formula>
    </cfRule>
    <cfRule type="cellIs" dxfId="180" priority="424" operator="lessThan">
      <formula>$M$41</formula>
    </cfRule>
  </conditionalFormatting>
  <conditionalFormatting sqref="F1901:L2037">
    <cfRule type="colorScale" priority="411">
      <colorScale>
        <cfvo type="num" val="1"/>
        <cfvo type="num" val="3"/>
        <cfvo type="num" val="5"/>
        <color rgb="FF92D050"/>
        <color rgb="FFFFEB84"/>
        <color rgb="FFFF0000"/>
      </colorScale>
    </cfRule>
  </conditionalFormatting>
  <conditionalFormatting sqref="L1901:L2037">
    <cfRule type="containsText" dxfId="179" priority="412" operator="containsText" text="&quot;n/a&quot;">
      <formula>NOT(ISERROR(SEARCH("""n/a""",L1901)))</formula>
    </cfRule>
    <cfRule type="cellIs" dxfId="178" priority="413" operator="greaterThan">
      <formula>$M$44</formula>
    </cfRule>
    <cfRule type="cellIs" dxfId="177" priority="414" operator="between">
      <formula>$M$43</formula>
      <formula>$M$44</formula>
    </cfRule>
    <cfRule type="cellIs" dxfId="176" priority="415" operator="between">
      <formula>$M$42</formula>
      <formula>$M$43</formula>
    </cfRule>
    <cfRule type="cellIs" dxfId="175" priority="416" operator="between">
      <formula>$M$41</formula>
      <formula>$M$42</formula>
    </cfRule>
    <cfRule type="cellIs" dxfId="174" priority="417" operator="lessThan">
      <formula>$M$41</formula>
    </cfRule>
  </conditionalFormatting>
  <conditionalFormatting sqref="F2065:L2130">
    <cfRule type="colorScale" priority="404">
      <colorScale>
        <cfvo type="num" val="1"/>
        <cfvo type="num" val="3"/>
        <cfvo type="num" val="5"/>
        <color rgb="FF92D050"/>
        <color rgb="FFFFEB84"/>
        <color rgb="FFFF0000"/>
      </colorScale>
    </cfRule>
  </conditionalFormatting>
  <conditionalFormatting sqref="L2065:L2130">
    <cfRule type="containsText" dxfId="173" priority="405" operator="containsText" text="&quot;n/a&quot;">
      <formula>NOT(ISERROR(SEARCH("""n/a""",L2065)))</formula>
    </cfRule>
    <cfRule type="cellIs" dxfId="172" priority="406" operator="greaterThan">
      <formula>$M$44</formula>
    </cfRule>
    <cfRule type="cellIs" dxfId="171" priority="407" operator="between">
      <formula>$M$43</formula>
      <formula>$M$44</formula>
    </cfRule>
    <cfRule type="cellIs" dxfId="170" priority="408" operator="between">
      <formula>$M$42</formula>
      <formula>$M$43</formula>
    </cfRule>
    <cfRule type="cellIs" dxfId="169" priority="409" operator="between">
      <formula>$M$41</formula>
      <formula>$M$42</formula>
    </cfRule>
    <cfRule type="cellIs" dxfId="168" priority="410" operator="lessThan">
      <formula>$M$41</formula>
    </cfRule>
  </conditionalFormatting>
  <conditionalFormatting sqref="F2134:L2134">
    <cfRule type="colorScale" priority="397">
      <colorScale>
        <cfvo type="num" val="1"/>
        <cfvo type="num" val="3"/>
        <cfvo type="num" val="5"/>
        <color rgb="FF92D050"/>
        <color rgb="FFFFEB84"/>
        <color rgb="FFFF0000"/>
      </colorScale>
    </cfRule>
  </conditionalFormatting>
  <conditionalFormatting sqref="L2134">
    <cfRule type="containsText" dxfId="167" priority="398" operator="containsText" text="&quot;n/a&quot;">
      <formula>NOT(ISERROR(SEARCH("""n/a""",L2134)))</formula>
    </cfRule>
    <cfRule type="cellIs" dxfId="166" priority="399" operator="greaterThan">
      <formula>$M$44</formula>
    </cfRule>
    <cfRule type="cellIs" dxfId="165" priority="400" operator="between">
      <formula>$M$43</formula>
      <formula>$M$44</formula>
    </cfRule>
    <cfRule type="cellIs" dxfId="164" priority="401" operator="between">
      <formula>$M$42</formula>
      <formula>$M$43</formula>
    </cfRule>
    <cfRule type="cellIs" dxfId="163" priority="402" operator="between">
      <formula>$M$41</formula>
      <formula>$M$42</formula>
    </cfRule>
    <cfRule type="cellIs" dxfId="162" priority="403" operator="lessThan">
      <formula>$M$41</formula>
    </cfRule>
  </conditionalFormatting>
  <conditionalFormatting sqref="F2135:L2167">
    <cfRule type="colorScale" priority="390">
      <colorScale>
        <cfvo type="num" val="1"/>
        <cfvo type="num" val="3"/>
        <cfvo type="num" val="5"/>
        <color rgb="FF92D050"/>
        <color rgb="FFFFEB84"/>
        <color rgb="FFFF0000"/>
      </colorScale>
    </cfRule>
  </conditionalFormatting>
  <conditionalFormatting sqref="L2135:L2167">
    <cfRule type="containsText" dxfId="161" priority="391" operator="containsText" text="&quot;n/a&quot;">
      <formula>NOT(ISERROR(SEARCH("""n/a""",L2135)))</formula>
    </cfRule>
    <cfRule type="cellIs" dxfId="160" priority="392" operator="greaterThan">
      <formula>$M$44</formula>
    </cfRule>
    <cfRule type="cellIs" dxfId="159" priority="393" operator="between">
      <formula>$M$43</formula>
      <formula>$M$44</formula>
    </cfRule>
    <cfRule type="cellIs" dxfId="158" priority="394" operator="between">
      <formula>$M$42</formula>
      <formula>$M$43</formula>
    </cfRule>
    <cfRule type="cellIs" dxfId="157" priority="395" operator="between">
      <formula>$M$41</formula>
      <formula>$M$42</formula>
    </cfRule>
    <cfRule type="cellIs" dxfId="156" priority="396" operator="lessThan">
      <formula>$M$41</formula>
    </cfRule>
  </conditionalFormatting>
  <conditionalFormatting sqref="L2228">
    <cfRule type="colorScale" priority="383">
      <colorScale>
        <cfvo type="num" val="1"/>
        <cfvo type="num" val="3"/>
        <cfvo type="num" val="5"/>
        <color rgb="FF92D050"/>
        <color rgb="FFFFEB84"/>
        <color rgb="FFFF0000"/>
      </colorScale>
    </cfRule>
  </conditionalFormatting>
  <conditionalFormatting sqref="L2228">
    <cfRule type="containsText" dxfId="155" priority="384" operator="containsText" text="&quot;n/a&quot;">
      <formula>NOT(ISERROR(SEARCH("""n/a""",L2228)))</formula>
    </cfRule>
    <cfRule type="cellIs" dxfId="154" priority="385" operator="greaterThan">
      <formula>$M$44</formula>
    </cfRule>
    <cfRule type="cellIs" dxfId="153" priority="386" operator="between">
      <formula>$M$43</formula>
      <formula>$M$44</formula>
    </cfRule>
    <cfRule type="cellIs" dxfId="152" priority="387" operator="between">
      <formula>$M$42</formula>
      <formula>$M$43</formula>
    </cfRule>
    <cfRule type="cellIs" dxfId="151" priority="388" operator="between">
      <formula>$M$41</formula>
      <formula>$M$42</formula>
    </cfRule>
    <cfRule type="cellIs" dxfId="150" priority="389" operator="lessThan">
      <formula>$M$41</formula>
    </cfRule>
  </conditionalFormatting>
  <conditionalFormatting sqref="F2228:L2228">
    <cfRule type="colorScale" priority="376">
      <colorScale>
        <cfvo type="num" val="1"/>
        <cfvo type="num" val="3"/>
        <cfvo type="num" val="5"/>
        <color rgb="FF92D050"/>
        <color rgb="FFFFEB84"/>
        <color rgb="FFFF0000"/>
      </colorScale>
    </cfRule>
  </conditionalFormatting>
  <conditionalFormatting sqref="L2228">
    <cfRule type="containsText" dxfId="149" priority="377" operator="containsText" text="&quot;n/a&quot;">
      <formula>NOT(ISERROR(SEARCH("""n/a""",L2228)))</formula>
    </cfRule>
    <cfRule type="cellIs" dxfId="148" priority="378" operator="greaterThan">
      <formula>$M$44</formula>
    </cfRule>
    <cfRule type="cellIs" dxfId="147" priority="379" operator="between">
      <formula>$M$43</formula>
      <formula>$M$44</formula>
    </cfRule>
    <cfRule type="cellIs" dxfId="146" priority="380" operator="between">
      <formula>$M$42</formula>
      <formula>$M$43</formula>
    </cfRule>
    <cfRule type="cellIs" dxfId="145" priority="381" operator="between">
      <formula>$M$41</formula>
      <formula>$M$42</formula>
    </cfRule>
    <cfRule type="cellIs" dxfId="144" priority="382" operator="lessThan">
      <formula>$M$41</formula>
    </cfRule>
  </conditionalFormatting>
  <conditionalFormatting sqref="L2229:L2261">
    <cfRule type="colorScale" priority="369">
      <colorScale>
        <cfvo type="num" val="1"/>
        <cfvo type="num" val="3"/>
        <cfvo type="num" val="5"/>
        <color rgb="FF92D050"/>
        <color rgb="FFFFEB84"/>
        <color rgb="FFFF0000"/>
      </colorScale>
    </cfRule>
  </conditionalFormatting>
  <conditionalFormatting sqref="L2229:L2261">
    <cfRule type="containsText" dxfId="143" priority="370" operator="containsText" text="&quot;n/a&quot;">
      <formula>NOT(ISERROR(SEARCH("""n/a""",L2229)))</formula>
    </cfRule>
    <cfRule type="cellIs" dxfId="142" priority="371" operator="greaterThan">
      <formula>$M$44</formula>
    </cfRule>
    <cfRule type="cellIs" dxfId="141" priority="372" operator="between">
      <formula>$M$43</formula>
      <formula>$M$44</formula>
    </cfRule>
    <cfRule type="cellIs" dxfId="140" priority="373" operator="between">
      <formula>$M$42</formula>
      <formula>$M$43</formula>
    </cfRule>
    <cfRule type="cellIs" dxfId="139" priority="374" operator="between">
      <formula>$M$41</formula>
      <formula>$M$42</formula>
    </cfRule>
    <cfRule type="cellIs" dxfId="138" priority="375" operator="lessThan">
      <formula>$M$41</formula>
    </cfRule>
  </conditionalFormatting>
  <conditionalFormatting sqref="F2229:L2261">
    <cfRule type="colorScale" priority="362">
      <colorScale>
        <cfvo type="num" val="1"/>
        <cfvo type="num" val="3"/>
        <cfvo type="num" val="5"/>
        <color rgb="FF92D050"/>
        <color rgb="FFFFEB84"/>
        <color rgb="FFFF0000"/>
      </colorScale>
    </cfRule>
  </conditionalFormatting>
  <conditionalFormatting sqref="L2229:L2261">
    <cfRule type="containsText" dxfId="137" priority="363" operator="containsText" text="&quot;n/a&quot;">
      <formula>NOT(ISERROR(SEARCH("""n/a""",L2229)))</formula>
    </cfRule>
    <cfRule type="cellIs" dxfId="136" priority="364" operator="greaterThan">
      <formula>$M$44</formula>
    </cfRule>
    <cfRule type="cellIs" dxfId="135" priority="365" operator="between">
      <formula>$M$43</formula>
      <formula>$M$44</formula>
    </cfRule>
    <cfRule type="cellIs" dxfId="134" priority="366" operator="between">
      <formula>$M$42</formula>
      <formula>$M$43</formula>
    </cfRule>
    <cfRule type="cellIs" dxfId="133" priority="367" operator="between">
      <formula>$M$41</formula>
      <formula>$M$42</formula>
    </cfRule>
    <cfRule type="cellIs" dxfId="132" priority="368" operator="lessThan">
      <formula>$M$41</formula>
    </cfRule>
  </conditionalFormatting>
  <conditionalFormatting sqref="F1171:K1171">
    <cfRule type="colorScale" priority="361">
      <colorScale>
        <cfvo type="num" val="1"/>
        <cfvo type="num" val="3"/>
        <cfvo type="num" val="5"/>
        <color rgb="FF92D050"/>
        <color rgb="FFFFEB84"/>
        <color rgb="FFFF0000"/>
      </colorScale>
    </cfRule>
  </conditionalFormatting>
  <conditionalFormatting sqref="L241:L250">
    <cfRule type="colorScale" priority="347">
      <colorScale>
        <cfvo type="num" val="1"/>
        <cfvo type="num" val="3"/>
        <cfvo type="num" val="5"/>
        <color rgb="FF92D050"/>
        <color rgb="FFFFEB84"/>
        <color rgb="FFFF0000"/>
      </colorScale>
    </cfRule>
  </conditionalFormatting>
  <conditionalFormatting sqref="L241:L250">
    <cfRule type="containsText" dxfId="131" priority="348" operator="containsText" text="&quot;n/a&quot;">
      <formula>NOT(ISERROR(SEARCH("""n/a""",L241)))</formula>
    </cfRule>
    <cfRule type="cellIs" dxfId="130" priority="349" operator="greaterThan">
      <formula>$M$44</formula>
    </cfRule>
    <cfRule type="cellIs" dxfId="129" priority="350" operator="between">
      <formula>$M$43</formula>
      <formula>$M$44</formula>
    </cfRule>
    <cfRule type="cellIs" dxfId="128" priority="351" operator="between">
      <formula>$M$42</formula>
      <formula>$M$43</formula>
    </cfRule>
    <cfRule type="cellIs" dxfId="127" priority="352" operator="between">
      <formula>$M$41</formula>
      <formula>$M$42</formula>
    </cfRule>
    <cfRule type="cellIs" dxfId="126" priority="353" operator="lessThan">
      <formula>$M$41</formula>
    </cfRule>
  </conditionalFormatting>
  <conditionalFormatting sqref="L241:L250">
    <cfRule type="colorScale" priority="340">
      <colorScale>
        <cfvo type="num" val="1"/>
        <cfvo type="num" val="3"/>
        <cfvo type="num" val="5"/>
        <color rgb="FF92D050"/>
        <color rgb="FFFFEB84"/>
        <color rgb="FFFF0000"/>
      </colorScale>
    </cfRule>
  </conditionalFormatting>
  <conditionalFormatting sqref="L241:L250">
    <cfRule type="containsText" dxfId="125" priority="341" operator="containsText" text="&quot;n/a&quot;">
      <formula>NOT(ISERROR(SEARCH("""n/a""",L241)))</formula>
    </cfRule>
    <cfRule type="cellIs" dxfId="124" priority="342" operator="greaterThan">
      <formula>$M$44</formula>
    </cfRule>
    <cfRule type="cellIs" dxfId="123" priority="343" operator="between">
      <formula>$M$43</formula>
      <formula>$M$44</formula>
    </cfRule>
    <cfRule type="cellIs" dxfId="122" priority="344" operator="between">
      <formula>$M$42</formula>
      <formula>$M$43</formula>
    </cfRule>
    <cfRule type="cellIs" dxfId="121" priority="345" operator="between">
      <formula>$M$41</formula>
      <formula>$M$42</formula>
    </cfRule>
    <cfRule type="cellIs" dxfId="120" priority="346" operator="lessThan">
      <formula>$M$41</formula>
    </cfRule>
  </conditionalFormatting>
  <conditionalFormatting sqref="F241:K250">
    <cfRule type="colorScale" priority="339">
      <colorScale>
        <cfvo type="num" val="1"/>
        <cfvo type="num" val="3"/>
        <cfvo type="num" val="5"/>
        <color rgb="FF92D050"/>
        <color rgb="FFFFEB84"/>
        <color rgb="FFFF0000"/>
      </colorScale>
    </cfRule>
  </conditionalFormatting>
  <conditionalFormatting sqref="L1478">
    <cfRule type="colorScale" priority="332">
      <colorScale>
        <cfvo type="num" val="1"/>
        <cfvo type="num" val="3"/>
        <cfvo type="num" val="5"/>
        <color rgb="FF92D050"/>
        <color rgb="FFFFEB84"/>
        <color rgb="FFFF0000"/>
      </colorScale>
    </cfRule>
  </conditionalFormatting>
  <conditionalFormatting sqref="L1478">
    <cfRule type="containsText" dxfId="119" priority="333" operator="containsText" text="&quot;n/a&quot;">
      <formula>NOT(ISERROR(SEARCH("""n/a""",L1478)))</formula>
    </cfRule>
    <cfRule type="cellIs" dxfId="118" priority="334" operator="greaterThan">
      <formula>$M$44</formula>
    </cfRule>
    <cfRule type="cellIs" dxfId="117" priority="335" operator="between">
      <formula>$M$43</formula>
      <formula>$M$44</formula>
    </cfRule>
    <cfRule type="cellIs" dxfId="116" priority="336" operator="between">
      <formula>$M$42</formula>
      <formula>$M$43</formula>
    </cfRule>
    <cfRule type="cellIs" dxfId="115" priority="337" operator="between">
      <formula>$M$41</formula>
      <formula>$M$42</formula>
    </cfRule>
    <cfRule type="cellIs" dxfId="114" priority="338" operator="lessThan">
      <formula>$M$41</formula>
    </cfRule>
  </conditionalFormatting>
  <conditionalFormatting sqref="F1478:K1478">
    <cfRule type="colorScale" priority="331">
      <colorScale>
        <cfvo type="num" val="1"/>
        <cfvo type="num" val="3"/>
        <cfvo type="num" val="5"/>
        <color rgb="FF92D050"/>
        <color rgb="FFFFEB84"/>
        <color rgb="FFFF0000"/>
      </colorScale>
    </cfRule>
  </conditionalFormatting>
  <conditionalFormatting sqref="F1479:K1479">
    <cfRule type="colorScale" priority="323">
      <colorScale>
        <cfvo type="num" val="1"/>
        <cfvo type="num" val="3"/>
        <cfvo type="num" val="5"/>
        <color rgb="FF92D050"/>
        <color rgb="FFFFEB84"/>
        <color rgb="FFFF0000"/>
      </colorScale>
    </cfRule>
  </conditionalFormatting>
  <conditionalFormatting sqref="L1520:L1521">
    <cfRule type="colorScale" priority="316">
      <colorScale>
        <cfvo type="num" val="1"/>
        <cfvo type="num" val="3"/>
        <cfvo type="num" val="5"/>
        <color rgb="FF92D050"/>
        <color rgb="FFFFEB84"/>
        <color rgb="FFFF0000"/>
      </colorScale>
    </cfRule>
  </conditionalFormatting>
  <conditionalFormatting sqref="L1520:L1521">
    <cfRule type="containsText" dxfId="113" priority="317" operator="containsText" text="&quot;n/a&quot;">
      <formula>NOT(ISERROR(SEARCH("""n/a""",L1520)))</formula>
    </cfRule>
    <cfRule type="cellIs" dxfId="112" priority="318" operator="greaterThan">
      <formula>$M$44</formula>
    </cfRule>
    <cfRule type="cellIs" dxfId="111" priority="319" operator="between">
      <formula>$M$43</formula>
      <formula>$M$44</formula>
    </cfRule>
    <cfRule type="cellIs" dxfId="110" priority="320" operator="between">
      <formula>$M$42</formula>
      <formula>$M$43</formula>
    </cfRule>
    <cfRule type="cellIs" dxfId="109" priority="321" operator="between">
      <formula>$M$41</formula>
      <formula>$M$42</formula>
    </cfRule>
    <cfRule type="cellIs" dxfId="108" priority="322" operator="lessThan">
      <formula>$M$41</formula>
    </cfRule>
  </conditionalFormatting>
  <conditionalFormatting sqref="F1520:K1520">
    <cfRule type="colorScale" priority="315">
      <colorScale>
        <cfvo type="num" val="1"/>
        <cfvo type="num" val="3"/>
        <cfvo type="num" val="5"/>
        <color rgb="FF92D050"/>
        <color rgb="FFFFEB84"/>
        <color rgb="FFFF0000"/>
      </colorScale>
    </cfRule>
  </conditionalFormatting>
  <conditionalFormatting sqref="L1529">
    <cfRule type="colorScale" priority="308">
      <colorScale>
        <cfvo type="num" val="1"/>
        <cfvo type="num" val="3"/>
        <cfvo type="num" val="5"/>
        <color rgb="FF92D050"/>
        <color rgb="FFFFEB84"/>
        <color rgb="FFFF0000"/>
      </colorScale>
    </cfRule>
  </conditionalFormatting>
  <conditionalFormatting sqref="L1529">
    <cfRule type="containsText" dxfId="107" priority="309" operator="containsText" text="&quot;n/a&quot;">
      <formula>NOT(ISERROR(SEARCH("""n/a""",L1529)))</formula>
    </cfRule>
    <cfRule type="cellIs" dxfId="106" priority="310" operator="greaterThan">
      <formula>$M$44</formula>
    </cfRule>
    <cfRule type="cellIs" dxfId="105" priority="311" operator="between">
      <formula>$M$43</formula>
      <formula>$M$44</formula>
    </cfRule>
    <cfRule type="cellIs" dxfId="104" priority="312" operator="between">
      <formula>$M$42</formula>
      <formula>$M$43</formula>
    </cfRule>
    <cfRule type="cellIs" dxfId="103" priority="313" operator="between">
      <formula>$M$41</formula>
      <formula>$M$42</formula>
    </cfRule>
    <cfRule type="cellIs" dxfId="102" priority="314" operator="lessThan">
      <formula>$M$41</formula>
    </cfRule>
  </conditionalFormatting>
  <conditionalFormatting sqref="F1529:K1529">
    <cfRule type="colorScale" priority="307">
      <colorScale>
        <cfvo type="num" val="1"/>
        <cfvo type="num" val="3"/>
        <cfvo type="num" val="5"/>
        <color rgb="FF92D050"/>
        <color rgb="FFFFEB84"/>
        <color rgb="FFFF0000"/>
      </colorScale>
    </cfRule>
  </conditionalFormatting>
  <conditionalFormatting sqref="L1530">
    <cfRule type="colorScale" priority="300">
      <colorScale>
        <cfvo type="num" val="1"/>
        <cfvo type="num" val="3"/>
        <cfvo type="num" val="5"/>
        <color rgb="FF92D050"/>
        <color rgb="FFFFEB84"/>
        <color rgb="FFFF0000"/>
      </colorScale>
    </cfRule>
  </conditionalFormatting>
  <conditionalFormatting sqref="L1530">
    <cfRule type="containsText" dxfId="101" priority="301" operator="containsText" text="&quot;n/a&quot;">
      <formula>NOT(ISERROR(SEARCH("""n/a""",L1530)))</formula>
    </cfRule>
    <cfRule type="cellIs" dxfId="100" priority="302" operator="greaterThan">
      <formula>$M$44</formula>
    </cfRule>
    <cfRule type="cellIs" dxfId="99" priority="303" operator="between">
      <formula>$M$43</formula>
      <formula>$M$44</formula>
    </cfRule>
    <cfRule type="cellIs" dxfId="98" priority="304" operator="between">
      <formula>$M$42</formula>
      <formula>$M$43</formula>
    </cfRule>
    <cfRule type="cellIs" dxfId="97" priority="305" operator="between">
      <formula>$M$41</formula>
      <formula>$M$42</formula>
    </cfRule>
    <cfRule type="cellIs" dxfId="96" priority="306" operator="lessThan">
      <formula>$M$41</formula>
    </cfRule>
  </conditionalFormatting>
  <conditionalFormatting sqref="F1530:K1530">
    <cfRule type="colorScale" priority="299">
      <colorScale>
        <cfvo type="num" val="1"/>
        <cfvo type="num" val="3"/>
        <cfvo type="num" val="5"/>
        <color rgb="FF92D050"/>
        <color rgb="FFFFEB84"/>
        <color rgb="FFFF0000"/>
      </colorScale>
    </cfRule>
  </conditionalFormatting>
  <conditionalFormatting sqref="L1540">
    <cfRule type="colorScale" priority="292">
      <colorScale>
        <cfvo type="num" val="1"/>
        <cfvo type="num" val="3"/>
        <cfvo type="num" val="5"/>
        <color rgb="FF92D050"/>
        <color rgb="FFFFEB84"/>
        <color rgb="FFFF0000"/>
      </colorScale>
    </cfRule>
  </conditionalFormatting>
  <conditionalFormatting sqref="L1540">
    <cfRule type="containsText" dxfId="95" priority="293" operator="containsText" text="&quot;n/a&quot;">
      <formula>NOT(ISERROR(SEARCH("""n/a""",L1540)))</formula>
    </cfRule>
    <cfRule type="cellIs" dxfId="94" priority="294" operator="greaterThan">
      <formula>$M$44</formula>
    </cfRule>
    <cfRule type="cellIs" dxfId="93" priority="295" operator="between">
      <formula>$M$43</formula>
      <formula>$M$44</formula>
    </cfRule>
    <cfRule type="cellIs" dxfId="92" priority="296" operator="between">
      <formula>$M$42</formula>
      <formula>$M$43</formula>
    </cfRule>
    <cfRule type="cellIs" dxfId="91" priority="297" operator="between">
      <formula>$M$41</formula>
      <formula>$M$42</formula>
    </cfRule>
    <cfRule type="cellIs" dxfId="90" priority="298" operator="lessThan">
      <formula>$M$41</formula>
    </cfRule>
  </conditionalFormatting>
  <conditionalFormatting sqref="F1540:K1540">
    <cfRule type="colorScale" priority="291">
      <colorScale>
        <cfvo type="num" val="1"/>
        <cfvo type="num" val="3"/>
        <cfvo type="num" val="5"/>
        <color rgb="FF92D050"/>
        <color rgb="FFFFEB84"/>
        <color rgb="FFFF0000"/>
      </colorScale>
    </cfRule>
  </conditionalFormatting>
  <conditionalFormatting sqref="L75">
    <cfRule type="colorScale" priority="284">
      <colorScale>
        <cfvo type="num" val="1"/>
        <cfvo type="num" val="3"/>
        <cfvo type="num" val="5"/>
        <color rgb="FF92D050"/>
        <color rgb="FFFFEB84"/>
        <color rgb="FFFF0000"/>
      </colorScale>
    </cfRule>
  </conditionalFormatting>
  <conditionalFormatting sqref="L75">
    <cfRule type="containsText" dxfId="89" priority="285" operator="containsText" text="&quot;n/a&quot;">
      <formula>NOT(ISERROR(SEARCH("""n/a""",L75)))</formula>
    </cfRule>
    <cfRule type="cellIs" dxfId="88" priority="286" operator="greaterThan">
      <formula>$M$44</formula>
    </cfRule>
    <cfRule type="cellIs" dxfId="87" priority="287" operator="between">
      <formula>$M$43</formula>
      <formula>$M$44</formula>
    </cfRule>
    <cfRule type="cellIs" dxfId="86" priority="288" operator="between">
      <formula>$M$42</formula>
      <formula>$M$43</formula>
    </cfRule>
    <cfRule type="cellIs" dxfId="85" priority="289" operator="between">
      <formula>$M$41</formula>
      <formula>$M$42</formula>
    </cfRule>
    <cfRule type="cellIs" dxfId="84" priority="290" operator="lessThan">
      <formula>$M$41</formula>
    </cfRule>
  </conditionalFormatting>
  <conditionalFormatting sqref="F75:K75">
    <cfRule type="colorScale" priority="283">
      <colorScale>
        <cfvo type="num" val="1"/>
        <cfvo type="num" val="3"/>
        <cfvo type="num" val="5"/>
        <color rgb="FF92D050"/>
        <color rgb="FFFFEB84"/>
        <color rgb="FFFF0000"/>
      </colorScale>
    </cfRule>
  </conditionalFormatting>
  <conditionalFormatting sqref="L1197">
    <cfRule type="colorScale" priority="282">
      <colorScale>
        <cfvo type="num" val="1"/>
        <cfvo type="num" val="3"/>
        <cfvo type="num" val="5"/>
        <color rgb="FF92D050"/>
        <color rgb="FFFFEB84"/>
        <color rgb="FFFF0000"/>
      </colorScale>
    </cfRule>
  </conditionalFormatting>
  <conditionalFormatting sqref="L1310">
    <cfRule type="colorScale" priority="281">
      <colorScale>
        <cfvo type="num" val="1"/>
        <cfvo type="num" val="3"/>
        <cfvo type="num" val="5"/>
        <color rgb="FF92D050"/>
        <color rgb="FFFFEB84"/>
        <color rgb="FFFF0000"/>
      </colorScale>
    </cfRule>
  </conditionalFormatting>
  <conditionalFormatting sqref="F1312:K1312">
    <cfRule type="colorScale" priority="280">
      <colorScale>
        <cfvo type="num" val="1"/>
        <cfvo type="num" val="3"/>
        <cfvo type="num" val="5"/>
        <color rgb="FF92D050"/>
        <color rgb="FFFFEB84"/>
        <color rgb="FFFF0000"/>
      </colorScale>
    </cfRule>
  </conditionalFormatting>
  <conditionalFormatting sqref="L1312">
    <cfRule type="colorScale" priority="279">
      <colorScale>
        <cfvo type="num" val="1"/>
        <cfvo type="num" val="3"/>
        <cfvo type="num" val="5"/>
        <color rgb="FF92D050"/>
        <color rgb="FFFFEB84"/>
        <color rgb="FFFF0000"/>
      </colorScale>
    </cfRule>
  </conditionalFormatting>
  <conditionalFormatting sqref="F1313:K1313">
    <cfRule type="colorScale" priority="278">
      <colorScale>
        <cfvo type="num" val="1"/>
        <cfvo type="num" val="3"/>
        <cfvo type="num" val="5"/>
        <color rgb="FF92D050"/>
        <color rgb="FFFFEB84"/>
        <color rgb="FFFF0000"/>
      </colorScale>
    </cfRule>
  </conditionalFormatting>
  <conditionalFormatting sqref="L1313">
    <cfRule type="colorScale" priority="277">
      <colorScale>
        <cfvo type="num" val="1"/>
        <cfvo type="num" val="3"/>
        <cfvo type="num" val="5"/>
        <color rgb="FF92D050"/>
        <color rgb="FFFFEB84"/>
        <color rgb="FFFF0000"/>
      </colorScale>
    </cfRule>
  </conditionalFormatting>
  <conditionalFormatting sqref="F1314:K1314">
    <cfRule type="colorScale" priority="276">
      <colorScale>
        <cfvo type="num" val="1"/>
        <cfvo type="num" val="3"/>
        <cfvo type="num" val="5"/>
        <color rgb="FF92D050"/>
        <color rgb="FFFFEB84"/>
        <color rgb="FFFF0000"/>
      </colorScale>
    </cfRule>
  </conditionalFormatting>
  <conditionalFormatting sqref="L1314">
    <cfRule type="colorScale" priority="275">
      <colorScale>
        <cfvo type="num" val="1"/>
        <cfvo type="num" val="3"/>
        <cfvo type="num" val="5"/>
        <color rgb="FF92D050"/>
        <color rgb="FFFFEB84"/>
        <color rgb="FFFF0000"/>
      </colorScale>
    </cfRule>
  </conditionalFormatting>
  <conditionalFormatting sqref="F1315:K1315">
    <cfRule type="colorScale" priority="274">
      <colorScale>
        <cfvo type="num" val="1"/>
        <cfvo type="num" val="3"/>
        <cfvo type="num" val="5"/>
        <color rgb="FF92D050"/>
        <color rgb="FFFFEB84"/>
        <color rgb="FFFF0000"/>
      </colorScale>
    </cfRule>
  </conditionalFormatting>
  <conditionalFormatting sqref="L1315">
    <cfRule type="colorScale" priority="273">
      <colorScale>
        <cfvo type="num" val="1"/>
        <cfvo type="num" val="3"/>
        <cfvo type="num" val="5"/>
        <color rgb="FF92D050"/>
        <color rgb="FFFFEB84"/>
        <color rgb="FFFF0000"/>
      </colorScale>
    </cfRule>
  </conditionalFormatting>
  <conditionalFormatting sqref="F1317:K1317">
    <cfRule type="colorScale" priority="272">
      <colorScale>
        <cfvo type="num" val="1"/>
        <cfvo type="num" val="3"/>
        <cfvo type="num" val="5"/>
        <color rgb="FF92D050"/>
        <color rgb="FFFFEB84"/>
        <color rgb="FFFF0000"/>
      </colorScale>
    </cfRule>
  </conditionalFormatting>
  <conditionalFormatting sqref="L1317">
    <cfRule type="colorScale" priority="271">
      <colorScale>
        <cfvo type="num" val="1"/>
        <cfvo type="num" val="3"/>
        <cfvo type="num" val="5"/>
        <color rgb="FF92D050"/>
        <color rgb="FFFFEB84"/>
        <color rgb="FFFF0000"/>
      </colorScale>
    </cfRule>
  </conditionalFormatting>
  <conditionalFormatting sqref="F1318:K1318">
    <cfRule type="colorScale" priority="270">
      <colorScale>
        <cfvo type="num" val="1"/>
        <cfvo type="num" val="3"/>
        <cfvo type="num" val="5"/>
        <color rgb="FF92D050"/>
        <color rgb="FFFFEB84"/>
        <color rgb="FFFF0000"/>
      </colorScale>
    </cfRule>
  </conditionalFormatting>
  <conditionalFormatting sqref="L1318">
    <cfRule type="colorScale" priority="269">
      <colorScale>
        <cfvo type="num" val="1"/>
        <cfvo type="num" val="3"/>
        <cfvo type="num" val="5"/>
        <color rgb="FF92D050"/>
        <color rgb="FFFFEB84"/>
        <color rgb="FFFF0000"/>
      </colorScale>
    </cfRule>
  </conditionalFormatting>
  <conditionalFormatting sqref="F1319:K1319">
    <cfRule type="colorScale" priority="268">
      <colorScale>
        <cfvo type="num" val="1"/>
        <cfvo type="num" val="3"/>
        <cfvo type="num" val="5"/>
        <color rgb="FF92D050"/>
        <color rgb="FFFFEB84"/>
        <color rgb="FFFF0000"/>
      </colorScale>
    </cfRule>
  </conditionalFormatting>
  <conditionalFormatting sqref="L1319">
    <cfRule type="colorScale" priority="267">
      <colorScale>
        <cfvo type="num" val="1"/>
        <cfvo type="num" val="3"/>
        <cfvo type="num" val="5"/>
        <color rgb="FF92D050"/>
        <color rgb="FFFFEB84"/>
        <color rgb="FFFF0000"/>
      </colorScale>
    </cfRule>
  </conditionalFormatting>
  <conditionalFormatting sqref="F1320:K1320">
    <cfRule type="colorScale" priority="266">
      <colorScale>
        <cfvo type="num" val="1"/>
        <cfvo type="num" val="3"/>
        <cfvo type="num" val="5"/>
        <color rgb="FF92D050"/>
        <color rgb="FFFFEB84"/>
        <color rgb="FFFF0000"/>
      </colorScale>
    </cfRule>
  </conditionalFormatting>
  <conditionalFormatting sqref="L1320">
    <cfRule type="colorScale" priority="265">
      <colorScale>
        <cfvo type="num" val="1"/>
        <cfvo type="num" val="3"/>
        <cfvo type="num" val="5"/>
        <color rgb="FF92D050"/>
        <color rgb="FFFFEB84"/>
        <color rgb="FFFF0000"/>
      </colorScale>
    </cfRule>
  </conditionalFormatting>
  <conditionalFormatting sqref="F1321:K1321">
    <cfRule type="colorScale" priority="264">
      <colorScale>
        <cfvo type="num" val="1"/>
        <cfvo type="num" val="3"/>
        <cfvo type="num" val="5"/>
        <color rgb="FF92D050"/>
        <color rgb="FFFFEB84"/>
        <color rgb="FFFF0000"/>
      </colorScale>
    </cfRule>
  </conditionalFormatting>
  <conditionalFormatting sqref="L1321">
    <cfRule type="colorScale" priority="263">
      <colorScale>
        <cfvo type="num" val="1"/>
        <cfvo type="num" val="3"/>
        <cfvo type="num" val="5"/>
        <color rgb="FF92D050"/>
        <color rgb="FFFFEB84"/>
        <color rgb="FFFF0000"/>
      </colorScale>
    </cfRule>
  </conditionalFormatting>
  <conditionalFormatting sqref="F1324:K1324">
    <cfRule type="colorScale" priority="262">
      <colorScale>
        <cfvo type="num" val="1"/>
        <cfvo type="num" val="3"/>
        <cfvo type="num" val="5"/>
        <color rgb="FF92D050"/>
        <color rgb="FFFFEB84"/>
        <color rgb="FFFF0000"/>
      </colorScale>
    </cfRule>
  </conditionalFormatting>
  <conditionalFormatting sqref="L1324">
    <cfRule type="colorScale" priority="261">
      <colorScale>
        <cfvo type="num" val="1"/>
        <cfvo type="num" val="3"/>
        <cfvo type="num" val="5"/>
        <color rgb="FF92D050"/>
        <color rgb="FFFFEB84"/>
        <color rgb="FFFF0000"/>
      </colorScale>
    </cfRule>
  </conditionalFormatting>
  <conditionalFormatting sqref="F1370:K1370">
    <cfRule type="colorScale" priority="260">
      <colorScale>
        <cfvo type="num" val="1"/>
        <cfvo type="num" val="3"/>
        <cfvo type="num" val="5"/>
        <color rgb="FF92D050"/>
        <color rgb="FFFFEB84"/>
        <color rgb="FFFF0000"/>
      </colorScale>
    </cfRule>
  </conditionalFormatting>
  <conditionalFormatting sqref="L1370">
    <cfRule type="colorScale" priority="259">
      <colorScale>
        <cfvo type="num" val="1"/>
        <cfvo type="num" val="3"/>
        <cfvo type="num" val="5"/>
        <color rgb="FF92D050"/>
        <color rgb="FFFFEB84"/>
        <color rgb="FFFF0000"/>
      </colorScale>
    </cfRule>
  </conditionalFormatting>
  <conditionalFormatting sqref="F1371:K1371">
    <cfRule type="colorScale" priority="258">
      <colorScale>
        <cfvo type="num" val="1"/>
        <cfvo type="num" val="3"/>
        <cfvo type="num" val="5"/>
        <color rgb="FF92D050"/>
        <color rgb="FFFFEB84"/>
        <color rgb="FFFF0000"/>
      </colorScale>
    </cfRule>
  </conditionalFormatting>
  <conditionalFormatting sqref="L1371">
    <cfRule type="colorScale" priority="257">
      <colorScale>
        <cfvo type="num" val="1"/>
        <cfvo type="num" val="3"/>
        <cfvo type="num" val="5"/>
        <color rgb="FF92D050"/>
        <color rgb="FFFFEB84"/>
        <color rgb="FFFF0000"/>
      </colorScale>
    </cfRule>
  </conditionalFormatting>
  <conditionalFormatting sqref="F1372:K1372">
    <cfRule type="colorScale" priority="256">
      <colorScale>
        <cfvo type="num" val="1"/>
        <cfvo type="num" val="3"/>
        <cfvo type="num" val="5"/>
        <color rgb="FF92D050"/>
        <color rgb="FFFFEB84"/>
        <color rgb="FFFF0000"/>
      </colorScale>
    </cfRule>
  </conditionalFormatting>
  <conditionalFormatting sqref="L1372">
    <cfRule type="colorScale" priority="255">
      <colorScale>
        <cfvo type="num" val="1"/>
        <cfvo type="num" val="3"/>
        <cfvo type="num" val="5"/>
        <color rgb="FF92D050"/>
        <color rgb="FFFFEB84"/>
        <color rgb="FFFF0000"/>
      </colorScale>
    </cfRule>
  </conditionalFormatting>
  <conditionalFormatting sqref="F1373:K1373">
    <cfRule type="colorScale" priority="254">
      <colorScale>
        <cfvo type="num" val="1"/>
        <cfvo type="num" val="3"/>
        <cfvo type="num" val="5"/>
        <color rgb="FF92D050"/>
        <color rgb="FFFFEB84"/>
        <color rgb="FFFF0000"/>
      </colorScale>
    </cfRule>
  </conditionalFormatting>
  <conditionalFormatting sqref="L1373">
    <cfRule type="colorScale" priority="253">
      <colorScale>
        <cfvo type="num" val="1"/>
        <cfvo type="num" val="3"/>
        <cfvo type="num" val="5"/>
        <color rgb="FF92D050"/>
        <color rgb="FFFFEB84"/>
        <color rgb="FFFF0000"/>
      </colorScale>
    </cfRule>
  </conditionalFormatting>
  <conditionalFormatting sqref="F1374:K1374">
    <cfRule type="colorScale" priority="252">
      <colorScale>
        <cfvo type="num" val="1"/>
        <cfvo type="num" val="3"/>
        <cfvo type="num" val="5"/>
        <color rgb="FF92D050"/>
        <color rgb="FFFFEB84"/>
        <color rgb="FFFF0000"/>
      </colorScale>
    </cfRule>
  </conditionalFormatting>
  <conditionalFormatting sqref="L1374">
    <cfRule type="colorScale" priority="251">
      <colorScale>
        <cfvo type="num" val="1"/>
        <cfvo type="num" val="3"/>
        <cfvo type="num" val="5"/>
        <color rgb="FF92D050"/>
        <color rgb="FFFFEB84"/>
        <color rgb="FFFF0000"/>
      </colorScale>
    </cfRule>
  </conditionalFormatting>
  <conditionalFormatting sqref="F1376:K1376">
    <cfRule type="colorScale" priority="250">
      <colorScale>
        <cfvo type="num" val="1"/>
        <cfvo type="num" val="3"/>
        <cfvo type="num" val="5"/>
        <color rgb="FF92D050"/>
        <color rgb="FFFFEB84"/>
        <color rgb="FFFF0000"/>
      </colorScale>
    </cfRule>
  </conditionalFormatting>
  <conditionalFormatting sqref="L1376">
    <cfRule type="colorScale" priority="249">
      <colorScale>
        <cfvo type="num" val="1"/>
        <cfvo type="num" val="3"/>
        <cfvo type="num" val="5"/>
        <color rgb="FF92D050"/>
        <color rgb="FFFFEB84"/>
        <color rgb="FFFF0000"/>
      </colorScale>
    </cfRule>
  </conditionalFormatting>
  <conditionalFormatting sqref="F1476:K1476">
    <cfRule type="colorScale" priority="248">
      <colorScale>
        <cfvo type="num" val="1"/>
        <cfvo type="num" val="3"/>
        <cfvo type="num" val="5"/>
        <color rgb="FF92D050"/>
        <color rgb="FFFFEB84"/>
        <color rgb="FFFF0000"/>
      </colorScale>
    </cfRule>
  </conditionalFormatting>
  <conditionalFormatting sqref="L1476">
    <cfRule type="colorScale" priority="247">
      <colorScale>
        <cfvo type="num" val="1"/>
        <cfvo type="num" val="3"/>
        <cfvo type="num" val="5"/>
        <color rgb="FF92D050"/>
        <color rgb="FFFFEB84"/>
        <color rgb="FFFF0000"/>
      </colorScale>
    </cfRule>
  </conditionalFormatting>
  <conditionalFormatting sqref="F1477:K1477">
    <cfRule type="colorScale" priority="246">
      <colorScale>
        <cfvo type="num" val="1"/>
        <cfvo type="num" val="3"/>
        <cfvo type="num" val="5"/>
        <color rgb="FF92D050"/>
        <color rgb="FFFFEB84"/>
        <color rgb="FFFF0000"/>
      </colorScale>
    </cfRule>
  </conditionalFormatting>
  <conditionalFormatting sqref="L1477">
    <cfRule type="colorScale" priority="245">
      <colorScale>
        <cfvo type="num" val="1"/>
        <cfvo type="num" val="3"/>
        <cfvo type="num" val="5"/>
        <color rgb="FF92D050"/>
        <color rgb="FFFFEB84"/>
        <color rgb="FFFF0000"/>
      </colorScale>
    </cfRule>
  </conditionalFormatting>
  <conditionalFormatting sqref="F1519:K1519">
    <cfRule type="colorScale" priority="240">
      <colorScale>
        <cfvo type="num" val="1"/>
        <cfvo type="num" val="3"/>
        <cfvo type="num" val="5"/>
        <color rgb="FF92D050"/>
        <color rgb="FFFFEB84"/>
        <color rgb="FFFF0000"/>
      </colorScale>
    </cfRule>
  </conditionalFormatting>
  <conditionalFormatting sqref="L1519">
    <cfRule type="colorScale" priority="239">
      <colorScale>
        <cfvo type="num" val="1"/>
        <cfvo type="num" val="3"/>
        <cfvo type="num" val="5"/>
        <color rgb="FF92D050"/>
        <color rgb="FFFFEB84"/>
        <color rgb="FFFF0000"/>
      </colorScale>
    </cfRule>
  </conditionalFormatting>
  <conditionalFormatting sqref="F1522:K1523 F1526:K1528">
    <cfRule type="colorScale" priority="238">
      <colorScale>
        <cfvo type="num" val="1"/>
        <cfvo type="num" val="3"/>
        <cfvo type="num" val="5"/>
        <color rgb="FF92D050"/>
        <color rgb="FFFFEB84"/>
        <color rgb="FFFF0000"/>
      </colorScale>
    </cfRule>
  </conditionalFormatting>
  <conditionalFormatting sqref="L1522:L1523 L1526:L1528">
    <cfRule type="colorScale" priority="237">
      <colorScale>
        <cfvo type="num" val="1"/>
        <cfvo type="num" val="3"/>
        <cfvo type="num" val="5"/>
        <color rgb="FF92D050"/>
        <color rgb="FFFFEB84"/>
        <color rgb="FFFF0000"/>
      </colorScale>
    </cfRule>
  </conditionalFormatting>
  <conditionalFormatting sqref="F1541:K1541">
    <cfRule type="colorScale" priority="236">
      <colorScale>
        <cfvo type="num" val="1"/>
        <cfvo type="num" val="3"/>
        <cfvo type="num" val="5"/>
        <color rgb="FF92D050"/>
        <color rgb="FFFFEB84"/>
        <color rgb="FFFF0000"/>
      </colorScale>
    </cfRule>
  </conditionalFormatting>
  <conditionalFormatting sqref="L1541">
    <cfRule type="colorScale" priority="235">
      <colorScale>
        <cfvo type="num" val="1"/>
        <cfvo type="num" val="3"/>
        <cfvo type="num" val="5"/>
        <color rgb="FF92D050"/>
        <color rgb="FFFFEB84"/>
        <color rgb="FFFF0000"/>
      </colorScale>
    </cfRule>
  </conditionalFormatting>
  <conditionalFormatting sqref="F1566:K1566">
    <cfRule type="colorScale" priority="234">
      <colorScale>
        <cfvo type="num" val="1"/>
        <cfvo type="num" val="3"/>
        <cfvo type="num" val="5"/>
        <color rgb="FF92D050"/>
        <color rgb="FFFFEB84"/>
        <color rgb="FFFF0000"/>
      </colorScale>
    </cfRule>
  </conditionalFormatting>
  <conditionalFormatting sqref="L1566">
    <cfRule type="colorScale" priority="233">
      <colorScale>
        <cfvo type="num" val="1"/>
        <cfvo type="num" val="3"/>
        <cfvo type="num" val="5"/>
        <color rgb="FF92D050"/>
        <color rgb="FFFFEB84"/>
        <color rgb="FFFF0000"/>
      </colorScale>
    </cfRule>
  </conditionalFormatting>
  <conditionalFormatting sqref="F1616:K1618">
    <cfRule type="colorScale" priority="232">
      <colorScale>
        <cfvo type="num" val="1"/>
        <cfvo type="num" val="3"/>
        <cfvo type="num" val="5"/>
        <color rgb="FF92D050"/>
        <color rgb="FFFFEB84"/>
        <color rgb="FFFF0000"/>
      </colorScale>
    </cfRule>
  </conditionalFormatting>
  <conditionalFormatting sqref="L1616:L1618">
    <cfRule type="colorScale" priority="231">
      <colorScale>
        <cfvo type="num" val="1"/>
        <cfvo type="num" val="3"/>
        <cfvo type="num" val="5"/>
        <color rgb="FF92D050"/>
        <color rgb="FFFFEB84"/>
        <color rgb="FFFF0000"/>
      </colorScale>
    </cfRule>
  </conditionalFormatting>
  <conditionalFormatting sqref="F1663:K1663">
    <cfRule type="colorScale" priority="230">
      <colorScale>
        <cfvo type="num" val="1"/>
        <cfvo type="num" val="3"/>
        <cfvo type="num" val="5"/>
        <color rgb="FF92D050"/>
        <color rgb="FFFFEB84"/>
        <color rgb="FFFF0000"/>
      </colorScale>
    </cfRule>
  </conditionalFormatting>
  <conditionalFormatting sqref="L1663">
    <cfRule type="colorScale" priority="229">
      <colorScale>
        <cfvo type="num" val="1"/>
        <cfvo type="num" val="3"/>
        <cfvo type="num" val="5"/>
        <color rgb="FF92D050"/>
        <color rgb="FFFFEB84"/>
        <color rgb="FFFF0000"/>
      </colorScale>
    </cfRule>
  </conditionalFormatting>
  <conditionalFormatting sqref="F1674:K1770">
    <cfRule type="colorScale" priority="228">
      <colorScale>
        <cfvo type="num" val="1"/>
        <cfvo type="num" val="3"/>
        <cfvo type="num" val="5"/>
        <color rgb="FF92D050"/>
        <color rgb="FFFFEB84"/>
        <color rgb="FFFF0000"/>
      </colorScale>
    </cfRule>
  </conditionalFormatting>
  <conditionalFormatting sqref="L1674:L1770">
    <cfRule type="colorScale" priority="227">
      <colorScale>
        <cfvo type="num" val="1"/>
        <cfvo type="num" val="3"/>
        <cfvo type="num" val="5"/>
        <color rgb="FF92D050"/>
        <color rgb="FFFFEB84"/>
        <color rgb="FFFF0000"/>
      </colorScale>
    </cfRule>
  </conditionalFormatting>
  <conditionalFormatting sqref="F2054:K2054 F2058:K2060">
    <cfRule type="colorScale" priority="226">
      <colorScale>
        <cfvo type="num" val="1"/>
        <cfvo type="num" val="3"/>
        <cfvo type="num" val="5"/>
        <color rgb="FF92D050"/>
        <color rgb="FFFFEB84"/>
        <color rgb="FFFF0000"/>
      </colorScale>
    </cfRule>
  </conditionalFormatting>
  <conditionalFormatting sqref="L2058:L2060 L2054">
    <cfRule type="colorScale" priority="225">
      <colorScale>
        <cfvo type="num" val="1"/>
        <cfvo type="num" val="3"/>
        <cfvo type="num" val="5"/>
        <color rgb="FF92D050"/>
        <color rgb="FFFFEB84"/>
        <color rgb="FFFF0000"/>
      </colorScale>
    </cfRule>
  </conditionalFormatting>
  <conditionalFormatting sqref="F2131:K2131">
    <cfRule type="colorScale" priority="224">
      <colorScale>
        <cfvo type="num" val="1"/>
        <cfvo type="num" val="3"/>
        <cfvo type="num" val="5"/>
        <color rgb="FF92D050"/>
        <color rgb="FFFFEB84"/>
        <color rgb="FFFF0000"/>
      </colorScale>
    </cfRule>
  </conditionalFormatting>
  <conditionalFormatting sqref="L2131">
    <cfRule type="colorScale" priority="223">
      <colorScale>
        <cfvo type="num" val="1"/>
        <cfvo type="num" val="3"/>
        <cfvo type="num" val="5"/>
        <color rgb="FF92D050"/>
        <color rgb="FFFFEB84"/>
        <color rgb="FFFF0000"/>
      </colorScale>
    </cfRule>
  </conditionalFormatting>
  <conditionalFormatting sqref="F2171:K2171">
    <cfRule type="colorScale" priority="220">
      <colorScale>
        <cfvo type="num" val="1"/>
        <cfvo type="num" val="3"/>
        <cfvo type="num" val="5"/>
        <color rgb="FF92D050"/>
        <color rgb="FFFFEB84"/>
        <color rgb="FFFF0000"/>
      </colorScale>
    </cfRule>
  </conditionalFormatting>
  <conditionalFormatting sqref="L2171">
    <cfRule type="colorScale" priority="219">
      <colorScale>
        <cfvo type="num" val="1"/>
        <cfvo type="num" val="3"/>
        <cfvo type="num" val="5"/>
        <color rgb="FF92D050"/>
        <color rgb="FFFFEB84"/>
        <color rgb="FFFF0000"/>
      </colorScale>
    </cfRule>
  </conditionalFormatting>
  <conditionalFormatting sqref="F2177:K2185 F2187:K2187">
    <cfRule type="colorScale" priority="218">
      <colorScale>
        <cfvo type="num" val="1"/>
        <cfvo type="num" val="3"/>
        <cfvo type="num" val="5"/>
        <color rgb="FF92D050"/>
        <color rgb="FFFFEB84"/>
        <color rgb="FFFF0000"/>
      </colorScale>
    </cfRule>
  </conditionalFormatting>
  <conditionalFormatting sqref="L2177:L2185 L2187">
    <cfRule type="colorScale" priority="217">
      <colorScale>
        <cfvo type="num" val="1"/>
        <cfvo type="num" val="3"/>
        <cfvo type="num" val="5"/>
        <color rgb="FF92D050"/>
        <color rgb="FFFFEB84"/>
        <color rgb="FFFF0000"/>
      </colorScale>
    </cfRule>
  </conditionalFormatting>
  <conditionalFormatting sqref="F2189:K2189">
    <cfRule type="colorScale" priority="216">
      <colorScale>
        <cfvo type="num" val="1"/>
        <cfvo type="num" val="3"/>
        <cfvo type="num" val="5"/>
        <color rgb="FF92D050"/>
        <color rgb="FFFFEB84"/>
        <color rgb="FFFF0000"/>
      </colorScale>
    </cfRule>
  </conditionalFormatting>
  <conditionalFormatting sqref="L2189">
    <cfRule type="colorScale" priority="215">
      <colorScale>
        <cfvo type="num" val="1"/>
        <cfvo type="num" val="3"/>
        <cfvo type="num" val="5"/>
        <color rgb="FF92D050"/>
        <color rgb="FFFFEB84"/>
        <color rgb="FFFF0000"/>
      </colorScale>
    </cfRule>
  </conditionalFormatting>
  <conditionalFormatting sqref="F2199:K2199">
    <cfRule type="colorScale" priority="214">
      <colorScale>
        <cfvo type="num" val="1"/>
        <cfvo type="num" val="3"/>
        <cfvo type="num" val="5"/>
        <color rgb="FF92D050"/>
        <color rgb="FFFFEB84"/>
        <color rgb="FFFF0000"/>
      </colorScale>
    </cfRule>
  </conditionalFormatting>
  <conditionalFormatting sqref="L2199">
    <cfRule type="colorScale" priority="213">
      <colorScale>
        <cfvo type="num" val="1"/>
        <cfvo type="num" val="3"/>
        <cfvo type="num" val="5"/>
        <color rgb="FF92D050"/>
        <color rgb="FFFFEB84"/>
        <color rgb="FFFF0000"/>
      </colorScale>
    </cfRule>
  </conditionalFormatting>
  <conditionalFormatting sqref="F2200:K2200">
    <cfRule type="colorScale" priority="212">
      <colorScale>
        <cfvo type="num" val="1"/>
        <cfvo type="num" val="3"/>
        <cfvo type="num" val="5"/>
        <color rgb="FF92D050"/>
        <color rgb="FFFFEB84"/>
        <color rgb="FFFF0000"/>
      </colorScale>
    </cfRule>
  </conditionalFormatting>
  <conditionalFormatting sqref="L2200">
    <cfRule type="colorScale" priority="211">
      <colorScale>
        <cfvo type="num" val="1"/>
        <cfvo type="num" val="3"/>
        <cfvo type="num" val="5"/>
        <color rgb="FF92D050"/>
        <color rgb="FFFFEB84"/>
        <color rgb="FFFF0000"/>
      </colorScale>
    </cfRule>
  </conditionalFormatting>
  <conditionalFormatting sqref="F2201:K2201">
    <cfRule type="colorScale" priority="210">
      <colorScale>
        <cfvo type="num" val="1"/>
        <cfvo type="num" val="3"/>
        <cfvo type="num" val="5"/>
        <color rgb="FF92D050"/>
        <color rgb="FFFFEB84"/>
        <color rgb="FFFF0000"/>
      </colorScale>
    </cfRule>
  </conditionalFormatting>
  <conditionalFormatting sqref="L2201">
    <cfRule type="colorScale" priority="209">
      <colorScale>
        <cfvo type="num" val="1"/>
        <cfvo type="num" val="3"/>
        <cfvo type="num" val="5"/>
        <color rgb="FF92D050"/>
        <color rgb="FFFFEB84"/>
        <color rgb="FFFF0000"/>
      </colorScale>
    </cfRule>
  </conditionalFormatting>
  <conditionalFormatting sqref="F2203:K2203">
    <cfRule type="colorScale" priority="208">
      <colorScale>
        <cfvo type="num" val="1"/>
        <cfvo type="num" val="3"/>
        <cfvo type="num" val="5"/>
        <color rgb="FF92D050"/>
        <color rgb="FFFFEB84"/>
        <color rgb="FFFF0000"/>
      </colorScale>
    </cfRule>
  </conditionalFormatting>
  <conditionalFormatting sqref="L2203">
    <cfRule type="colorScale" priority="207">
      <colorScale>
        <cfvo type="num" val="1"/>
        <cfvo type="num" val="3"/>
        <cfvo type="num" val="5"/>
        <color rgb="FF92D050"/>
        <color rgb="FFFFEB84"/>
        <color rgb="FFFF0000"/>
      </colorScale>
    </cfRule>
  </conditionalFormatting>
  <conditionalFormatting sqref="F2202:K2202">
    <cfRule type="colorScale" priority="206">
      <colorScale>
        <cfvo type="num" val="1"/>
        <cfvo type="num" val="3"/>
        <cfvo type="num" val="5"/>
        <color rgb="FF92D050"/>
        <color rgb="FFFFEB84"/>
        <color rgb="FFFF0000"/>
      </colorScale>
    </cfRule>
  </conditionalFormatting>
  <conditionalFormatting sqref="L2202">
    <cfRule type="colorScale" priority="205">
      <colorScale>
        <cfvo type="num" val="1"/>
        <cfvo type="num" val="3"/>
        <cfvo type="num" val="5"/>
        <color rgb="FF92D050"/>
        <color rgb="FFFFEB84"/>
        <color rgb="FFFF0000"/>
      </colorScale>
    </cfRule>
  </conditionalFormatting>
  <conditionalFormatting sqref="F2204:K2204">
    <cfRule type="colorScale" priority="204">
      <colorScale>
        <cfvo type="num" val="1"/>
        <cfvo type="num" val="3"/>
        <cfvo type="num" val="5"/>
        <color rgb="FF92D050"/>
        <color rgb="FFFFEB84"/>
        <color rgb="FFFF0000"/>
      </colorScale>
    </cfRule>
  </conditionalFormatting>
  <conditionalFormatting sqref="L2204">
    <cfRule type="colorScale" priority="203">
      <colorScale>
        <cfvo type="num" val="1"/>
        <cfvo type="num" val="3"/>
        <cfvo type="num" val="5"/>
        <color rgb="FF92D050"/>
        <color rgb="FFFFEB84"/>
        <color rgb="FFFF0000"/>
      </colorScale>
    </cfRule>
  </conditionalFormatting>
  <conditionalFormatting sqref="F2205:K2205">
    <cfRule type="colorScale" priority="202">
      <colorScale>
        <cfvo type="num" val="1"/>
        <cfvo type="num" val="3"/>
        <cfvo type="num" val="5"/>
        <color rgb="FF92D050"/>
        <color rgb="FFFFEB84"/>
        <color rgb="FFFF0000"/>
      </colorScale>
    </cfRule>
  </conditionalFormatting>
  <conditionalFormatting sqref="L2205">
    <cfRule type="colorScale" priority="201">
      <colorScale>
        <cfvo type="num" val="1"/>
        <cfvo type="num" val="3"/>
        <cfvo type="num" val="5"/>
        <color rgb="FF92D050"/>
        <color rgb="FFFFEB84"/>
        <color rgb="FFFF0000"/>
      </colorScale>
    </cfRule>
  </conditionalFormatting>
  <conditionalFormatting sqref="F2210:K2210 F2212:K2214">
    <cfRule type="colorScale" priority="200">
      <colorScale>
        <cfvo type="num" val="1"/>
        <cfvo type="num" val="3"/>
        <cfvo type="num" val="5"/>
        <color rgb="FF92D050"/>
        <color rgb="FFFFEB84"/>
        <color rgb="FFFF0000"/>
      </colorScale>
    </cfRule>
  </conditionalFormatting>
  <conditionalFormatting sqref="L2212:L2214 L2210">
    <cfRule type="colorScale" priority="199">
      <colorScale>
        <cfvo type="num" val="1"/>
        <cfvo type="num" val="3"/>
        <cfvo type="num" val="5"/>
        <color rgb="FF92D050"/>
        <color rgb="FFFFEB84"/>
        <color rgb="FFFF0000"/>
      </colorScale>
    </cfRule>
  </conditionalFormatting>
  <conditionalFormatting sqref="F2222:K2227">
    <cfRule type="colorScale" priority="198">
      <colorScale>
        <cfvo type="num" val="1"/>
        <cfvo type="num" val="3"/>
        <cfvo type="num" val="5"/>
        <color rgb="FF92D050"/>
        <color rgb="FFFFEB84"/>
        <color rgb="FFFF0000"/>
      </colorScale>
    </cfRule>
  </conditionalFormatting>
  <conditionalFormatting sqref="L2222:L2227">
    <cfRule type="colorScale" priority="197">
      <colorScale>
        <cfvo type="num" val="1"/>
        <cfvo type="num" val="3"/>
        <cfvo type="num" val="5"/>
        <color rgb="FF92D050"/>
        <color rgb="FFFFEB84"/>
        <color rgb="FFFF0000"/>
      </colorScale>
    </cfRule>
  </conditionalFormatting>
  <conditionalFormatting sqref="F2262:K2264">
    <cfRule type="colorScale" priority="196">
      <colorScale>
        <cfvo type="num" val="1"/>
        <cfvo type="num" val="3"/>
        <cfvo type="num" val="5"/>
        <color rgb="FF92D050"/>
        <color rgb="FFFFEB84"/>
        <color rgb="FFFF0000"/>
      </colorScale>
    </cfRule>
  </conditionalFormatting>
  <conditionalFormatting sqref="L2262:L2264">
    <cfRule type="colorScale" priority="195">
      <colorScale>
        <cfvo type="num" val="1"/>
        <cfvo type="num" val="3"/>
        <cfvo type="num" val="5"/>
        <color rgb="FF92D050"/>
        <color rgb="FFFFEB84"/>
        <color rgb="FFFF0000"/>
      </colorScale>
    </cfRule>
  </conditionalFormatting>
  <conditionalFormatting sqref="F2265:K2265">
    <cfRule type="colorScale" priority="194">
      <colorScale>
        <cfvo type="num" val="1"/>
        <cfvo type="num" val="3"/>
        <cfvo type="num" val="5"/>
        <color rgb="FF92D050"/>
        <color rgb="FFFFEB84"/>
        <color rgb="FFFF0000"/>
      </colorScale>
    </cfRule>
  </conditionalFormatting>
  <conditionalFormatting sqref="L2265">
    <cfRule type="colorScale" priority="193">
      <colorScale>
        <cfvo type="num" val="1"/>
        <cfvo type="num" val="3"/>
        <cfvo type="num" val="5"/>
        <color rgb="FF92D050"/>
        <color rgb="FFFFEB84"/>
        <color rgb="FFFF0000"/>
      </colorScale>
    </cfRule>
  </conditionalFormatting>
  <conditionalFormatting sqref="F2267:K2276 F2282:K2282 F2279:K2280">
    <cfRule type="colorScale" priority="192">
      <colorScale>
        <cfvo type="num" val="1"/>
        <cfvo type="num" val="3"/>
        <cfvo type="num" val="5"/>
        <color rgb="FF92D050"/>
        <color rgb="FFFFEB84"/>
        <color rgb="FFFF0000"/>
      </colorScale>
    </cfRule>
  </conditionalFormatting>
  <conditionalFormatting sqref="L2267:L2276 L2282 L2279:L2280">
    <cfRule type="colorScale" priority="191">
      <colorScale>
        <cfvo type="num" val="1"/>
        <cfvo type="num" val="3"/>
        <cfvo type="num" val="5"/>
        <color rgb="FF92D050"/>
        <color rgb="FFFFEB84"/>
        <color rgb="FFFF0000"/>
      </colorScale>
    </cfRule>
  </conditionalFormatting>
  <conditionalFormatting sqref="F2302:K2304">
    <cfRule type="colorScale" priority="188">
      <colorScale>
        <cfvo type="num" val="1"/>
        <cfvo type="num" val="3"/>
        <cfvo type="num" val="5"/>
        <color rgb="FF92D050"/>
        <color rgb="FFFFEB84"/>
        <color rgb="FFFF0000"/>
      </colorScale>
    </cfRule>
  </conditionalFormatting>
  <conditionalFormatting sqref="L2302:L2304">
    <cfRule type="colorScale" priority="187">
      <colorScale>
        <cfvo type="num" val="1"/>
        <cfvo type="num" val="3"/>
        <cfvo type="num" val="5"/>
        <color rgb="FF92D050"/>
        <color rgb="FFFFEB84"/>
        <color rgb="FFFF0000"/>
      </colorScale>
    </cfRule>
  </conditionalFormatting>
  <conditionalFormatting sqref="F2306:K2309">
    <cfRule type="colorScale" priority="186">
      <colorScale>
        <cfvo type="num" val="1"/>
        <cfvo type="num" val="3"/>
        <cfvo type="num" val="5"/>
        <color rgb="FF92D050"/>
        <color rgb="FFFFEB84"/>
        <color rgb="FFFF0000"/>
      </colorScale>
    </cfRule>
  </conditionalFormatting>
  <conditionalFormatting sqref="L2306:L2309">
    <cfRule type="colorScale" priority="185">
      <colorScale>
        <cfvo type="num" val="1"/>
        <cfvo type="num" val="3"/>
        <cfvo type="num" val="5"/>
        <color rgb="FF92D050"/>
        <color rgb="FFFFEB84"/>
        <color rgb="FFFF0000"/>
      </colorScale>
    </cfRule>
  </conditionalFormatting>
  <conditionalFormatting sqref="F2132:K2132">
    <cfRule type="colorScale" priority="184">
      <colorScale>
        <cfvo type="num" val="1"/>
        <cfvo type="num" val="3"/>
        <cfvo type="num" val="5"/>
        <color rgb="FF92D050"/>
        <color rgb="FFFFEB84"/>
        <color rgb="FFFF0000"/>
      </colorScale>
    </cfRule>
  </conditionalFormatting>
  <conditionalFormatting sqref="L2132">
    <cfRule type="colorScale" priority="183">
      <colorScale>
        <cfvo type="num" val="1"/>
        <cfvo type="num" val="3"/>
        <cfvo type="num" val="5"/>
        <color rgb="FF92D050"/>
        <color rgb="FFFFEB84"/>
        <color rgb="FFFF0000"/>
      </colorScale>
    </cfRule>
  </conditionalFormatting>
  <conditionalFormatting sqref="F2168:K2168">
    <cfRule type="colorScale" priority="182">
      <colorScale>
        <cfvo type="num" val="1"/>
        <cfvo type="num" val="3"/>
        <cfvo type="num" val="5"/>
        <color rgb="FF92D050"/>
        <color rgb="FFFFEB84"/>
        <color rgb="FFFF0000"/>
      </colorScale>
    </cfRule>
  </conditionalFormatting>
  <conditionalFormatting sqref="L2168">
    <cfRule type="colorScale" priority="181">
      <colorScale>
        <cfvo type="num" val="1"/>
        <cfvo type="num" val="3"/>
        <cfvo type="num" val="5"/>
        <color rgb="FF92D050"/>
        <color rgb="FFFFEB84"/>
        <color rgb="FFFF0000"/>
      </colorScale>
    </cfRule>
  </conditionalFormatting>
  <conditionalFormatting sqref="F2169:K2169">
    <cfRule type="colorScale" priority="180">
      <colorScale>
        <cfvo type="num" val="1"/>
        <cfvo type="num" val="3"/>
        <cfvo type="num" val="5"/>
        <color rgb="FF92D050"/>
        <color rgb="FFFFEB84"/>
        <color rgb="FFFF0000"/>
      </colorScale>
    </cfRule>
  </conditionalFormatting>
  <conditionalFormatting sqref="L2169">
    <cfRule type="colorScale" priority="179">
      <colorScale>
        <cfvo type="num" val="1"/>
        <cfvo type="num" val="3"/>
        <cfvo type="num" val="5"/>
        <color rgb="FF92D050"/>
        <color rgb="FFFFEB84"/>
        <color rgb="FFFF0000"/>
      </colorScale>
    </cfRule>
  </conditionalFormatting>
  <conditionalFormatting sqref="F1322:K1322">
    <cfRule type="colorScale" priority="178">
      <colorScale>
        <cfvo type="num" val="1"/>
        <cfvo type="num" val="3"/>
        <cfvo type="num" val="5"/>
        <color rgb="FF92D050"/>
        <color rgb="FFFFEB84"/>
        <color rgb="FFFF0000"/>
      </colorScale>
    </cfRule>
  </conditionalFormatting>
  <conditionalFormatting sqref="L1322">
    <cfRule type="colorScale" priority="177">
      <colorScale>
        <cfvo type="num" val="1"/>
        <cfvo type="num" val="3"/>
        <cfvo type="num" val="5"/>
        <color rgb="FF92D050"/>
        <color rgb="FFFFEB84"/>
        <color rgb="FFFF0000"/>
      </colorScale>
    </cfRule>
  </conditionalFormatting>
  <conditionalFormatting sqref="F1264:K1269">
    <cfRule type="colorScale" priority="176">
      <colorScale>
        <cfvo type="num" val="1"/>
        <cfvo type="num" val="3"/>
        <cfvo type="num" val="5"/>
        <color rgb="FF92D050"/>
        <color rgb="FFFFEB84"/>
        <color rgb="FFFF0000"/>
      </colorScale>
    </cfRule>
  </conditionalFormatting>
  <conditionalFormatting sqref="L1264:L1269">
    <cfRule type="colorScale" priority="175">
      <colorScale>
        <cfvo type="num" val="1"/>
        <cfvo type="num" val="3"/>
        <cfvo type="num" val="5"/>
        <color rgb="FF92D050"/>
        <color rgb="FFFFEB84"/>
        <color rgb="FFFF0000"/>
      </colorScale>
    </cfRule>
  </conditionalFormatting>
  <conditionalFormatting sqref="F746:K746">
    <cfRule type="colorScale" priority="174">
      <colorScale>
        <cfvo type="num" val="1"/>
        <cfvo type="num" val="3"/>
        <cfvo type="num" val="5"/>
        <color rgb="FF92D050"/>
        <color rgb="FFFFEB84"/>
        <color rgb="FFFF0000"/>
      </colorScale>
    </cfRule>
  </conditionalFormatting>
  <conditionalFormatting sqref="L746">
    <cfRule type="colorScale" priority="173">
      <colorScale>
        <cfvo type="num" val="1"/>
        <cfvo type="num" val="3"/>
        <cfvo type="num" val="5"/>
        <color rgb="FF92D050"/>
        <color rgb="FFFFEB84"/>
        <color rgb="FFFF0000"/>
      </colorScale>
    </cfRule>
  </conditionalFormatting>
  <conditionalFormatting sqref="F667:K667">
    <cfRule type="colorScale" priority="172">
      <colorScale>
        <cfvo type="num" val="1"/>
        <cfvo type="num" val="3"/>
        <cfvo type="num" val="5"/>
        <color rgb="FF92D050"/>
        <color rgb="FFFFEB84"/>
        <color rgb="FFFF0000"/>
      </colorScale>
    </cfRule>
  </conditionalFormatting>
  <conditionalFormatting sqref="L667">
    <cfRule type="colorScale" priority="171">
      <colorScale>
        <cfvo type="num" val="1"/>
        <cfvo type="num" val="3"/>
        <cfvo type="num" val="5"/>
        <color rgb="FF92D050"/>
        <color rgb="FFFFEB84"/>
        <color rgb="FFFF0000"/>
      </colorScale>
    </cfRule>
  </conditionalFormatting>
  <conditionalFormatting sqref="F663:K663">
    <cfRule type="colorScale" priority="170">
      <colorScale>
        <cfvo type="num" val="1"/>
        <cfvo type="num" val="3"/>
        <cfvo type="num" val="5"/>
        <color rgb="FF92D050"/>
        <color rgb="FFFFEB84"/>
        <color rgb="FFFF0000"/>
      </colorScale>
    </cfRule>
  </conditionalFormatting>
  <conditionalFormatting sqref="L663">
    <cfRule type="colorScale" priority="169">
      <colorScale>
        <cfvo type="num" val="1"/>
        <cfvo type="num" val="3"/>
        <cfvo type="num" val="5"/>
        <color rgb="FF92D050"/>
        <color rgb="FFFFEB84"/>
        <color rgb="FFFF0000"/>
      </colorScale>
    </cfRule>
  </conditionalFormatting>
  <conditionalFormatting sqref="F1521:K1521">
    <cfRule type="colorScale" priority="167">
      <colorScale>
        <cfvo type="num" val="1"/>
        <cfvo type="num" val="3"/>
        <cfvo type="num" val="5"/>
        <color rgb="FF92D050"/>
        <color rgb="FFFFEB84"/>
        <color rgb="FFFF0000"/>
      </colorScale>
    </cfRule>
  </conditionalFormatting>
  <conditionalFormatting sqref="F1524:K1525">
    <cfRule type="colorScale" priority="166">
      <colorScale>
        <cfvo type="num" val="1"/>
        <cfvo type="num" val="3"/>
        <cfvo type="num" val="5"/>
        <color rgb="FF92D050"/>
        <color rgb="FFFFEB84"/>
        <color rgb="FFFF0000"/>
      </colorScale>
    </cfRule>
  </conditionalFormatting>
  <conditionalFormatting sqref="L1524:L1525">
    <cfRule type="colorScale" priority="159">
      <colorScale>
        <cfvo type="num" val="1"/>
        <cfvo type="num" val="3"/>
        <cfvo type="num" val="5"/>
        <color rgb="FF92D050"/>
        <color rgb="FFFFEB84"/>
        <color rgb="FFFF0000"/>
      </colorScale>
    </cfRule>
  </conditionalFormatting>
  <conditionalFormatting sqref="L1524:L1525">
    <cfRule type="containsText" dxfId="83" priority="160" operator="containsText" text="&quot;n/a&quot;">
      <formula>NOT(ISERROR(SEARCH("""n/a""",L1524)))</formula>
    </cfRule>
    <cfRule type="cellIs" dxfId="82" priority="161" operator="greaterThan">
      <formula>$M$44</formula>
    </cfRule>
    <cfRule type="cellIs" dxfId="81" priority="162" operator="between">
      <formula>$M$43</formula>
      <formula>$M$44</formula>
    </cfRule>
    <cfRule type="cellIs" dxfId="80" priority="163" operator="between">
      <formula>$M$42</formula>
      <formula>$M$43</formula>
    </cfRule>
    <cfRule type="cellIs" dxfId="79" priority="164" operator="between">
      <formula>$M$41</formula>
      <formula>$M$42</formula>
    </cfRule>
    <cfRule type="cellIs" dxfId="78" priority="165" operator="lessThan">
      <formula>$M$41</formula>
    </cfRule>
  </conditionalFormatting>
  <conditionalFormatting sqref="F1543:K1543">
    <cfRule type="colorScale" priority="158">
      <colorScale>
        <cfvo type="num" val="1"/>
        <cfvo type="num" val="3"/>
        <cfvo type="num" val="5"/>
        <color rgb="FF92D050"/>
        <color rgb="FFFFEB84"/>
        <color rgb="FFFF0000"/>
      </colorScale>
    </cfRule>
  </conditionalFormatting>
  <conditionalFormatting sqref="F1563:K1565">
    <cfRule type="colorScale" priority="157">
      <colorScale>
        <cfvo type="num" val="1"/>
        <cfvo type="num" val="3"/>
        <cfvo type="num" val="5"/>
        <color rgb="FF92D050"/>
        <color rgb="FFFFEB84"/>
        <color rgb="FFFF0000"/>
      </colorScale>
    </cfRule>
  </conditionalFormatting>
  <conditionalFormatting sqref="F1544:K1544">
    <cfRule type="colorScale" priority="156">
      <colorScale>
        <cfvo type="num" val="1"/>
        <cfvo type="num" val="3"/>
        <cfvo type="num" val="5"/>
        <color rgb="FF92D050"/>
        <color rgb="FFFFEB84"/>
        <color rgb="FFFF0000"/>
      </colorScale>
    </cfRule>
  </conditionalFormatting>
  <conditionalFormatting sqref="F1545:K1545">
    <cfRule type="colorScale" priority="155">
      <colorScale>
        <cfvo type="num" val="1"/>
        <cfvo type="num" val="3"/>
        <cfvo type="num" val="5"/>
        <color rgb="FF92D050"/>
        <color rgb="FFFFEB84"/>
        <color rgb="FFFF0000"/>
      </colorScale>
    </cfRule>
  </conditionalFormatting>
  <conditionalFormatting sqref="F1546:K1546">
    <cfRule type="colorScale" priority="154">
      <colorScale>
        <cfvo type="num" val="1"/>
        <cfvo type="num" val="3"/>
        <cfvo type="num" val="5"/>
        <color rgb="FF92D050"/>
        <color rgb="FFFFEB84"/>
        <color rgb="FFFF0000"/>
      </colorScale>
    </cfRule>
  </conditionalFormatting>
  <conditionalFormatting sqref="F1547:K1547">
    <cfRule type="colorScale" priority="153">
      <colorScale>
        <cfvo type="num" val="1"/>
        <cfvo type="num" val="3"/>
        <cfvo type="num" val="5"/>
        <color rgb="FF92D050"/>
        <color rgb="FFFFEB84"/>
        <color rgb="FFFF0000"/>
      </colorScale>
    </cfRule>
  </conditionalFormatting>
  <conditionalFormatting sqref="F1548:K1548">
    <cfRule type="colorScale" priority="152">
      <colorScale>
        <cfvo type="num" val="1"/>
        <cfvo type="num" val="3"/>
        <cfvo type="num" val="5"/>
        <color rgb="FF92D050"/>
        <color rgb="FFFFEB84"/>
        <color rgb="FFFF0000"/>
      </colorScale>
    </cfRule>
  </conditionalFormatting>
  <conditionalFormatting sqref="F1549:K1549">
    <cfRule type="colorScale" priority="151">
      <colorScale>
        <cfvo type="num" val="1"/>
        <cfvo type="num" val="3"/>
        <cfvo type="num" val="5"/>
        <color rgb="FF92D050"/>
        <color rgb="FFFFEB84"/>
        <color rgb="FFFF0000"/>
      </colorScale>
    </cfRule>
  </conditionalFormatting>
  <conditionalFormatting sqref="F1550:K1550">
    <cfRule type="colorScale" priority="150">
      <colorScale>
        <cfvo type="num" val="1"/>
        <cfvo type="num" val="3"/>
        <cfvo type="num" val="5"/>
        <color rgb="FF92D050"/>
        <color rgb="FFFFEB84"/>
        <color rgb="FFFF0000"/>
      </colorScale>
    </cfRule>
  </conditionalFormatting>
  <conditionalFormatting sqref="F1551:K1551">
    <cfRule type="colorScale" priority="149">
      <colorScale>
        <cfvo type="num" val="1"/>
        <cfvo type="num" val="3"/>
        <cfvo type="num" val="5"/>
        <color rgb="FF92D050"/>
        <color rgb="FFFFEB84"/>
        <color rgb="FFFF0000"/>
      </colorScale>
    </cfRule>
  </conditionalFormatting>
  <conditionalFormatting sqref="F1552:K1552">
    <cfRule type="colorScale" priority="148">
      <colorScale>
        <cfvo type="num" val="1"/>
        <cfvo type="num" val="3"/>
        <cfvo type="num" val="5"/>
        <color rgb="FF92D050"/>
        <color rgb="FFFFEB84"/>
        <color rgb="FFFF0000"/>
      </colorScale>
    </cfRule>
  </conditionalFormatting>
  <conditionalFormatting sqref="F1553:K1553">
    <cfRule type="colorScale" priority="147">
      <colorScale>
        <cfvo type="num" val="1"/>
        <cfvo type="num" val="3"/>
        <cfvo type="num" val="5"/>
        <color rgb="FF92D050"/>
        <color rgb="FFFFEB84"/>
        <color rgb="FFFF0000"/>
      </colorScale>
    </cfRule>
  </conditionalFormatting>
  <conditionalFormatting sqref="F1554:K1554">
    <cfRule type="colorScale" priority="146">
      <colorScale>
        <cfvo type="num" val="1"/>
        <cfvo type="num" val="3"/>
        <cfvo type="num" val="5"/>
        <color rgb="FF92D050"/>
        <color rgb="FFFFEB84"/>
        <color rgb="FFFF0000"/>
      </colorScale>
    </cfRule>
  </conditionalFormatting>
  <conditionalFormatting sqref="F1555:K1555">
    <cfRule type="colorScale" priority="145">
      <colorScale>
        <cfvo type="num" val="1"/>
        <cfvo type="num" val="3"/>
        <cfvo type="num" val="5"/>
        <color rgb="FF92D050"/>
        <color rgb="FFFFEB84"/>
        <color rgb="FFFF0000"/>
      </colorScale>
    </cfRule>
  </conditionalFormatting>
  <conditionalFormatting sqref="F1556:K1556">
    <cfRule type="colorScale" priority="144">
      <colorScale>
        <cfvo type="num" val="1"/>
        <cfvo type="num" val="3"/>
        <cfvo type="num" val="5"/>
        <color rgb="FF92D050"/>
        <color rgb="FFFFEB84"/>
        <color rgb="FFFF0000"/>
      </colorScale>
    </cfRule>
  </conditionalFormatting>
  <conditionalFormatting sqref="F1557:K1557">
    <cfRule type="colorScale" priority="143">
      <colorScale>
        <cfvo type="num" val="1"/>
        <cfvo type="num" val="3"/>
        <cfvo type="num" val="5"/>
        <color rgb="FF92D050"/>
        <color rgb="FFFFEB84"/>
        <color rgb="FFFF0000"/>
      </colorScale>
    </cfRule>
  </conditionalFormatting>
  <conditionalFormatting sqref="F1558:K1558">
    <cfRule type="colorScale" priority="142">
      <colorScale>
        <cfvo type="num" val="1"/>
        <cfvo type="num" val="3"/>
        <cfvo type="num" val="5"/>
        <color rgb="FF92D050"/>
        <color rgb="FFFFEB84"/>
        <color rgb="FFFF0000"/>
      </colorScale>
    </cfRule>
  </conditionalFormatting>
  <conditionalFormatting sqref="F1559:K1559">
    <cfRule type="colorScale" priority="141">
      <colorScale>
        <cfvo type="num" val="1"/>
        <cfvo type="num" val="3"/>
        <cfvo type="num" val="5"/>
        <color rgb="FF92D050"/>
        <color rgb="FFFFEB84"/>
        <color rgb="FFFF0000"/>
      </colorScale>
    </cfRule>
  </conditionalFormatting>
  <conditionalFormatting sqref="F1560:K1560">
    <cfRule type="colorScale" priority="140">
      <colorScale>
        <cfvo type="num" val="1"/>
        <cfvo type="num" val="3"/>
        <cfvo type="num" val="5"/>
        <color rgb="FF92D050"/>
        <color rgb="FFFFEB84"/>
        <color rgb="FFFF0000"/>
      </colorScale>
    </cfRule>
  </conditionalFormatting>
  <conditionalFormatting sqref="F1561:K1561">
    <cfRule type="colorScale" priority="139">
      <colorScale>
        <cfvo type="num" val="1"/>
        <cfvo type="num" val="3"/>
        <cfvo type="num" val="5"/>
        <color rgb="FF92D050"/>
        <color rgb="FFFFEB84"/>
        <color rgb="FFFF0000"/>
      </colorScale>
    </cfRule>
  </conditionalFormatting>
  <conditionalFormatting sqref="F1562:K1562">
    <cfRule type="colorScale" priority="138">
      <colorScale>
        <cfvo type="num" val="1"/>
        <cfvo type="num" val="3"/>
        <cfvo type="num" val="5"/>
        <color rgb="FF92D050"/>
        <color rgb="FFFFEB84"/>
        <color rgb="FFFF0000"/>
      </colorScale>
    </cfRule>
  </conditionalFormatting>
  <conditionalFormatting sqref="F2045:K2045">
    <cfRule type="colorScale" priority="137">
      <colorScale>
        <cfvo type="num" val="1"/>
        <cfvo type="num" val="3"/>
        <cfvo type="num" val="5"/>
        <color rgb="FF92D050"/>
        <color rgb="FFFFEB84"/>
        <color rgb="FFFF0000"/>
      </colorScale>
    </cfRule>
  </conditionalFormatting>
  <conditionalFormatting sqref="F2046:K2046">
    <cfRule type="colorScale" priority="136">
      <colorScale>
        <cfvo type="num" val="1"/>
        <cfvo type="num" val="3"/>
        <cfvo type="num" val="5"/>
        <color rgb="FF92D050"/>
        <color rgb="FFFFEB84"/>
        <color rgb="FFFF0000"/>
      </colorScale>
    </cfRule>
  </conditionalFormatting>
  <conditionalFormatting sqref="F2047:K2047">
    <cfRule type="colorScale" priority="135">
      <colorScale>
        <cfvo type="num" val="1"/>
        <cfvo type="num" val="3"/>
        <cfvo type="num" val="5"/>
        <color rgb="FF92D050"/>
        <color rgb="FFFFEB84"/>
        <color rgb="FFFF0000"/>
      </colorScale>
    </cfRule>
  </conditionalFormatting>
  <conditionalFormatting sqref="F2048:K2048">
    <cfRule type="colorScale" priority="134">
      <colorScale>
        <cfvo type="num" val="1"/>
        <cfvo type="num" val="3"/>
        <cfvo type="num" val="5"/>
        <color rgb="FF92D050"/>
        <color rgb="FFFFEB84"/>
        <color rgb="FFFF0000"/>
      </colorScale>
    </cfRule>
  </conditionalFormatting>
  <conditionalFormatting sqref="F2049:K2049">
    <cfRule type="colorScale" priority="133">
      <colorScale>
        <cfvo type="num" val="1"/>
        <cfvo type="num" val="3"/>
        <cfvo type="num" val="5"/>
        <color rgb="FF92D050"/>
        <color rgb="FFFFEB84"/>
        <color rgb="FFFF0000"/>
      </colorScale>
    </cfRule>
  </conditionalFormatting>
  <conditionalFormatting sqref="F2050:K2050">
    <cfRule type="colorScale" priority="132">
      <colorScale>
        <cfvo type="num" val="1"/>
        <cfvo type="num" val="3"/>
        <cfvo type="num" val="5"/>
        <color rgb="FF92D050"/>
        <color rgb="FFFFEB84"/>
        <color rgb="FFFF0000"/>
      </colorScale>
    </cfRule>
  </conditionalFormatting>
  <conditionalFormatting sqref="F2051:K2051">
    <cfRule type="colorScale" priority="131">
      <colorScale>
        <cfvo type="num" val="1"/>
        <cfvo type="num" val="3"/>
        <cfvo type="num" val="5"/>
        <color rgb="FF92D050"/>
        <color rgb="FFFFEB84"/>
        <color rgb="FFFF0000"/>
      </colorScale>
    </cfRule>
  </conditionalFormatting>
  <conditionalFormatting sqref="F2052:K2052">
    <cfRule type="colorScale" priority="130">
      <colorScale>
        <cfvo type="num" val="1"/>
        <cfvo type="num" val="3"/>
        <cfvo type="num" val="5"/>
        <color rgb="FF92D050"/>
        <color rgb="FFFFEB84"/>
        <color rgb="FFFF0000"/>
      </colorScale>
    </cfRule>
  </conditionalFormatting>
  <conditionalFormatting sqref="F2053:K2053">
    <cfRule type="colorScale" priority="129">
      <colorScale>
        <cfvo type="num" val="1"/>
        <cfvo type="num" val="3"/>
        <cfvo type="num" val="5"/>
        <color rgb="FF92D050"/>
        <color rgb="FFFFEB84"/>
        <color rgb="FFFF0000"/>
      </colorScale>
    </cfRule>
  </conditionalFormatting>
  <conditionalFormatting sqref="F2055:K2055">
    <cfRule type="colorScale" priority="128">
      <colorScale>
        <cfvo type="num" val="1"/>
        <cfvo type="num" val="3"/>
        <cfvo type="num" val="5"/>
        <color rgb="FF92D050"/>
        <color rgb="FFFFEB84"/>
        <color rgb="FFFF0000"/>
      </colorScale>
    </cfRule>
  </conditionalFormatting>
  <conditionalFormatting sqref="F2056:K2056">
    <cfRule type="colorScale" priority="127">
      <colorScale>
        <cfvo type="num" val="1"/>
        <cfvo type="num" val="3"/>
        <cfvo type="num" val="5"/>
        <color rgb="FF92D050"/>
        <color rgb="FFFFEB84"/>
        <color rgb="FFFF0000"/>
      </colorScale>
    </cfRule>
  </conditionalFormatting>
  <conditionalFormatting sqref="F2057:K2057">
    <cfRule type="colorScale" priority="126">
      <colorScale>
        <cfvo type="num" val="1"/>
        <cfvo type="num" val="3"/>
        <cfvo type="num" val="5"/>
        <color rgb="FF92D050"/>
        <color rgb="FFFFEB84"/>
        <color rgb="FFFF0000"/>
      </colorScale>
    </cfRule>
  </conditionalFormatting>
  <conditionalFormatting sqref="L2055:L2057">
    <cfRule type="colorScale" priority="119">
      <colorScale>
        <cfvo type="num" val="1"/>
        <cfvo type="num" val="3"/>
        <cfvo type="num" val="5"/>
        <color rgb="FF92D050"/>
        <color rgb="FFFFEB84"/>
        <color rgb="FFFF0000"/>
      </colorScale>
    </cfRule>
  </conditionalFormatting>
  <conditionalFormatting sqref="L2055:L2057">
    <cfRule type="containsText" dxfId="77" priority="120" operator="containsText" text="&quot;n/a&quot;">
      <formula>NOT(ISERROR(SEARCH("""n/a""",L2055)))</formula>
    </cfRule>
    <cfRule type="cellIs" dxfId="76" priority="121" operator="greaterThan">
      <formula>$M$44</formula>
    </cfRule>
    <cfRule type="cellIs" dxfId="75" priority="122" operator="between">
      <formula>$M$43</formula>
      <formula>$M$44</formula>
    </cfRule>
    <cfRule type="cellIs" dxfId="74" priority="123" operator="between">
      <formula>$M$42</formula>
      <formula>$M$43</formula>
    </cfRule>
    <cfRule type="cellIs" dxfId="73" priority="124" operator="between">
      <formula>$M$41</formula>
      <formula>$M$42</formula>
    </cfRule>
    <cfRule type="cellIs" dxfId="72" priority="125" operator="lessThan">
      <formula>$M$41</formula>
    </cfRule>
  </conditionalFormatting>
  <conditionalFormatting sqref="F2170">
    <cfRule type="colorScale" priority="118">
      <colorScale>
        <cfvo type="num" val="1"/>
        <cfvo type="num" val="3"/>
        <cfvo type="num" val="5"/>
        <color rgb="FF92D050"/>
        <color rgb="FFFFEB84"/>
        <color rgb="FFFF0000"/>
      </colorScale>
    </cfRule>
  </conditionalFormatting>
  <conditionalFormatting sqref="G2170:K2170">
    <cfRule type="colorScale" priority="117">
      <colorScale>
        <cfvo type="num" val="1"/>
        <cfvo type="num" val="3"/>
        <cfvo type="num" val="5"/>
        <color rgb="FF92D050"/>
        <color rgb="FFFFEB84"/>
        <color rgb="FFFF0000"/>
      </colorScale>
    </cfRule>
  </conditionalFormatting>
  <conditionalFormatting sqref="L2170">
    <cfRule type="colorScale" priority="110">
      <colorScale>
        <cfvo type="num" val="1"/>
        <cfvo type="num" val="3"/>
        <cfvo type="num" val="5"/>
        <color rgb="FF92D050"/>
        <color rgb="FFFFEB84"/>
        <color rgb="FFFF0000"/>
      </colorScale>
    </cfRule>
  </conditionalFormatting>
  <conditionalFormatting sqref="L2170">
    <cfRule type="containsText" dxfId="71" priority="111" operator="containsText" text="&quot;n/a&quot;">
      <formula>NOT(ISERROR(SEARCH("""n/a""",L2170)))</formula>
    </cfRule>
    <cfRule type="cellIs" dxfId="70" priority="112" operator="greaterThan">
      <formula>$M$44</formula>
    </cfRule>
    <cfRule type="cellIs" dxfId="69" priority="113" operator="between">
      <formula>$M$43</formula>
      <formula>$M$44</formula>
    </cfRule>
    <cfRule type="cellIs" dxfId="68" priority="114" operator="between">
      <formula>$M$42</formula>
      <formula>$M$43</formula>
    </cfRule>
    <cfRule type="cellIs" dxfId="67" priority="115" operator="between">
      <formula>$M$41</formula>
      <formula>$M$42</formula>
    </cfRule>
    <cfRule type="cellIs" dxfId="66" priority="116" operator="lessThan">
      <formula>$M$41</formula>
    </cfRule>
  </conditionalFormatting>
  <conditionalFormatting sqref="F2186">
    <cfRule type="colorScale" priority="109">
      <colorScale>
        <cfvo type="num" val="1"/>
        <cfvo type="num" val="3"/>
        <cfvo type="num" val="5"/>
        <color rgb="FF92D050"/>
        <color rgb="FFFFEB84"/>
        <color rgb="FFFF0000"/>
      </colorScale>
    </cfRule>
  </conditionalFormatting>
  <conditionalFormatting sqref="G2186:K2186">
    <cfRule type="colorScale" priority="108">
      <colorScale>
        <cfvo type="num" val="1"/>
        <cfvo type="num" val="3"/>
        <cfvo type="num" val="5"/>
        <color rgb="FF92D050"/>
        <color rgb="FFFFEB84"/>
        <color rgb="FFFF0000"/>
      </colorScale>
    </cfRule>
  </conditionalFormatting>
  <conditionalFormatting sqref="L2186">
    <cfRule type="colorScale" priority="101">
      <colorScale>
        <cfvo type="num" val="1"/>
        <cfvo type="num" val="3"/>
        <cfvo type="num" val="5"/>
        <color rgb="FF92D050"/>
        <color rgb="FFFFEB84"/>
        <color rgb="FFFF0000"/>
      </colorScale>
    </cfRule>
  </conditionalFormatting>
  <conditionalFormatting sqref="L2186">
    <cfRule type="containsText" dxfId="65" priority="102" operator="containsText" text="&quot;n/a&quot;">
      <formula>NOT(ISERROR(SEARCH("""n/a""",L2186)))</formula>
    </cfRule>
    <cfRule type="cellIs" dxfId="64" priority="103" operator="greaterThan">
      <formula>$M$44</formula>
    </cfRule>
    <cfRule type="cellIs" dxfId="63" priority="104" operator="between">
      <formula>$M$43</formula>
      <formula>$M$44</formula>
    </cfRule>
    <cfRule type="cellIs" dxfId="62" priority="105" operator="between">
      <formula>$M$42</formula>
      <formula>$M$43</formula>
    </cfRule>
    <cfRule type="cellIs" dxfId="61" priority="106" operator="between">
      <formula>$M$41</formula>
      <formula>$M$42</formula>
    </cfRule>
    <cfRule type="cellIs" dxfId="60" priority="107" operator="lessThan">
      <formula>$M$41</formula>
    </cfRule>
  </conditionalFormatting>
  <conditionalFormatting sqref="F2206:K2209">
    <cfRule type="colorScale" priority="100">
      <colorScale>
        <cfvo type="num" val="1"/>
        <cfvo type="num" val="3"/>
        <cfvo type="num" val="5"/>
        <color rgb="FF92D050"/>
        <color rgb="FFFFEB84"/>
        <color rgb="FFFF0000"/>
      </colorScale>
    </cfRule>
  </conditionalFormatting>
  <conditionalFormatting sqref="L2206:L2209">
    <cfRule type="colorScale" priority="93">
      <colorScale>
        <cfvo type="num" val="1"/>
        <cfvo type="num" val="3"/>
        <cfvo type="num" val="5"/>
        <color rgb="FF92D050"/>
        <color rgb="FFFFEB84"/>
        <color rgb="FFFF0000"/>
      </colorScale>
    </cfRule>
  </conditionalFormatting>
  <conditionalFormatting sqref="L2206:L2209">
    <cfRule type="containsText" dxfId="59" priority="94" operator="containsText" text="&quot;n/a&quot;">
      <formula>NOT(ISERROR(SEARCH("""n/a""",L2206)))</formula>
    </cfRule>
    <cfRule type="cellIs" dxfId="58" priority="95" operator="greaterThan">
      <formula>$M$44</formula>
    </cfRule>
    <cfRule type="cellIs" dxfId="57" priority="96" operator="between">
      <formula>$M$43</formula>
      <formula>$M$44</formula>
    </cfRule>
    <cfRule type="cellIs" dxfId="56" priority="97" operator="between">
      <formula>$M$42</formula>
      <formula>$M$43</formula>
    </cfRule>
    <cfRule type="cellIs" dxfId="55" priority="98" operator="between">
      <formula>$M$41</formula>
      <formula>$M$42</formula>
    </cfRule>
    <cfRule type="cellIs" dxfId="54" priority="99" operator="lessThan">
      <formula>$M$41</formula>
    </cfRule>
  </conditionalFormatting>
  <conditionalFormatting sqref="F2211:K2211">
    <cfRule type="colorScale" priority="92">
      <colorScale>
        <cfvo type="num" val="1"/>
        <cfvo type="num" val="3"/>
        <cfvo type="num" val="5"/>
        <color rgb="FF92D050"/>
        <color rgb="FFFFEB84"/>
        <color rgb="FFFF0000"/>
      </colorScale>
    </cfRule>
  </conditionalFormatting>
  <conditionalFormatting sqref="L2211">
    <cfRule type="colorScale" priority="85">
      <colorScale>
        <cfvo type="num" val="1"/>
        <cfvo type="num" val="3"/>
        <cfvo type="num" val="5"/>
        <color rgb="FF92D050"/>
        <color rgb="FFFFEB84"/>
        <color rgb="FFFF0000"/>
      </colorScale>
    </cfRule>
  </conditionalFormatting>
  <conditionalFormatting sqref="L2211">
    <cfRule type="containsText" dxfId="53" priority="86" operator="containsText" text="&quot;n/a&quot;">
      <formula>NOT(ISERROR(SEARCH("""n/a""",L2211)))</formula>
    </cfRule>
    <cfRule type="cellIs" dxfId="52" priority="87" operator="greaterThan">
      <formula>$M$44</formula>
    </cfRule>
    <cfRule type="cellIs" dxfId="51" priority="88" operator="between">
      <formula>$M$43</formula>
      <formula>$M$44</formula>
    </cfRule>
    <cfRule type="cellIs" dxfId="50" priority="89" operator="between">
      <formula>$M$42</formula>
      <formula>$M$43</formula>
    </cfRule>
    <cfRule type="cellIs" dxfId="49" priority="90" operator="between">
      <formula>$M$41</formula>
      <formula>$M$42</formula>
    </cfRule>
    <cfRule type="cellIs" dxfId="48" priority="91" operator="lessThan">
      <formula>$M$41</formula>
    </cfRule>
  </conditionalFormatting>
  <conditionalFormatting sqref="F2281:K2281">
    <cfRule type="colorScale" priority="84">
      <colorScale>
        <cfvo type="num" val="1"/>
        <cfvo type="num" val="3"/>
        <cfvo type="num" val="5"/>
        <color rgb="FF92D050"/>
        <color rgb="FFFFEB84"/>
        <color rgb="FFFF0000"/>
      </colorScale>
    </cfRule>
  </conditionalFormatting>
  <conditionalFormatting sqref="L2281">
    <cfRule type="colorScale" priority="77">
      <colorScale>
        <cfvo type="num" val="1"/>
        <cfvo type="num" val="3"/>
        <cfvo type="num" val="5"/>
        <color rgb="FF92D050"/>
        <color rgb="FFFFEB84"/>
        <color rgb="FFFF0000"/>
      </colorScale>
    </cfRule>
  </conditionalFormatting>
  <conditionalFormatting sqref="L2281">
    <cfRule type="containsText" dxfId="47" priority="78" operator="containsText" text="&quot;n/a&quot;">
      <formula>NOT(ISERROR(SEARCH("""n/a""",L2281)))</formula>
    </cfRule>
    <cfRule type="cellIs" dxfId="46" priority="79" operator="greaterThan">
      <formula>$M$44</formula>
    </cfRule>
    <cfRule type="cellIs" dxfId="45" priority="80" operator="between">
      <formula>$M$43</formula>
      <formula>$M$44</formula>
    </cfRule>
    <cfRule type="cellIs" dxfId="44" priority="81" operator="between">
      <formula>$M$42</formula>
      <formula>$M$43</formula>
    </cfRule>
    <cfRule type="cellIs" dxfId="43" priority="82" operator="between">
      <formula>$M$41</formula>
      <formula>$M$42</formula>
    </cfRule>
    <cfRule type="cellIs" dxfId="42" priority="83" operator="lessThan">
      <formula>$M$41</formula>
    </cfRule>
  </conditionalFormatting>
  <conditionalFormatting sqref="F2278:K2278">
    <cfRule type="colorScale" priority="76">
      <colorScale>
        <cfvo type="num" val="1"/>
        <cfvo type="num" val="3"/>
        <cfvo type="num" val="5"/>
        <color rgb="FF92D050"/>
        <color rgb="FFFFEB84"/>
        <color rgb="FFFF0000"/>
      </colorScale>
    </cfRule>
  </conditionalFormatting>
  <conditionalFormatting sqref="F2277:K2277">
    <cfRule type="colorScale" priority="75">
      <colorScale>
        <cfvo type="num" val="1"/>
        <cfvo type="num" val="3"/>
        <cfvo type="num" val="5"/>
        <color rgb="FF92D050"/>
        <color rgb="FFFFEB84"/>
        <color rgb="FFFF0000"/>
      </colorScale>
    </cfRule>
  </conditionalFormatting>
  <conditionalFormatting sqref="L2277">
    <cfRule type="colorScale" priority="68">
      <colorScale>
        <cfvo type="num" val="1"/>
        <cfvo type="num" val="3"/>
        <cfvo type="num" val="5"/>
        <color rgb="FF92D050"/>
        <color rgb="FFFFEB84"/>
        <color rgb="FFFF0000"/>
      </colorScale>
    </cfRule>
  </conditionalFormatting>
  <conditionalFormatting sqref="L2277">
    <cfRule type="containsText" dxfId="41" priority="69" operator="containsText" text="&quot;n/a&quot;">
      <formula>NOT(ISERROR(SEARCH("""n/a""",L2277)))</formula>
    </cfRule>
    <cfRule type="cellIs" dxfId="40" priority="70" operator="greaterThan">
      <formula>$M$44</formula>
    </cfRule>
    <cfRule type="cellIs" dxfId="39" priority="71" operator="between">
      <formula>$M$43</formula>
      <formula>$M$44</formula>
    </cfRule>
    <cfRule type="cellIs" dxfId="38" priority="72" operator="between">
      <formula>$M$42</formula>
      <formula>$M$43</formula>
    </cfRule>
    <cfRule type="cellIs" dxfId="37" priority="73" operator="between">
      <formula>$M$41</formula>
      <formula>$M$42</formula>
    </cfRule>
    <cfRule type="cellIs" dxfId="36" priority="74" operator="lessThan">
      <formula>$M$41</formula>
    </cfRule>
  </conditionalFormatting>
  <conditionalFormatting sqref="L2278">
    <cfRule type="colorScale" priority="61">
      <colorScale>
        <cfvo type="num" val="1"/>
        <cfvo type="num" val="3"/>
        <cfvo type="num" val="5"/>
        <color rgb="FF92D050"/>
        <color rgb="FFFFEB84"/>
        <color rgb="FFFF0000"/>
      </colorScale>
    </cfRule>
  </conditionalFormatting>
  <conditionalFormatting sqref="L2278">
    <cfRule type="containsText" dxfId="35" priority="62" operator="containsText" text="&quot;n/a&quot;">
      <formula>NOT(ISERROR(SEARCH("""n/a""",L2278)))</formula>
    </cfRule>
    <cfRule type="cellIs" dxfId="34" priority="63" operator="greaterThan">
      <formula>$M$44</formula>
    </cfRule>
    <cfRule type="cellIs" dxfId="33" priority="64" operator="between">
      <formula>$M$43</formula>
      <formula>$M$44</formula>
    </cfRule>
    <cfRule type="cellIs" dxfId="32" priority="65" operator="between">
      <formula>$M$42</formula>
      <formula>$M$43</formula>
    </cfRule>
    <cfRule type="cellIs" dxfId="31" priority="66" operator="between">
      <formula>$M$41</formula>
      <formula>$M$42</formula>
    </cfRule>
    <cfRule type="cellIs" dxfId="30" priority="67" operator="lessThan">
      <formula>$M$41</formula>
    </cfRule>
  </conditionalFormatting>
  <conditionalFormatting sqref="F372:K372">
    <cfRule type="colorScale" priority="60">
      <colorScale>
        <cfvo type="num" val="1"/>
        <cfvo type="num" val="3"/>
        <cfvo type="num" val="5"/>
        <color rgb="FF92D050"/>
        <color rgb="FFFFEB84"/>
        <color rgb="FFFF0000"/>
      </colorScale>
    </cfRule>
  </conditionalFormatting>
  <conditionalFormatting sqref="F373:K373">
    <cfRule type="colorScale" priority="59">
      <colorScale>
        <cfvo type="num" val="1"/>
        <cfvo type="num" val="3"/>
        <cfvo type="num" val="5"/>
        <color rgb="FF92D050"/>
        <color rgb="FFFFEB84"/>
        <color rgb="FFFF0000"/>
      </colorScale>
    </cfRule>
  </conditionalFormatting>
  <conditionalFormatting sqref="F374:K374">
    <cfRule type="colorScale" priority="58">
      <colorScale>
        <cfvo type="num" val="1"/>
        <cfvo type="num" val="3"/>
        <cfvo type="num" val="5"/>
        <color rgb="FF92D050"/>
        <color rgb="FFFFEB84"/>
        <color rgb="FFFF0000"/>
      </colorScale>
    </cfRule>
  </conditionalFormatting>
  <conditionalFormatting sqref="F375:K375">
    <cfRule type="colorScale" priority="57">
      <colorScale>
        <cfvo type="num" val="1"/>
        <cfvo type="num" val="3"/>
        <cfvo type="num" val="5"/>
        <color rgb="FF92D050"/>
        <color rgb="FFFFEB84"/>
        <color rgb="FFFF0000"/>
      </colorScale>
    </cfRule>
  </conditionalFormatting>
  <conditionalFormatting sqref="F376:K376">
    <cfRule type="colorScale" priority="56">
      <colorScale>
        <cfvo type="num" val="1"/>
        <cfvo type="num" val="3"/>
        <cfvo type="num" val="5"/>
        <color rgb="FF92D050"/>
        <color rgb="FFFFEB84"/>
        <color rgb="FFFF0000"/>
      </colorScale>
    </cfRule>
  </conditionalFormatting>
  <conditionalFormatting sqref="F377:K377">
    <cfRule type="colorScale" priority="55">
      <colorScale>
        <cfvo type="num" val="1"/>
        <cfvo type="num" val="3"/>
        <cfvo type="num" val="5"/>
        <color rgb="FF92D050"/>
        <color rgb="FFFFEB84"/>
        <color rgb="FFFF0000"/>
      </colorScale>
    </cfRule>
  </conditionalFormatting>
  <conditionalFormatting sqref="F378:K378">
    <cfRule type="colorScale" priority="54">
      <colorScale>
        <cfvo type="num" val="1"/>
        <cfvo type="num" val="3"/>
        <cfvo type="num" val="5"/>
        <color rgb="FF92D050"/>
        <color rgb="FFFFEB84"/>
        <color rgb="FFFF0000"/>
      </colorScale>
    </cfRule>
  </conditionalFormatting>
  <conditionalFormatting sqref="F379:K379">
    <cfRule type="colorScale" priority="45">
      <colorScale>
        <cfvo type="num" val="1"/>
        <cfvo type="num" val="3"/>
        <cfvo type="num" val="5"/>
        <color rgb="FF92D050"/>
        <color rgb="FFFFEB84"/>
        <color rgb="FFFF0000"/>
      </colorScale>
    </cfRule>
  </conditionalFormatting>
  <conditionalFormatting sqref="F380:K380">
    <cfRule type="colorScale" priority="44">
      <colorScale>
        <cfvo type="num" val="1"/>
        <cfvo type="num" val="3"/>
        <cfvo type="num" val="5"/>
        <color rgb="FF92D050"/>
        <color rgb="FFFFEB84"/>
        <color rgb="FFFF0000"/>
      </colorScale>
    </cfRule>
  </conditionalFormatting>
  <conditionalFormatting sqref="F381:K381">
    <cfRule type="colorScale" priority="43">
      <colorScale>
        <cfvo type="num" val="1"/>
        <cfvo type="num" val="3"/>
        <cfvo type="num" val="5"/>
        <color rgb="FF92D050"/>
        <color rgb="FFFFEB84"/>
        <color rgb="FFFF0000"/>
      </colorScale>
    </cfRule>
  </conditionalFormatting>
  <conditionalFormatting sqref="F382:K382">
    <cfRule type="colorScale" priority="42">
      <colorScale>
        <cfvo type="num" val="1"/>
        <cfvo type="num" val="3"/>
        <cfvo type="num" val="5"/>
        <color rgb="FF92D050"/>
        <color rgb="FFFFEB84"/>
        <color rgb="FFFF0000"/>
      </colorScale>
    </cfRule>
  </conditionalFormatting>
  <conditionalFormatting sqref="F383:K383">
    <cfRule type="colorScale" priority="41">
      <colorScale>
        <cfvo type="num" val="1"/>
        <cfvo type="num" val="3"/>
        <cfvo type="num" val="5"/>
        <color rgb="FF92D050"/>
        <color rgb="FFFFEB84"/>
        <color rgb="FFFF0000"/>
      </colorScale>
    </cfRule>
  </conditionalFormatting>
  <conditionalFormatting sqref="F384:K384">
    <cfRule type="colorScale" priority="40">
      <colorScale>
        <cfvo type="num" val="1"/>
        <cfvo type="num" val="3"/>
        <cfvo type="num" val="5"/>
        <color rgb="FF92D050"/>
        <color rgb="FFFFEB84"/>
        <color rgb="FFFF0000"/>
      </colorScale>
    </cfRule>
  </conditionalFormatting>
  <conditionalFormatting sqref="F385:K385">
    <cfRule type="colorScale" priority="39">
      <colorScale>
        <cfvo type="num" val="1"/>
        <cfvo type="num" val="3"/>
        <cfvo type="num" val="5"/>
        <color rgb="FF92D050"/>
        <color rgb="FFFFEB84"/>
        <color rgb="FFFF0000"/>
      </colorScale>
    </cfRule>
  </conditionalFormatting>
  <conditionalFormatting sqref="F386:K386">
    <cfRule type="colorScale" priority="38">
      <colorScale>
        <cfvo type="num" val="1"/>
        <cfvo type="num" val="3"/>
        <cfvo type="num" val="5"/>
        <color rgb="FF92D050"/>
        <color rgb="FFFFEB84"/>
        <color rgb="FFFF0000"/>
      </colorScale>
    </cfRule>
  </conditionalFormatting>
  <conditionalFormatting sqref="F387:K387">
    <cfRule type="colorScale" priority="37">
      <colorScale>
        <cfvo type="num" val="1"/>
        <cfvo type="num" val="3"/>
        <cfvo type="num" val="5"/>
        <color rgb="FF92D050"/>
        <color rgb="FFFFEB84"/>
        <color rgb="FFFF0000"/>
      </colorScale>
    </cfRule>
  </conditionalFormatting>
  <conditionalFormatting sqref="F388:K388">
    <cfRule type="colorScale" priority="36">
      <colorScale>
        <cfvo type="num" val="1"/>
        <cfvo type="num" val="3"/>
        <cfvo type="num" val="5"/>
        <color rgb="FF92D050"/>
        <color rgb="FFFFEB84"/>
        <color rgb="FFFF0000"/>
      </colorScale>
    </cfRule>
  </conditionalFormatting>
  <conditionalFormatting sqref="F389:K389">
    <cfRule type="colorScale" priority="35">
      <colorScale>
        <cfvo type="num" val="1"/>
        <cfvo type="num" val="3"/>
        <cfvo type="num" val="5"/>
        <color rgb="FF92D050"/>
        <color rgb="FFFFEB84"/>
        <color rgb="FFFF0000"/>
      </colorScale>
    </cfRule>
  </conditionalFormatting>
  <conditionalFormatting sqref="F390:K390">
    <cfRule type="colorScale" priority="34">
      <colorScale>
        <cfvo type="num" val="1"/>
        <cfvo type="num" val="3"/>
        <cfvo type="num" val="5"/>
        <color rgb="FF92D050"/>
        <color rgb="FFFFEB84"/>
        <color rgb="FFFF0000"/>
      </colorScale>
    </cfRule>
  </conditionalFormatting>
  <conditionalFormatting sqref="F391:K391">
    <cfRule type="colorScale" priority="33">
      <colorScale>
        <cfvo type="num" val="1"/>
        <cfvo type="num" val="3"/>
        <cfvo type="num" val="5"/>
        <color rgb="FF92D050"/>
        <color rgb="FFFFEB84"/>
        <color rgb="FFFF0000"/>
      </colorScale>
    </cfRule>
  </conditionalFormatting>
  <conditionalFormatting sqref="F392:K392">
    <cfRule type="colorScale" priority="32">
      <colorScale>
        <cfvo type="num" val="1"/>
        <cfvo type="num" val="3"/>
        <cfvo type="num" val="5"/>
        <color rgb="FF92D050"/>
        <color rgb="FFFFEB84"/>
        <color rgb="FFFF0000"/>
      </colorScale>
    </cfRule>
  </conditionalFormatting>
  <conditionalFormatting sqref="F393:K393">
    <cfRule type="colorScale" priority="31">
      <colorScale>
        <cfvo type="num" val="1"/>
        <cfvo type="num" val="3"/>
        <cfvo type="num" val="5"/>
        <color rgb="FF92D050"/>
        <color rgb="FFFFEB84"/>
        <color rgb="FFFF0000"/>
      </colorScale>
    </cfRule>
  </conditionalFormatting>
  <conditionalFormatting sqref="F394:K394">
    <cfRule type="colorScale" priority="30">
      <colorScale>
        <cfvo type="num" val="1"/>
        <cfvo type="num" val="3"/>
        <cfvo type="num" val="5"/>
        <color rgb="FF92D050"/>
        <color rgb="FFFFEB84"/>
        <color rgb="FFFF0000"/>
      </colorScale>
    </cfRule>
  </conditionalFormatting>
  <conditionalFormatting sqref="F395:K395">
    <cfRule type="colorScale" priority="29">
      <colorScale>
        <cfvo type="num" val="1"/>
        <cfvo type="num" val="3"/>
        <cfvo type="num" val="5"/>
        <color rgb="FF92D050"/>
        <color rgb="FFFFEB84"/>
        <color rgb="FFFF0000"/>
      </colorScale>
    </cfRule>
  </conditionalFormatting>
  <conditionalFormatting sqref="F396:K396">
    <cfRule type="colorScale" priority="28">
      <colorScale>
        <cfvo type="num" val="1"/>
        <cfvo type="num" val="3"/>
        <cfvo type="num" val="5"/>
        <color rgb="FF92D050"/>
        <color rgb="FFFFEB84"/>
        <color rgb="FFFF0000"/>
      </colorScale>
    </cfRule>
  </conditionalFormatting>
  <conditionalFormatting sqref="F397:K397">
    <cfRule type="colorScale" priority="27">
      <colorScale>
        <cfvo type="num" val="1"/>
        <cfvo type="num" val="3"/>
        <cfvo type="num" val="5"/>
        <color rgb="FF92D050"/>
        <color rgb="FFFFEB84"/>
        <color rgb="FFFF0000"/>
      </colorScale>
    </cfRule>
  </conditionalFormatting>
  <conditionalFormatting sqref="F398:K398">
    <cfRule type="colorScale" priority="26">
      <colorScale>
        <cfvo type="num" val="1"/>
        <cfvo type="num" val="3"/>
        <cfvo type="num" val="5"/>
        <color rgb="FF92D050"/>
        <color rgb="FFFFEB84"/>
        <color rgb="FFFF0000"/>
      </colorScale>
    </cfRule>
  </conditionalFormatting>
  <conditionalFormatting sqref="F399:K399">
    <cfRule type="colorScale" priority="25">
      <colorScale>
        <cfvo type="num" val="1"/>
        <cfvo type="num" val="3"/>
        <cfvo type="num" val="5"/>
        <color rgb="FF92D050"/>
        <color rgb="FFFFEB84"/>
        <color rgb="FFFF0000"/>
      </colorScale>
    </cfRule>
  </conditionalFormatting>
  <conditionalFormatting sqref="F400:K400">
    <cfRule type="colorScale" priority="24">
      <colorScale>
        <cfvo type="num" val="1"/>
        <cfvo type="num" val="3"/>
        <cfvo type="num" val="5"/>
        <color rgb="FF92D050"/>
        <color rgb="FFFFEB84"/>
        <color rgb="FFFF0000"/>
      </colorScale>
    </cfRule>
  </conditionalFormatting>
  <conditionalFormatting sqref="F401:K401">
    <cfRule type="colorScale" priority="23">
      <colorScale>
        <cfvo type="num" val="1"/>
        <cfvo type="num" val="3"/>
        <cfvo type="num" val="5"/>
        <color rgb="FF92D050"/>
        <color rgb="FFFFEB84"/>
        <color rgb="FFFF0000"/>
      </colorScale>
    </cfRule>
  </conditionalFormatting>
  <conditionalFormatting sqref="F402:K402">
    <cfRule type="colorScale" priority="22">
      <colorScale>
        <cfvo type="num" val="1"/>
        <cfvo type="num" val="3"/>
        <cfvo type="num" val="5"/>
        <color rgb="FF92D050"/>
        <color rgb="FFFFEB84"/>
        <color rgb="FFFF0000"/>
      </colorScale>
    </cfRule>
  </conditionalFormatting>
  <conditionalFormatting sqref="F669:L669">
    <cfRule type="colorScale" priority="15">
      <colorScale>
        <cfvo type="num" val="1"/>
        <cfvo type="num" val="3"/>
        <cfvo type="num" val="5"/>
        <color rgb="FF92D050"/>
        <color rgb="FFFFEB84"/>
        <color rgb="FFFF0000"/>
      </colorScale>
    </cfRule>
  </conditionalFormatting>
  <conditionalFormatting sqref="L669">
    <cfRule type="containsText" dxfId="29" priority="16" operator="containsText" text="&quot;n/a&quot;">
      <formula>NOT(ISERROR(SEARCH("""n/a""",L669)))</formula>
    </cfRule>
    <cfRule type="cellIs" dxfId="28" priority="17" operator="greaterThan">
      <formula>$M$44</formula>
    </cfRule>
    <cfRule type="cellIs" dxfId="27" priority="18" operator="between">
      <formula>$M$43</formula>
      <formula>$M$44</formula>
    </cfRule>
    <cfRule type="cellIs" dxfId="26" priority="19" operator="between">
      <formula>$M$42</formula>
      <formula>$M$43</formula>
    </cfRule>
    <cfRule type="cellIs" dxfId="25" priority="20" operator="between">
      <formula>$M$41</formula>
      <formula>$M$42</formula>
    </cfRule>
    <cfRule type="cellIs" dxfId="24" priority="21" operator="lessThan">
      <formula>$M$41</formula>
    </cfRule>
  </conditionalFormatting>
  <conditionalFormatting sqref="F1250:L1250">
    <cfRule type="colorScale" priority="8">
      <colorScale>
        <cfvo type="num" val="1"/>
        <cfvo type="num" val="3"/>
        <cfvo type="num" val="5"/>
        <color rgb="FF92D050"/>
        <color rgb="FFFFEB84"/>
        <color rgb="FFFF0000"/>
      </colorScale>
    </cfRule>
  </conditionalFormatting>
  <conditionalFormatting sqref="L1250">
    <cfRule type="containsText" dxfId="23" priority="9" operator="containsText" text="&quot;n/a&quot;">
      <formula>NOT(ISERROR(SEARCH("""n/a""",L1250)))</formula>
    </cfRule>
    <cfRule type="cellIs" dxfId="22" priority="10" operator="greaterThan">
      <formula>$M$44</formula>
    </cfRule>
    <cfRule type="cellIs" dxfId="21" priority="11" operator="between">
      <formula>$M$43</formula>
      <formula>$M$44</formula>
    </cfRule>
    <cfRule type="cellIs" dxfId="20" priority="12" operator="between">
      <formula>$M$42</formula>
      <formula>$M$43</formula>
    </cfRule>
    <cfRule type="cellIs" dxfId="19" priority="13" operator="between">
      <formula>$M$41</formula>
      <formula>$M$42</formula>
    </cfRule>
    <cfRule type="cellIs" dxfId="18" priority="14" operator="lessThan">
      <formula>$M$41</formula>
    </cfRule>
  </conditionalFormatting>
  <conditionalFormatting sqref="F2063:L2064">
    <cfRule type="colorScale" priority="1">
      <colorScale>
        <cfvo type="num" val="1"/>
        <cfvo type="num" val="3"/>
        <cfvo type="num" val="5"/>
        <color rgb="FF92D050"/>
        <color rgb="FFFFEB84"/>
        <color rgb="FFFF0000"/>
      </colorScale>
    </cfRule>
  </conditionalFormatting>
  <conditionalFormatting sqref="L2063:L2064">
    <cfRule type="containsText" dxfId="17" priority="2" operator="containsText" text="&quot;n/a&quot;">
      <formula>NOT(ISERROR(SEARCH("""n/a""",L2063)))</formula>
    </cfRule>
    <cfRule type="cellIs" dxfId="16" priority="3" operator="greaterThan">
      <formula>$M$44</formula>
    </cfRule>
    <cfRule type="cellIs" dxfId="15" priority="4" operator="between">
      <formula>$M$43</formula>
      <formula>$M$44</formula>
    </cfRule>
    <cfRule type="cellIs" dxfId="14" priority="5" operator="between">
      <formula>$M$42</formula>
      <formula>$M$43</formula>
    </cfRule>
    <cfRule type="cellIs" dxfId="13" priority="6" operator="between">
      <formula>$M$41</formula>
      <formula>$M$42</formula>
    </cfRule>
    <cfRule type="cellIs" dxfId="12" priority="7" operator="lessThan">
      <formula>$M$41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dimension ref="C1:J9"/>
  <sheetViews>
    <sheetView zoomScale="120" zoomScaleNormal="120" zoomScalePageLayoutView="120" workbookViewId="0">
      <selection activeCell="E8" sqref="E8"/>
    </sheetView>
  </sheetViews>
  <sheetFormatPr defaultColWidth="11" defaultRowHeight="14.25"/>
  <cols>
    <col min="3" max="7" width="37.625" customWidth="1"/>
    <col min="8" max="8" width="18.625" customWidth="1"/>
    <col min="9" max="10" width="21.875" customWidth="1"/>
  </cols>
  <sheetData>
    <row r="1" spans="3:10">
      <c r="C1" s="66" t="s">
        <v>473</v>
      </c>
      <c r="D1" s="66" t="s">
        <v>472</v>
      </c>
      <c r="E1" s="66" t="s">
        <v>471</v>
      </c>
      <c r="F1" s="66" t="s">
        <v>470</v>
      </c>
      <c r="G1" s="66" t="s">
        <v>469</v>
      </c>
      <c r="H1" s="66" t="s">
        <v>468</v>
      </c>
      <c r="I1" s="66" t="s">
        <v>592</v>
      </c>
      <c r="J1" s="65" t="s">
        <v>593</v>
      </c>
    </row>
    <row r="2" spans="3:10">
      <c r="C2" s="69">
        <f>VLOOKUP(C3,$C$5:$J$9,8,FALSE)</f>
        <v>4</v>
      </c>
      <c r="D2" s="69">
        <f>VLOOKUP(D3,$D$5:$J$9,7,FALSE)</f>
        <v>3</v>
      </c>
      <c r="E2" s="69">
        <f>VLOOKUP(E3,$E$5:$J$9,6,FALSE)</f>
        <v>4</v>
      </c>
      <c r="F2" s="69">
        <f>VLOOKUP(F3,$F$5:$J$9,5,FALSE)</f>
        <v>2</v>
      </c>
      <c r="G2" s="69">
        <f>VLOOKUP(G3,$G$5:$J$9,4,FALSE)</f>
        <v>4</v>
      </c>
      <c r="H2" s="69">
        <f>VLOOKUP(H3,$H$5:$J$9,3,FALSE)</f>
        <v>1</v>
      </c>
      <c r="I2" s="70">
        <f>IF(ISERROR(AVERAGE(C2:H2)),"n/a",AVERAGE(C2:H2))</f>
        <v>3</v>
      </c>
      <c r="J2" s="71" t="str">
        <f>IF(I2&lt;=1.6,"Excellent quality",IF(AND(I2&gt;1.6,I2&lt;=2),"Very good quality",IF(AND(I2&gt;2,I2&lt;=3),"Good quality",IF(AND(I2&gt;3,I2&lt;=4),"Fair quality","Poor quality"))))</f>
        <v>Good quality</v>
      </c>
    </row>
    <row r="3" spans="3:10" ht="57">
      <c r="C3" s="122" t="s">
        <v>924</v>
      </c>
      <c r="D3" s="122" t="s">
        <v>945</v>
      </c>
      <c r="E3" s="122" t="s">
        <v>928</v>
      </c>
      <c r="F3" s="122" t="s">
        <v>937</v>
      </c>
      <c r="G3" s="122" t="s">
        <v>931</v>
      </c>
      <c r="H3" s="122" t="s">
        <v>935</v>
      </c>
      <c r="I3" s="122"/>
      <c r="J3" s="122"/>
    </row>
    <row r="4" spans="3:10">
      <c r="C4" s="140"/>
      <c r="D4" s="140"/>
      <c r="E4" s="140"/>
      <c r="F4" s="140"/>
      <c r="G4" s="140"/>
      <c r="H4" s="140"/>
      <c r="I4" s="140"/>
      <c r="J4" s="140"/>
    </row>
    <row r="5" spans="3:10" ht="57">
      <c r="C5" s="122" t="s">
        <v>922</v>
      </c>
      <c r="D5" s="122" t="s">
        <v>926</v>
      </c>
      <c r="E5" s="122" t="s">
        <v>940</v>
      </c>
      <c r="F5" s="122" t="s">
        <v>936</v>
      </c>
      <c r="G5" s="122" t="s">
        <v>933</v>
      </c>
      <c r="H5" s="122" t="s">
        <v>935</v>
      </c>
      <c r="I5" s="140"/>
      <c r="J5" s="140">
        <v>1</v>
      </c>
    </row>
    <row r="6" spans="3:10" ht="57">
      <c r="C6" s="122" t="s">
        <v>923</v>
      </c>
      <c r="D6" s="122" t="s">
        <v>944</v>
      </c>
      <c r="E6" s="122" t="s">
        <v>941</v>
      </c>
      <c r="F6" s="122" t="s">
        <v>937</v>
      </c>
      <c r="G6" s="122" t="s">
        <v>929</v>
      </c>
      <c r="H6" s="122"/>
      <c r="I6" s="140"/>
      <c r="J6" s="140">
        <v>2</v>
      </c>
    </row>
    <row r="7" spans="3:10" ht="71.25">
      <c r="C7" s="122" t="s">
        <v>947</v>
      </c>
      <c r="D7" s="122" t="s">
        <v>945</v>
      </c>
      <c r="E7" s="122" t="s">
        <v>942</v>
      </c>
      <c r="F7" s="122" t="s">
        <v>938</v>
      </c>
      <c r="G7" s="122" t="s">
        <v>930</v>
      </c>
      <c r="H7" s="122"/>
      <c r="I7" s="140"/>
      <c r="J7" s="140">
        <v>3</v>
      </c>
    </row>
    <row r="8" spans="3:10" ht="57">
      <c r="C8" s="122" t="s">
        <v>924</v>
      </c>
      <c r="D8" s="122" t="s">
        <v>946</v>
      </c>
      <c r="E8" s="122" t="s">
        <v>928</v>
      </c>
      <c r="F8" s="122" t="s">
        <v>939</v>
      </c>
      <c r="G8" s="122" t="s">
        <v>931</v>
      </c>
      <c r="H8" s="122"/>
      <c r="I8" s="140"/>
      <c r="J8" s="140">
        <v>4</v>
      </c>
    </row>
    <row r="9" spans="3:10" ht="57">
      <c r="C9" s="122" t="s">
        <v>925</v>
      </c>
      <c r="D9" s="122" t="s">
        <v>927</v>
      </c>
      <c r="E9" s="122" t="s">
        <v>943</v>
      </c>
      <c r="F9" s="122" t="s">
        <v>934</v>
      </c>
      <c r="G9" s="122" t="s">
        <v>932</v>
      </c>
      <c r="H9" s="122"/>
      <c r="I9" s="140"/>
      <c r="J9" s="140">
        <v>5</v>
      </c>
    </row>
  </sheetData>
  <conditionalFormatting sqref="I2">
    <cfRule type="colorScale" priority="9">
      <colorScale>
        <cfvo type="num" val="1"/>
        <cfvo type="num" val="3"/>
        <cfvo type="num" val="5"/>
        <color rgb="FF92D050"/>
        <color rgb="FFFFEB84"/>
        <color rgb="FFFF0000"/>
      </colorScale>
    </cfRule>
  </conditionalFormatting>
  <conditionalFormatting sqref="I2">
    <cfRule type="containsText" dxfId="11" priority="10" operator="containsText" text="&quot;n/a&quot;">
      <formula>NOT(ISERROR(SEARCH("""n/a""",I2)))</formula>
    </cfRule>
    <cfRule type="cellIs" dxfId="10" priority="11" operator="greaterThan">
      <formula>$M$45</formula>
    </cfRule>
    <cfRule type="cellIs" dxfId="9" priority="12" operator="between">
      <formula>$M$44</formula>
      <formula>$M$45</formula>
    </cfRule>
    <cfRule type="cellIs" dxfId="8" priority="13" operator="between">
      <formula>$M$43</formula>
      <formula>$M$44</formula>
    </cfRule>
    <cfRule type="cellIs" dxfId="7" priority="14" operator="between">
      <formula>$M$42</formula>
      <formula>$M$43</formula>
    </cfRule>
    <cfRule type="cellIs" dxfId="6" priority="15" operator="lessThan">
      <formula>$M$42</formula>
    </cfRule>
  </conditionalFormatting>
  <conditionalFormatting sqref="I2">
    <cfRule type="colorScale" priority="2">
      <colorScale>
        <cfvo type="num" val="1"/>
        <cfvo type="num" val="3"/>
        <cfvo type="num" val="5"/>
        <color rgb="FF92D050"/>
        <color rgb="FFFFEB84"/>
        <color rgb="FFFF0000"/>
      </colorScale>
    </cfRule>
  </conditionalFormatting>
  <conditionalFormatting sqref="I2">
    <cfRule type="containsText" dxfId="5" priority="3" operator="containsText" text="&quot;n/a&quot;">
      <formula>NOT(ISERROR(SEARCH("""n/a""",I2)))</formula>
    </cfRule>
    <cfRule type="cellIs" dxfId="4" priority="4" operator="greaterThan">
      <formula>$M$45</formula>
    </cfRule>
    <cfRule type="cellIs" dxfId="3" priority="5" operator="between">
      <formula>$M$44</formula>
      <formula>$M$45</formula>
    </cfRule>
    <cfRule type="cellIs" dxfId="2" priority="6" operator="between">
      <formula>$M$43</formula>
      <formula>$M$44</formula>
    </cfRule>
    <cfRule type="cellIs" dxfId="1" priority="7" operator="between">
      <formula>$M$42</formula>
      <formula>$M$43</formula>
    </cfRule>
    <cfRule type="cellIs" dxfId="0" priority="8" operator="lessThan">
      <formula>$M$42</formula>
    </cfRule>
  </conditionalFormatting>
  <conditionalFormatting sqref="C2:H2">
    <cfRule type="colorScale" priority="1">
      <colorScale>
        <cfvo type="num" val="1"/>
        <cfvo type="num" val="3"/>
        <cfvo type="num" val="5"/>
        <color rgb="FF92D050"/>
        <color rgb="FFFFEB84"/>
        <color rgb="FFFF0000"/>
      </colorScale>
    </cfRule>
  </conditionalFormatting>
  <dataValidations count="1">
    <dataValidation type="list" allowBlank="1" showInputMessage="1" showErrorMessage="1" sqref="C3:H3">
      <formula1>C$5:C$9</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dimension ref="A1:O508"/>
  <sheetViews>
    <sheetView zoomScale="110" zoomScaleNormal="110" zoomScalePageLayoutView="110" workbookViewId="0">
      <pane ySplit="5" topLeftCell="A408" activePane="bottomLeft" state="frozen"/>
      <selection pane="bottomLeft" activeCell="F416" sqref="F416:F420"/>
    </sheetView>
  </sheetViews>
  <sheetFormatPr defaultColWidth="10.875" defaultRowHeight="12.75"/>
  <cols>
    <col min="1" max="1" width="59.375" style="75" customWidth="1"/>
    <col min="2" max="2" width="24.375" style="78" customWidth="1"/>
    <col min="3" max="3" width="13.5" style="78" customWidth="1"/>
    <col min="4" max="4" width="13.375" style="78" customWidth="1"/>
    <col min="5" max="5" width="13.875" style="78" customWidth="1"/>
    <col min="6" max="6" width="14.5" style="78" customWidth="1"/>
    <col min="7" max="7" width="13.375" style="78" customWidth="1"/>
    <col min="8" max="8" width="13" style="78" customWidth="1"/>
    <col min="9" max="9" width="12.625" style="78" customWidth="1"/>
    <col min="10" max="10" width="13" style="78" customWidth="1"/>
    <col min="11" max="11" width="13.625" style="78" customWidth="1"/>
    <col min="12" max="12" width="12.625" style="78" customWidth="1"/>
    <col min="13" max="13" width="12.125" style="78" customWidth="1"/>
    <col min="14" max="14" width="14.875" style="78" customWidth="1"/>
    <col min="15" max="16384" width="10.875" style="75"/>
  </cols>
  <sheetData>
    <row r="1" spans="1:15" ht="21">
      <c r="A1" s="144" t="s">
        <v>3314</v>
      </c>
      <c r="B1" s="144"/>
      <c r="C1" s="144"/>
      <c r="D1" s="144"/>
      <c r="E1" s="144"/>
      <c r="F1" s="144"/>
      <c r="G1" s="144"/>
      <c r="H1" s="144"/>
      <c r="I1" s="144"/>
      <c r="J1" s="144"/>
      <c r="K1" s="144"/>
      <c r="L1" s="144"/>
      <c r="M1" s="144"/>
      <c r="N1" s="144"/>
    </row>
    <row r="2" spans="1:15" s="77" customFormat="1">
      <c r="A2" s="76"/>
      <c r="B2" s="76"/>
      <c r="C2" s="76"/>
      <c r="D2" s="76"/>
      <c r="E2" s="76"/>
      <c r="F2" s="76"/>
      <c r="G2" s="76"/>
      <c r="H2" s="76"/>
      <c r="I2" s="76"/>
      <c r="J2" s="76"/>
      <c r="K2" s="76"/>
      <c r="L2" s="76"/>
      <c r="M2" s="76"/>
      <c r="N2" s="76"/>
    </row>
    <row r="3" spans="1:15" ht="25.5">
      <c r="D3" s="55" t="s">
        <v>643</v>
      </c>
      <c r="E3" s="79"/>
      <c r="F3" s="79"/>
      <c r="G3" s="56" t="s">
        <v>7</v>
      </c>
      <c r="H3" s="80"/>
      <c r="I3" s="57" t="s">
        <v>15</v>
      </c>
      <c r="J3" s="81"/>
      <c r="K3" s="81"/>
      <c r="L3" s="58" t="s">
        <v>20</v>
      </c>
      <c r="M3" s="82"/>
      <c r="N3" s="59" t="s">
        <v>24</v>
      </c>
    </row>
    <row r="4" spans="1:15" s="47" customFormat="1" ht="51">
      <c r="A4" s="74" t="s">
        <v>429</v>
      </c>
      <c r="B4" s="43" t="s">
        <v>793</v>
      </c>
      <c r="C4" s="43" t="s">
        <v>476</v>
      </c>
      <c r="D4" s="60" t="s">
        <v>4</v>
      </c>
      <c r="E4" s="60" t="s">
        <v>5</v>
      </c>
      <c r="F4" s="60" t="s">
        <v>6</v>
      </c>
      <c r="G4" s="61" t="s">
        <v>8</v>
      </c>
      <c r="H4" s="61" t="s">
        <v>12</v>
      </c>
      <c r="I4" s="62" t="s">
        <v>16</v>
      </c>
      <c r="J4" s="62" t="s">
        <v>18</v>
      </c>
      <c r="K4" s="62" t="s">
        <v>19</v>
      </c>
      <c r="L4" s="63" t="s">
        <v>21</v>
      </c>
      <c r="M4" s="63" t="s">
        <v>22</v>
      </c>
      <c r="N4" s="64" t="s">
        <v>25</v>
      </c>
    </row>
    <row r="5" spans="1:15" s="83" customFormat="1">
      <c r="A5" s="74" t="s">
        <v>429</v>
      </c>
      <c r="B5" s="43" t="s">
        <v>793</v>
      </c>
      <c r="C5" s="43" t="s">
        <v>476</v>
      </c>
      <c r="D5" s="60" t="s">
        <v>641</v>
      </c>
      <c r="E5" s="60" t="s">
        <v>641</v>
      </c>
      <c r="F5" s="60" t="s">
        <v>642</v>
      </c>
      <c r="G5" s="61" t="s">
        <v>9</v>
      </c>
      <c r="H5" s="61" t="s">
        <v>13</v>
      </c>
      <c r="I5" s="62" t="s">
        <v>17</v>
      </c>
      <c r="J5" s="62" t="s">
        <v>17</v>
      </c>
      <c r="K5" s="62" t="s">
        <v>17</v>
      </c>
      <c r="L5" s="63" t="s">
        <v>13</v>
      </c>
      <c r="M5" s="63" t="s">
        <v>23</v>
      </c>
      <c r="N5" s="64" t="s">
        <v>17</v>
      </c>
    </row>
    <row r="6" spans="1:15">
      <c r="A6" s="87" t="s">
        <v>1094</v>
      </c>
      <c r="B6" s="45" t="s">
        <v>644</v>
      </c>
      <c r="C6" s="45" t="s">
        <v>640</v>
      </c>
      <c r="D6" s="49"/>
      <c r="E6" s="44"/>
      <c r="F6" s="50"/>
      <c r="G6" s="44">
        <v>7500</v>
      </c>
      <c r="H6" s="44">
        <v>2673</v>
      </c>
      <c r="I6" s="44">
        <v>21</v>
      </c>
      <c r="J6" s="44">
        <v>60</v>
      </c>
      <c r="K6" s="44">
        <v>55</v>
      </c>
      <c r="L6" s="44">
        <v>0.76</v>
      </c>
      <c r="M6" s="44">
        <v>0.3</v>
      </c>
      <c r="N6" s="44">
        <v>0</v>
      </c>
      <c r="O6" s="78"/>
    </row>
    <row r="7" spans="1:15">
      <c r="A7" s="87"/>
      <c r="B7" s="45" t="s">
        <v>0</v>
      </c>
      <c r="C7" s="45" t="s">
        <v>640</v>
      </c>
      <c r="D7" s="46"/>
      <c r="E7" s="46"/>
      <c r="F7" s="44"/>
      <c r="G7" s="44" t="s">
        <v>11</v>
      </c>
      <c r="H7" s="44" t="s">
        <v>10</v>
      </c>
      <c r="I7" s="44" t="s">
        <v>31</v>
      </c>
      <c r="J7" s="44" t="s">
        <v>31</v>
      </c>
      <c r="K7" s="44" t="s">
        <v>31</v>
      </c>
      <c r="L7" s="44" t="s">
        <v>11</v>
      </c>
      <c r="M7" s="44" t="s">
        <v>11</v>
      </c>
      <c r="N7" s="44" t="s">
        <v>11</v>
      </c>
      <c r="O7" s="78"/>
    </row>
    <row r="8" spans="1:15">
      <c r="A8" s="87" t="s">
        <v>1097</v>
      </c>
      <c r="B8" s="45" t="s">
        <v>56</v>
      </c>
      <c r="C8" s="45" t="s">
        <v>640</v>
      </c>
      <c r="D8" s="46">
        <v>0.17</v>
      </c>
      <c r="E8" s="46"/>
      <c r="F8" s="44">
        <v>0.19800000000000001</v>
      </c>
      <c r="G8" s="44">
        <v>2922</v>
      </c>
      <c r="H8" s="44">
        <v>2133</v>
      </c>
      <c r="I8" s="44">
        <v>103</v>
      </c>
      <c r="J8" s="44">
        <v>30</v>
      </c>
      <c r="K8" s="44">
        <v>29</v>
      </c>
      <c r="L8" s="44">
        <v>0</v>
      </c>
      <c r="M8" s="44">
        <v>0</v>
      </c>
      <c r="N8" s="44">
        <v>11.1</v>
      </c>
      <c r="O8" s="78"/>
    </row>
    <row r="9" spans="1:15">
      <c r="A9" s="87"/>
      <c r="B9" s="45" t="s">
        <v>0</v>
      </c>
      <c r="C9" s="45" t="s">
        <v>640</v>
      </c>
      <c r="D9" s="46"/>
      <c r="E9" s="46"/>
      <c r="F9" s="44"/>
      <c r="G9" s="44" t="s">
        <v>11</v>
      </c>
      <c r="H9" s="44" t="s">
        <v>14</v>
      </c>
      <c r="I9" s="44" t="s">
        <v>11</v>
      </c>
      <c r="J9" s="44" t="s">
        <v>11</v>
      </c>
      <c r="K9" s="44" t="s">
        <v>11</v>
      </c>
      <c r="L9" s="44" t="s">
        <v>11</v>
      </c>
      <c r="M9" s="44" t="s">
        <v>11</v>
      </c>
      <c r="N9" s="44" t="s">
        <v>10</v>
      </c>
      <c r="O9" s="78"/>
    </row>
    <row r="10" spans="1:15">
      <c r="A10" s="87" t="s">
        <v>1099</v>
      </c>
      <c r="B10" s="45" t="s">
        <v>57</v>
      </c>
      <c r="C10" s="45" t="s">
        <v>640</v>
      </c>
      <c r="D10" s="46">
        <v>0.68</v>
      </c>
      <c r="E10" s="46"/>
      <c r="F10" s="44">
        <v>0.80200000000000005</v>
      </c>
      <c r="G10" s="44">
        <v>3100</v>
      </c>
      <c r="H10" s="44">
        <v>11176</v>
      </c>
      <c r="I10" s="44">
        <v>250</v>
      </c>
      <c r="J10" s="44">
        <v>0</v>
      </c>
      <c r="K10" s="44">
        <v>150</v>
      </c>
      <c r="L10" s="44">
        <v>0</v>
      </c>
      <c r="M10" s="44">
        <v>0</v>
      </c>
      <c r="N10" s="44">
        <v>10.92</v>
      </c>
      <c r="O10" s="78"/>
    </row>
    <row r="11" spans="1:15">
      <c r="A11" s="87"/>
      <c r="B11" s="45" t="s">
        <v>0</v>
      </c>
      <c r="C11" s="45" t="s">
        <v>640</v>
      </c>
      <c r="D11" s="46"/>
      <c r="E11" s="46"/>
      <c r="F11" s="44"/>
      <c r="G11" s="44" t="s">
        <v>11</v>
      </c>
      <c r="H11" s="44" t="s">
        <v>11</v>
      </c>
      <c r="I11" s="44" t="s">
        <v>11</v>
      </c>
      <c r="J11" s="44" t="s">
        <v>11</v>
      </c>
      <c r="K11" s="44" t="s">
        <v>11</v>
      </c>
      <c r="L11" s="44" t="s">
        <v>11</v>
      </c>
      <c r="M11" s="44" t="s">
        <v>11</v>
      </c>
      <c r="N11" s="44" t="s">
        <v>11</v>
      </c>
      <c r="O11" s="78"/>
    </row>
    <row r="12" spans="1:15">
      <c r="A12" s="87" t="s">
        <v>1136</v>
      </c>
      <c r="B12" s="45" t="s">
        <v>58</v>
      </c>
      <c r="C12" s="45" t="s">
        <v>640</v>
      </c>
      <c r="D12" s="46">
        <v>0.1</v>
      </c>
      <c r="E12" s="46"/>
      <c r="F12" s="44">
        <v>0.23</v>
      </c>
      <c r="G12" s="44">
        <v>43328</v>
      </c>
      <c r="H12" s="44">
        <v>6817</v>
      </c>
      <c r="I12" s="44">
        <v>40</v>
      </c>
      <c r="J12" s="44">
        <v>11</v>
      </c>
      <c r="K12" s="44">
        <v>64</v>
      </c>
      <c r="L12" s="44">
        <v>0</v>
      </c>
      <c r="M12" s="44">
        <v>0</v>
      </c>
      <c r="N12" s="44">
        <v>19.2</v>
      </c>
      <c r="O12" s="78"/>
    </row>
    <row r="13" spans="1:15">
      <c r="A13" s="87"/>
      <c r="B13" s="45" t="s">
        <v>0</v>
      </c>
      <c r="C13" s="45" t="s">
        <v>640</v>
      </c>
      <c r="D13" s="46"/>
      <c r="E13" s="46"/>
      <c r="F13" s="44"/>
      <c r="G13" s="44" t="s">
        <v>10</v>
      </c>
      <c r="H13" s="44" t="s">
        <v>14</v>
      </c>
      <c r="I13" s="44" t="s">
        <v>14</v>
      </c>
      <c r="J13" s="44" t="s">
        <v>14</v>
      </c>
      <c r="K13" s="44" t="s">
        <v>14</v>
      </c>
      <c r="L13" s="44" t="s">
        <v>14</v>
      </c>
      <c r="M13" s="44" t="s">
        <v>14</v>
      </c>
      <c r="N13" s="44" t="s">
        <v>10</v>
      </c>
      <c r="O13" s="78"/>
    </row>
    <row r="14" spans="1:15">
      <c r="A14" s="87" t="s">
        <v>1137</v>
      </c>
      <c r="B14" s="45" t="s">
        <v>59</v>
      </c>
      <c r="C14" s="45" t="s">
        <v>640</v>
      </c>
      <c r="D14" s="46">
        <v>0.14000000000000001</v>
      </c>
      <c r="E14" s="46"/>
      <c r="F14" s="44">
        <v>0.33</v>
      </c>
      <c r="G14" s="44">
        <v>16783</v>
      </c>
      <c r="H14" s="44">
        <v>6124</v>
      </c>
      <c r="I14" s="44">
        <v>30</v>
      </c>
      <c r="J14" s="44">
        <v>20</v>
      </c>
      <c r="K14" s="44">
        <v>40</v>
      </c>
      <c r="L14" s="44">
        <v>0</v>
      </c>
      <c r="M14" s="44">
        <v>0</v>
      </c>
      <c r="N14" s="44">
        <v>11.82</v>
      </c>
      <c r="O14" s="78"/>
    </row>
    <row r="15" spans="1:15">
      <c r="A15" s="87"/>
      <c r="B15" s="45" t="s">
        <v>0</v>
      </c>
      <c r="C15" s="45" t="s">
        <v>640</v>
      </c>
      <c r="D15" s="46"/>
      <c r="E15" s="46"/>
      <c r="F15" s="44"/>
      <c r="G15" s="44" t="s">
        <v>11</v>
      </c>
      <c r="H15" s="44" t="s">
        <v>14</v>
      </c>
      <c r="I15" s="44" t="s">
        <v>11</v>
      </c>
      <c r="J15" s="44" t="s">
        <v>11</v>
      </c>
      <c r="K15" s="44" t="s">
        <v>11</v>
      </c>
      <c r="L15" s="44" t="s">
        <v>14</v>
      </c>
      <c r="M15" s="44" t="s">
        <v>14</v>
      </c>
      <c r="N15" s="44" t="s">
        <v>10</v>
      </c>
      <c r="O15" s="78"/>
    </row>
    <row r="16" spans="1:15">
      <c r="A16" s="87" t="s">
        <v>1139</v>
      </c>
      <c r="B16" s="45" t="s">
        <v>60</v>
      </c>
      <c r="C16" s="45" t="s">
        <v>640</v>
      </c>
      <c r="D16" s="46">
        <v>0.1</v>
      </c>
      <c r="E16" s="46"/>
      <c r="F16" s="44">
        <v>0.23</v>
      </c>
      <c r="G16" s="44">
        <v>40000</v>
      </c>
      <c r="H16" s="44">
        <v>2700</v>
      </c>
      <c r="I16" s="44">
        <v>50</v>
      </c>
      <c r="J16" s="44">
        <v>35</v>
      </c>
      <c r="K16" s="44">
        <v>58</v>
      </c>
      <c r="L16" s="44">
        <v>0</v>
      </c>
      <c r="M16" s="44">
        <v>0</v>
      </c>
      <c r="N16" s="44">
        <v>15.3</v>
      </c>
      <c r="O16" s="78"/>
    </row>
    <row r="17" spans="1:15">
      <c r="A17" s="87"/>
      <c r="B17" s="45" t="s">
        <v>0</v>
      </c>
      <c r="C17" s="45" t="s">
        <v>640</v>
      </c>
      <c r="D17" s="46"/>
      <c r="E17" s="46"/>
      <c r="F17" s="44"/>
      <c r="G17" s="44" t="s">
        <v>11</v>
      </c>
      <c r="H17" s="44" t="s">
        <v>11</v>
      </c>
      <c r="I17" s="44" t="s">
        <v>11</v>
      </c>
      <c r="J17" s="44" t="s">
        <v>11</v>
      </c>
      <c r="K17" s="44" t="s">
        <v>11</v>
      </c>
      <c r="L17" s="44" t="s">
        <v>11</v>
      </c>
      <c r="M17" s="44" t="s">
        <v>11</v>
      </c>
      <c r="N17" s="44" t="s">
        <v>10</v>
      </c>
      <c r="O17" s="78"/>
    </row>
    <row r="18" spans="1:15">
      <c r="A18" s="87" t="s">
        <v>1140</v>
      </c>
      <c r="B18" s="45" t="s">
        <v>61</v>
      </c>
      <c r="C18" s="45" t="s">
        <v>640</v>
      </c>
      <c r="D18" s="46">
        <v>0.09</v>
      </c>
      <c r="E18" s="46"/>
      <c r="F18" s="44">
        <v>0.21</v>
      </c>
      <c r="G18" s="44">
        <v>40800</v>
      </c>
      <c r="H18" s="44">
        <v>5726</v>
      </c>
      <c r="I18" s="44">
        <v>67</v>
      </c>
      <c r="J18" s="44">
        <v>23</v>
      </c>
      <c r="K18" s="44">
        <v>46</v>
      </c>
      <c r="L18" s="44">
        <v>0</v>
      </c>
      <c r="M18" s="44">
        <v>0.1</v>
      </c>
      <c r="N18" s="44">
        <v>11.63</v>
      </c>
      <c r="O18" s="78"/>
    </row>
    <row r="19" spans="1:15">
      <c r="A19" s="87"/>
      <c r="B19" s="45" t="s">
        <v>0</v>
      </c>
      <c r="C19" s="45" t="s">
        <v>640</v>
      </c>
      <c r="D19" s="46"/>
      <c r="E19" s="46"/>
      <c r="F19" s="44"/>
      <c r="G19" s="44" t="s">
        <v>11</v>
      </c>
      <c r="H19" s="44" t="s">
        <v>14</v>
      </c>
      <c r="I19" s="44" t="s">
        <v>11</v>
      </c>
      <c r="J19" s="44" t="s">
        <v>11</v>
      </c>
      <c r="K19" s="44" t="s">
        <v>11</v>
      </c>
      <c r="L19" s="44" t="s">
        <v>11</v>
      </c>
      <c r="M19" s="44" t="s">
        <v>14</v>
      </c>
      <c r="N19" s="44" t="s">
        <v>11</v>
      </c>
      <c r="O19" s="78"/>
    </row>
    <row r="20" spans="1:15">
      <c r="A20" s="87" t="s">
        <v>1142</v>
      </c>
      <c r="B20" s="45" t="s">
        <v>62</v>
      </c>
      <c r="C20" s="45" t="s">
        <v>640</v>
      </c>
      <c r="D20" s="46">
        <v>0.11</v>
      </c>
      <c r="E20" s="46"/>
      <c r="F20" s="44">
        <v>0.22</v>
      </c>
      <c r="G20" s="44">
        <v>19000</v>
      </c>
      <c r="H20" s="44">
        <v>18696</v>
      </c>
      <c r="I20" s="44">
        <v>55</v>
      </c>
      <c r="J20" s="44">
        <v>50</v>
      </c>
      <c r="K20" s="44">
        <v>70</v>
      </c>
      <c r="L20" s="44">
        <v>0</v>
      </c>
      <c r="M20" s="44">
        <v>0</v>
      </c>
      <c r="N20" s="44">
        <v>6.1</v>
      </c>
      <c r="O20" s="78"/>
    </row>
    <row r="21" spans="1:15">
      <c r="A21" s="87"/>
      <c r="B21" s="45" t="s">
        <v>0</v>
      </c>
      <c r="C21" s="45" t="s">
        <v>640</v>
      </c>
      <c r="D21" s="46"/>
      <c r="E21" s="46"/>
      <c r="F21" s="44"/>
      <c r="G21" s="44" t="s">
        <v>11</v>
      </c>
      <c r="H21" s="44" t="s">
        <v>11</v>
      </c>
      <c r="I21" s="44" t="s">
        <v>11</v>
      </c>
      <c r="J21" s="44" t="s">
        <v>11</v>
      </c>
      <c r="K21" s="44" t="s">
        <v>11</v>
      </c>
      <c r="L21" s="44" t="s">
        <v>11</v>
      </c>
      <c r="M21" s="44" t="s">
        <v>11</v>
      </c>
      <c r="N21" s="44" t="s">
        <v>10</v>
      </c>
      <c r="O21" s="78"/>
    </row>
    <row r="22" spans="1:15">
      <c r="A22" s="87" t="s">
        <v>1143</v>
      </c>
      <c r="B22" s="45" t="s">
        <v>63</v>
      </c>
      <c r="C22" s="45" t="s">
        <v>640</v>
      </c>
      <c r="D22" s="46">
        <v>0.19</v>
      </c>
      <c r="E22" s="46"/>
      <c r="F22" s="44">
        <v>0.39</v>
      </c>
      <c r="G22" s="44">
        <v>20000</v>
      </c>
      <c r="H22" s="44">
        <v>2458</v>
      </c>
      <c r="I22" s="44">
        <v>60</v>
      </c>
      <c r="J22" s="44">
        <v>20</v>
      </c>
      <c r="K22" s="44">
        <v>75</v>
      </c>
      <c r="L22" s="44">
        <v>1</v>
      </c>
      <c r="M22" s="44">
        <v>1</v>
      </c>
      <c r="N22" s="44">
        <v>5.6</v>
      </c>
      <c r="O22" s="78"/>
    </row>
    <row r="23" spans="1:15">
      <c r="A23" s="87"/>
      <c r="B23" s="45" t="s">
        <v>0</v>
      </c>
      <c r="C23" s="45" t="s">
        <v>640</v>
      </c>
      <c r="D23" s="46"/>
      <c r="E23" s="46"/>
      <c r="F23" s="44"/>
      <c r="G23" s="44" t="s">
        <v>11</v>
      </c>
      <c r="H23" s="44" t="s">
        <v>11</v>
      </c>
      <c r="I23" s="44" t="s">
        <v>11</v>
      </c>
      <c r="J23" s="44" t="s">
        <v>11</v>
      </c>
      <c r="K23" s="44" t="s">
        <v>11</v>
      </c>
      <c r="L23" s="44" t="s">
        <v>11</v>
      </c>
      <c r="M23" s="44" t="s">
        <v>11</v>
      </c>
      <c r="N23" s="44" t="s">
        <v>11</v>
      </c>
      <c r="O23" s="78"/>
    </row>
    <row r="24" spans="1:15">
      <c r="A24" s="87" t="s">
        <v>1145</v>
      </c>
      <c r="B24" s="45" t="s">
        <v>64</v>
      </c>
      <c r="C24" s="45" t="s">
        <v>640</v>
      </c>
      <c r="D24" s="46">
        <v>0.09</v>
      </c>
      <c r="E24" s="46"/>
      <c r="F24" s="44">
        <v>0.18</v>
      </c>
      <c r="G24" s="44">
        <v>18000</v>
      </c>
      <c r="H24" s="44">
        <v>4268</v>
      </c>
      <c r="I24" s="44">
        <v>65</v>
      </c>
      <c r="J24" s="44">
        <v>30</v>
      </c>
      <c r="K24" s="44">
        <v>50</v>
      </c>
      <c r="L24" s="44">
        <v>1</v>
      </c>
      <c r="M24" s="44">
        <v>1</v>
      </c>
      <c r="N24" s="44">
        <v>12</v>
      </c>
      <c r="O24" s="78"/>
    </row>
    <row r="25" spans="1:15">
      <c r="A25" s="87"/>
      <c r="B25" s="45" t="s">
        <v>0</v>
      </c>
      <c r="C25" s="45" t="s">
        <v>640</v>
      </c>
      <c r="D25" s="46"/>
      <c r="E25" s="46"/>
      <c r="F25" s="44"/>
      <c r="G25" s="44" t="s">
        <v>11</v>
      </c>
      <c r="H25" s="44" t="s">
        <v>14</v>
      </c>
      <c r="I25" s="44" t="s">
        <v>11</v>
      </c>
      <c r="J25" s="44" t="s">
        <v>11</v>
      </c>
      <c r="K25" s="44" t="s">
        <v>11</v>
      </c>
      <c r="L25" s="44" t="s">
        <v>11</v>
      </c>
      <c r="M25" s="44" t="s">
        <v>11</v>
      </c>
      <c r="N25" s="44" t="s">
        <v>11</v>
      </c>
      <c r="O25" s="78"/>
    </row>
    <row r="26" spans="1:15">
      <c r="A26" s="87" t="s">
        <v>1146</v>
      </c>
      <c r="B26" s="45" t="s">
        <v>65</v>
      </c>
      <c r="C26" s="45" t="s">
        <v>640</v>
      </c>
      <c r="D26" s="46">
        <v>0.1</v>
      </c>
      <c r="E26" s="46"/>
      <c r="F26" s="44">
        <v>0.2</v>
      </c>
      <c r="G26" s="44">
        <v>17000</v>
      </c>
      <c r="H26" s="44">
        <v>540</v>
      </c>
      <c r="I26" s="44">
        <v>70</v>
      </c>
      <c r="J26" s="44">
        <v>45</v>
      </c>
      <c r="K26" s="44">
        <v>105</v>
      </c>
      <c r="L26" s="44">
        <v>1.49</v>
      </c>
      <c r="M26" s="44">
        <v>0.74</v>
      </c>
      <c r="N26" s="44">
        <v>31.74</v>
      </c>
      <c r="O26" s="78"/>
    </row>
    <row r="27" spans="1:15">
      <c r="A27" s="87"/>
      <c r="B27" s="45" t="s">
        <v>0</v>
      </c>
      <c r="C27" s="45" t="s">
        <v>640</v>
      </c>
      <c r="D27" s="49"/>
      <c r="E27" s="44"/>
      <c r="F27" s="51"/>
      <c r="G27" s="44" t="s">
        <v>11</v>
      </c>
      <c r="H27" s="44" t="s">
        <v>11</v>
      </c>
      <c r="I27" s="44" t="s">
        <v>11</v>
      </c>
      <c r="J27" s="44" t="s">
        <v>11</v>
      </c>
      <c r="K27" s="44" t="s">
        <v>11</v>
      </c>
      <c r="L27" s="44" t="s">
        <v>10</v>
      </c>
      <c r="M27" s="44" t="s">
        <v>11</v>
      </c>
      <c r="N27" s="44" t="s">
        <v>11</v>
      </c>
      <c r="O27" s="78"/>
    </row>
    <row r="28" spans="1:15">
      <c r="A28" s="87" t="s">
        <v>1151</v>
      </c>
      <c r="B28" s="45" t="s">
        <v>82</v>
      </c>
      <c r="C28" s="45" t="s">
        <v>639</v>
      </c>
      <c r="D28" s="46"/>
      <c r="E28" s="46">
        <v>0.88</v>
      </c>
      <c r="F28" s="44">
        <v>0.95</v>
      </c>
      <c r="G28" s="44">
        <v>5303</v>
      </c>
      <c r="H28" s="44">
        <v>4089</v>
      </c>
      <c r="I28" s="44">
        <v>80</v>
      </c>
      <c r="J28" s="44">
        <v>60</v>
      </c>
      <c r="K28" s="44">
        <v>40</v>
      </c>
      <c r="L28" s="44">
        <v>0.17</v>
      </c>
      <c r="M28" s="44">
        <v>0.14000000000000001</v>
      </c>
      <c r="N28" s="44">
        <v>3.6</v>
      </c>
    </row>
    <row r="29" spans="1:15">
      <c r="A29" s="87"/>
      <c r="B29" s="45" t="s">
        <v>0</v>
      </c>
      <c r="C29" s="45" t="s">
        <v>639</v>
      </c>
      <c r="D29" s="46"/>
      <c r="E29" s="46"/>
      <c r="F29" s="44"/>
      <c r="G29" s="44" t="s">
        <v>11</v>
      </c>
      <c r="H29" s="44" t="s">
        <v>14</v>
      </c>
      <c r="I29" s="44" t="s">
        <v>11</v>
      </c>
      <c r="J29" s="44" t="s">
        <v>11</v>
      </c>
      <c r="K29" s="44" t="s">
        <v>11</v>
      </c>
      <c r="L29" s="44" t="s">
        <v>11</v>
      </c>
      <c r="M29" s="44" t="s">
        <v>11</v>
      </c>
      <c r="N29" s="44" t="s">
        <v>10</v>
      </c>
      <c r="O29" s="78"/>
    </row>
    <row r="30" spans="1:15">
      <c r="A30" s="87" t="s">
        <v>1152</v>
      </c>
      <c r="B30" s="45" t="s">
        <v>83</v>
      </c>
      <c r="C30" s="45" t="s">
        <v>639</v>
      </c>
      <c r="D30" s="46"/>
      <c r="E30" s="46">
        <v>0</v>
      </c>
      <c r="F30" s="44">
        <v>2E-3</v>
      </c>
      <c r="G30" s="44">
        <v>4163</v>
      </c>
      <c r="H30" s="44">
        <v>2000</v>
      </c>
      <c r="I30" s="44">
        <v>110</v>
      </c>
      <c r="J30" s="44">
        <v>50</v>
      </c>
      <c r="K30" s="44">
        <v>150</v>
      </c>
      <c r="L30" s="44">
        <v>0.19</v>
      </c>
      <c r="M30" s="44">
        <v>0.15</v>
      </c>
      <c r="N30" s="44">
        <v>5.66</v>
      </c>
      <c r="O30" s="78"/>
    </row>
    <row r="31" spans="1:15">
      <c r="A31" s="87"/>
      <c r="B31" s="45" t="s">
        <v>0</v>
      </c>
      <c r="C31" s="45" t="s">
        <v>639</v>
      </c>
      <c r="D31" s="46"/>
      <c r="E31" s="46"/>
      <c r="F31" s="44"/>
      <c r="G31" s="44" t="s">
        <v>11</v>
      </c>
      <c r="H31" s="44" t="s">
        <v>11</v>
      </c>
      <c r="I31" s="44" t="s">
        <v>11</v>
      </c>
      <c r="J31" s="44" t="s">
        <v>11</v>
      </c>
      <c r="K31" s="44" t="s">
        <v>11</v>
      </c>
      <c r="L31" s="44" t="s">
        <v>11</v>
      </c>
      <c r="M31" s="44" t="s">
        <v>11</v>
      </c>
      <c r="N31" s="44" t="s">
        <v>11</v>
      </c>
      <c r="O31" s="78"/>
    </row>
    <row r="32" spans="1:15">
      <c r="A32" s="87" t="s">
        <v>1154</v>
      </c>
      <c r="B32" s="45" t="s">
        <v>84</v>
      </c>
      <c r="C32" s="45" t="s">
        <v>639</v>
      </c>
      <c r="D32" s="46"/>
      <c r="E32" s="46">
        <v>0.05</v>
      </c>
      <c r="F32" s="44">
        <v>4.8000000000000001E-2</v>
      </c>
      <c r="G32" s="44">
        <v>11182</v>
      </c>
      <c r="H32" s="44">
        <v>6706</v>
      </c>
      <c r="I32" s="44">
        <v>55</v>
      </c>
      <c r="J32" s="44">
        <v>0</v>
      </c>
      <c r="K32" s="44">
        <v>0</v>
      </c>
      <c r="L32" s="44">
        <v>0.39</v>
      </c>
      <c r="M32" s="44">
        <v>0.28000000000000003</v>
      </c>
      <c r="N32" s="44">
        <v>2.57</v>
      </c>
      <c r="O32" s="78"/>
    </row>
    <row r="33" spans="1:15">
      <c r="A33" s="87"/>
      <c r="B33" s="45" t="s">
        <v>0</v>
      </c>
      <c r="C33" s="45" t="s">
        <v>639</v>
      </c>
      <c r="D33" s="46"/>
      <c r="E33" s="46"/>
      <c r="F33" s="44"/>
      <c r="G33" s="44" t="s">
        <v>10</v>
      </c>
      <c r="H33" s="44" t="s">
        <v>14</v>
      </c>
      <c r="I33" s="44" t="s">
        <v>10</v>
      </c>
      <c r="J33" s="44" t="s">
        <v>10</v>
      </c>
      <c r="K33" s="44" t="s">
        <v>10</v>
      </c>
      <c r="L33" s="44" t="s">
        <v>14</v>
      </c>
      <c r="M33" s="44" t="s">
        <v>14</v>
      </c>
      <c r="N33" s="44" t="s">
        <v>10</v>
      </c>
      <c r="O33" s="78"/>
    </row>
    <row r="34" spans="1:15">
      <c r="A34" s="87" t="s">
        <v>1158</v>
      </c>
      <c r="B34" s="45" t="s">
        <v>37</v>
      </c>
      <c r="C34" s="45" t="s">
        <v>640</v>
      </c>
      <c r="D34" s="49">
        <v>9.7000000000000003E-2</v>
      </c>
      <c r="E34" s="44"/>
      <c r="F34" s="51">
        <v>0.19</v>
      </c>
      <c r="G34" s="44">
        <v>54945</v>
      </c>
      <c r="H34" s="44">
        <v>8634</v>
      </c>
      <c r="I34" s="44">
        <v>376</v>
      </c>
      <c r="J34" s="44">
        <v>90</v>
      </c>
      <c r="K34" s="44">
        <v>599</v>
      </c>
      <c r="L34" s="44">
        <v>0</v>
      </c>
      <c r="M34" s="44">
        <v>0</v>
      </c>
      <c r="N34" s="44">
        <v>9.67</v>
      </c>
      <c r="O34" s="78"/>
    </row>
    <row r="35" spans="1:15">
      <c r="A35" s="87"/>
      <c r="B35" s="45" t="s">
        <v>0</v>
      </c>
      <c r="C35" s="45" t="s">
        <v>640</v>
      </c>
      <c r="D35" s="49"/>
      <c r="E35" s="44"/>
      <c r="F35" s="51"/>
      <c r="G35" s="44" t="s">
        <v>11</v>
      </c>
      <c r="H35" s="44" t="s">
        <v>14</v>
      </c>
      <c r="I35" s="44" t="s">
        <v>11</v>
      </c>
      <c r="J35" s="44" t="s">
        <v>11</v>
      </c>
      <c r="K35" s="44" t="s">
        <v>11</v>
      </c>
      <c r="L35" s="44" t="s">
        <v>11</v>
      </c>
      <c r="M35" s="44" t="s">
        <v>11</v>
      </c>
      <c r="N35" s="44" t="s">
        <v>11</v>
      </c>
      <c r="O35" s="78"/>
    </row>
    <row r="36" spans="1:15">
      <c r="A36" s="87" t="s">
        <v>1159</v>
      </c>
      <c r="B36" s="45" t="s">
        <v>38</v>
      </c>
      <c r="C36" s="45" t="s">
        <v>640</v>
      </c>
      <c r="D36" s="49">
        <v>0.105</v>
      </c>
      <c r="E36" s="44"/>
      <c r="F36" s="51">
        <v>0.21</v>
      </c>
      <c r="G36" s="44">
        <v>51170</v>
      </c>
      <c r="H36" s="44">
        <v>4934</v>
      </c>
      <c r="I36" s="44">
        <v>77</v>
      </c>
      <c r="J36" s="44">
        <v>1</v>
      </c>
      <c r="K36" s="44">
        <v>189</v>
      </c>
      <c r="L36" s="44">
        <v>5.18</v>
      </c>
      <c r="M36" s="44">
        <v>4.1100000000000003</v>
      </c>
      <c r="N36" s="44">
        <v>64.790000000000006</v>
      </c>
      <c r="O36" s="78"/>
    </row>
    <row r="37" spans="1:15">
      <c r="A37" s="87"/>
      <c r="B37" s="45" t="s">
        <v>0</v>
      </c>
      <c r="C37" s="45" t="s">
        <v>640</v>
      </c>
      <c r="D37" s="49"/>
      <c r="E37" s="44"/>
      <c r="F37" s="51"/>
      <c r="G37" s="44" t="s">
        <v>11</v>
      </c>
      <c r="H37" s="44" t="s">
        <v>14</v>
      </c>
      <c r="I37" s="44" t="s">
        <v>10</v>
      </c>
      <c r="J37" s="44" t="s">
        <v>10</v>
      </c>
      <c r="K37" s="44" t="s">
        <v>10</v>
      </c>
      <c r="L37" s="44" t="s">
        <v>10</v>
      </c>
      <c r="M37" s="44" t="s">
        <v>10</v>
      </c>
      <c r="N37" s="44" t="s">
        <v>11</v>
      </c>
      <c r="O37" s="78"/>
    </row>
    <row r="38" spans="1:15">
      <c r="A38" s="87" t="s">
        <v>1160</v>
      </c>
      <c r="B38" s="45" t="s">
        <v>39</v>
      </c>
      <c r="C38" s="45" t="s">
        <v>640</v>
      </c>
      <c r="D38" s="49">
        <v>0.29499999999999998</v>
      </c>
      <c r="E38" s="44"/>
      <c r="F38" s="51">
        <v>0.59</v>
      </c>
      <c r="G38" s="44">
        <v>32800</v>
      </c>
      <c r="H38" s="44">
        <v>9309</v>
      </c>
      <c r="I38" s="44">
        <v>265</v>
      </c>
      <c r="J38" s="44">
        <v>3</v>
      </c>
      <c r="K38" s="44">
        <v>131</v>
      </c>
      <c r="L38" s="44">
        <v>0</v>
      </c>
      <c r="M38" s="44">
        <v>0</v>
      </c>
      <c r="N38" s="44">
        <v>15.4</v>
      </c>
      <c r="O38" s="78"/>
    </row>
    <row r="39" spans="1:15">
      <c r="A39" s="87"/>
      <c r="B39" s="45" t="s">
        <v>0</v>
      </c>
      <c r="C39" s="45" t="s">
        <v>640</v>
      </c>
      <c r="D39" s="49"/>
      <c r="E39" s="44"/>
      <c r="F39" s="51"/>
      <c r="G39" s="44" t="s">
        <v>11</v>
      </c>
      <c r="H39" s="44" t="s">
        <v>14</v>
      </c>
      <c r="I39" s="44" t="s">
        <v>11</v>
      </c>
      <c r="J39" s="44" t="s">
        <v>11</v>
      </c>
      <c r="K39" s="44" t="s">
        <v>11</v>
      </c>
      <c r="L39" s="44" t="s">
        <v>11</v>
      </c>
      <c r="M39" s="44" t="s">
        <v>11</v>
      </c>
      <c r="N39" s="44" t="s">
        <v>11</v>
      </c>
      <c r="O39" s="78"/>
    </row>
    <row r="40" spans="1:15">
      <c r="A40" s="87" t="s">
        <v>1162</v>
      </c>
      <c r="B40" s="45" t="s">
        <v>40</v>
      </c>
      <c r="C40" s="45" t="s">
        <v>640</v>
      </c>
      <c r="D40" s="44">
        <v>4.0000000000000001E-3</v>
      </c>
      <c r="E40" s="44"/>
      <c r="F40" s="50">
        <v>0.01</v>
      </c>
      <c r="G40" s="44">
        <v>35106</v>
      </c>
      <c r="H40" s="44">
        <v>13705</v>
      </c>
      <c r="I40" s="44">
        <v>57</v>
      </c>
      <c r="J40" s="44">
        <v>0</v>
      </c>
      <c r="K40" s="44">
        <v>146</v>
      </c>
      <c r="L40" s="44">
        <v>1.84</v>
      </c>
      <c r="M40" s="44">
        <v>2.48</v>
      </c>
      <c r="N40" s="44">
        <v>4.22</v>
      </c>
      <c r="O40" s="78"/>
    </row>
    <row r="41" spans="1:15">
      <c r="A41" s="87"/>
      <c r="B41" s="45" t="s">
        <v>0</v>
      </c>
      <c r="C41" s="45" t="s">
        <v>640</v>
      </c>
      <c r="D41" s="46"/>
      <c r="E41" s="46"/>
      <c r="F41" s="48"/>
      <c r="G41" s="44" t="s">
        <v>10</v>
      </c>
      <c r="H41" s="44" t="s">
        <v>14</v>
      </c>
      <c r="I41" s="44" t="s">
        <v>10</v>
      </c>
      <c r="J41" s="44" t="s">
        <v>10</v>
      </c>
      <c r="K41" s="44" t="s">
        <v>10</v>
      </c>
      <c r="L41" s="44" t="s">
        <v>10</v>
      </c>
      <c r="M41" s="44" t="s">
        <v>10</v>
      </c>
      <c r="N41" s="44" t="s">
        <v>10</v>
      </c>
      <c r="O41" s="78"/>
    </row>
    <row r="42" spans="1:15">
      <c r="A42" s="88" t="s">
        <v>1164</v>
      </c>
      <c r="B42" s="85" t="s">
        <v>717</v>
      </c>
      <c r="C42" s="85" t="s">
        <v>431</v>
      </c>
      <c r="D42" s="86"/>
      <c r="E42" s="86"/>
      <c r="F42" s="86"/>
      <c r="G42" s="73">
        <v>2520</v>
      </c>
      <c r="H42" s="73">
        <v>1427</v>
      </c>
      <c r="I42" s="73">
        <v>21.4</v>
      </c>
      <c r="J42" s="73">
        <v>17</v>
      </c>
      <c r="K42" s="73">
        <v>3.7</v>
      </c>
      <c r="L42" s="73">
        <v>0</v>
      </c>
      <c r="M42" s="73">
        <v>0.12</v>
      </c>
      <c r="N42" s="73">
        <v>0.74</v>
      </c>
    </row>
    <row r="43" spans="1:15">
      <c r="A43" s="88"/>
      <c r="B43" s="85" t="s">
        <v>716</v>
      </c>
      <c r="C43" s="85" t="s">
        <v>431</v>
      </c>
      <c r="D43" s="86"/>
      <c r="E43" s="86"/>
      <c r="F43" s="86"/>
      <c r="G43" s="73" t="s">
        <v>10</v>
      </c>
      <c r="H43" s="73" t="s">
        <v>14</v>
      </c>
      <c r="I43" s="73" t="s">
        <v>10</v>
      </c>
      <c r="J43" s="73" t="s">
        <v>10</v>
      </c>
      <c r="K43" s="73" t="s">
        <v>10</v>
      </c>
      <c r="L43" s="73" t="s">
        <v>10</v>
      </c>
      <c r="M43" s="73" t="s">
        <v>10</v>
      </c>
      <c r="N43" s="73" t="s">
        <v>10</v>
      </c>
    </row>
    <row r="44" spans="1:15">
      <c r="A44" s="88" t="s">
        <v>1174</v>
      </c>
      <c r="B44" s="85" t="s">
        <v>718</v>
      </c>
      <c r="C44" s="85" t="s">
        <v>431</v>
      </c>
      <c r="D44" s="86"/>
      <c r="E44" s="86"/>
      <c r="F44" s="86"/>
      <c r="G44" s="73">
        <v>2017</v>
      </c>
      <c r="H44" s="73">
        <v>0</v>
      </c>
      <c r="I44" s="73">
        <v>21.4</v>
      </c>
      <c r="J44" s="73">
        <v>17</v>
      </c>
      <c r="K44" s="73">
        <v>3.7</v>
      </c>
      <c r="L44" s="73">
        <v>0</v>
      </c>
      <c r="M44" s="73">
        <v>0.12</v>
      </c>
      <c r="N44" s="73">
        <v>0.74</v>
      </c>
    </row>
    <row r="45" spans="1:15">
      <c r="A45" s="88"/>
      <c r="B45" s="85" t="s">
        <v>716</v>
      </c>
      <c r="C45" s="85" t="s">
        <v>431</v>
      </c>
      <c r="D45" s="86"/>
      <c r="E45" s="86"/>
      <c r="F45" s="86"/>
      <c r="G45" s="73" t="s">
        <v>10</v>
      </c>
      <c r="H45" s="73" t="s">
        <v>14</v>
      </c>
      <c r="I45" s="73" t="s">
        <v>10</v>
      </c>
      <c r="J45" s="73" t="s">
        <v>10</v>
      </c>
      <c r="K45" s="73" t="s">
        <v>10</v>
      </c>
      <c r="L45" s="73" t="s">
        <v>10</v>
      </c>
      <c r="M45" s="73" t="s">
        <v>10</v>
      </c>
      <c r="N45" s="73" t="s">
        <v>10</v>
      </c>
    </row>
    <row r="46" spans="1:15">
      <c r="A46" s="88" t="s">
        <v>1165</v>
      </c>
      <c r="B46" s="85" t="s">
        <v>719</v>
      </c>
      <c r="C46" s="85" t="s">
        <v>431</v>
      </c>
      <c r="D46" s="86"/>
      <c r="E46" s="86"/>
      <c r="F46" s="86"/>
      <c r="G46" s="73">
        <v>5090</v>
      </c>
      <c r="H46" s="73">
        <v>449</v>
      </c>
      <c r="I46" s="73">
        <v>44.2</v>
      </c>
      <c r="J46" s="73">
        <v>20</v>
      </c>
      <c r="K46" s="73">
        <v>11.7</v>
      </c>
      <c r="L46" s="73">
        <v>0</v>
      </c>
      <c r="M46" s="73">
        <v>2.2999999999999998</v>
      </c>
      <c r="N46" s="73">
        <v>0.4</v>
      </c>
    </row>
    <row r="47" spans="1:15">
      <c r="A47" s="88"/>
      <c r="B47" s="85" t="s">
        <v>716</v>
      </c>
      <c r="C47" s="85" t="s">
        <v>431</v>
      </c>
      <c r="D47" s="86"/>
      <c r="E47" s="86"/>
      <c r="F47" s="86"/>
      <c r="G47" s="73" t="s">
        <v>10</v>
      </c>
      <c r="H47" s="73" t="s">
        <v>14</v>
      </c>
      <c r="I47" s="73" t="s">
        <v>10</v>
      </c>
      <c r="J47" s="73" t="s">
        <v>10</v>
      </c>
      <c r="K47" s="73" t="s">
        <v>10</v>
      </c>
      <c r="L47" s="73" t="s">
        <v>10</v>
      </c>
      <c r="M47" s="73" t="s">
        <v>10</v>
      </c>
      <c r="N47" s="73" t="s">
        <v>10</v>
      </c>
    </row>
    <row r="48" spans="1:15">
      <c r="A48" s="88" t="s">
        <v>1175</v>
      </c>
      <c r="B48" s="85" t="s">
        <v>720</v>
      </c>
      <c r="C48" s="85" t="s">
        <v>431</v>
      </c>
      <c r="D48" s="86"/>
      <c r="E48" s="86"/>
      <c r="F48" s="86"/>
      <c r="G48" s="73">
        <v>3352</v>
      </c>
      <c r="H48" s="73">
        <v>0</v>
      </c>
      <c r="I48" s="73">
        <v>44.2</v>
      </c>
      <c r="J48" s="73">
        <v>20</v>
      </c>
      <c r="K48" s="73">
        <v>11.7</v>
      </c>
      <c r="L48" s="73">
        <v>0</v>
      </c>
      <c r="M48" s="73">
        <v>2.2999999999999998</v>
      </c>
      <c r="N48" s="73">
        <v>0.4</v>
      </c>
    </row>
    <row r="49" spans="1:14">
      <c r="A49" s="88"/>
      <c r="B49" s="85" t="s">
        <v>716</v>
      </c>
      <c r="C49" s="85" t="s">
        <v>431</v>
      </c>
      <c r="D49" s="86"/>
      <c r="E49" s="86"/>
      <c r="F49" s="86"/>
      <c r="G49" s="73" t="s">
        <v>10</v>
      </c>
      <c r="H49" s="73" t="s">
        <v>14</v>
      </c>
      <c r="I49" s="73" t="s">
        <v>10</v>
      </c>
      <c r="J49" s="73" t="s">
        <v>10</v>
      </c>
      <c r="K49" s="73" t="s">
        <v>10</v>
      </c>
      <c r="L49" s="73" t="s">
        <v>10</v>
      </c>
      <c r="M49" s="73" t="s">
        <v>10</v>
      </c>
      <c r="N49" s="73" t="s">
        <v>10</v>
      </c>
    </row>
    <row r="50" spans="1:14">
      <c r="A50" s="88" t="s">
        <v>1166</v>
      </c>
      <c r="B50" s="85" t="s">
        <v>721</v>
      </c>
      <c r="C50" s="85" t="s">
        <v>431</v>
      </c>
      <c r="D50" s="86"/>
      <c r="E50" s="86"/>
      <c r="F50" s="86"/>
      <c r="G50" s="73">
        <v>8136</v>
      </c>
      <c r="H50" s="73">
        <v>768</v>
      </c>
      <c r="I50" s="73">
        <v>137.30000000000001</v>
      </c>
      <c r="J50" s="73">
        <v>21.5</v>
      </c>
      <c r="K50" s="73">
        <v>42.7</v>
      </c>
      <c r="L50" s="73">
        <v>0</v>
      </c>
      <c r="M50" s="73">
        <v>8.4</v>
      </c>
      <c r="N50" s="73">
        <v>2.2999999999999998</v>
      </c>
    </row>
    <row r="51" spans="1:14">
      <c r="A51" s="88"/>
      <c r="B51" s="85" t="s">
        <v>716</v>
      </c>
      <c r="C51" s="85" t="s">
        <v>431</v>
      </c>
      <c r="D51" s="86"/>
      <c r="E51" s="86"/>
      <c r="F51" s="86"/>
      <c r="G51" s="73" t="s">
        <v>10</v>
      </c>
      <c r="H51" s="73" t="s">
        <v>14</v>
      </c>
      <c r="I51" s="73" t="s">
        <v>10</v>
      </c>
      <c r="J51" s="73" t="s">
        <v>10</v>
      </c>
      <c r="K51" s="73" t="s">
        <v>10</v>
      </c>
      <c r="L51" s="73" t="s">
        <v>10</v>
      </c>
      <c r="M51" s="73" t="s">
        <v>10</v>
      </c>
      <c r="N51" s="73" t="s">
        <v>10</v>
      </c>
    </row>
    <row r="52" spans="1:14">
      <c r="A52" s="88" t="s">
        <v>1176</v>
      </c>
      <c r="B52" s="85" t="s">
        <v>722</v>
      </c>
      <c r="C52" s="85" t="s">
        <v>431</v>
      </c>
      <c r="D52" s="86"/>
      <c r="E52" s="86"/>
      <c r="F52" s="86"/>
      <c r="G52" s="73">
        <v>5776</v>
      </c>
      <c r="H52" s="73">
        <v>0</v>
      </c>
      <c r="I52" s="73">
        <v>137.30000000000001</v>
      </c>
      <c r="J52" s="73">
        <v>21.5</v>
      </c>
      <c r="K52" s="73">
        <v>42.7</v>
      </c>
      <c r="L52" s="73">
        <v>0</v>
      </c>
      <c r="M52" s="73">
        <v>8.4</v>
      </c>
      <c r="N52" s="73">
        <v>2.2999999999999998</v>
      </c>
    </row>
    <row r="53" spans="1:14">
      <c r="A53" s="88"/>
      <c r="B53" s="85" t="s">
        <v>716</v>
      </c>
      <c r="C53" s="85" t="s">
        <v>431</v>
      </c>
      <c r="D53" s="86"/>
      <c r="E53" s="86"/>
      <c r="F53" s="86"/>
      <c r="G53" s="73" t="s">
        <v>10</v>
      </c>
      <c r="H53" s="73" t="s">
        <v>14</v>
      </c>
      <c r="I53" s="73" t="s">
        <v>10</v>
      </c>
      <c r="J53" s="73" t="s">
        <v>10</v>
      </c>
      <c r="K53" s="73" t="s">
        <v>10</v>
      </c>
      <c r="L53" s="73" t="s">
        <v>10</v>
      </c>
      <c r="M53" s="73" t="s">
        <v>10</v>
      </c>
      <c r="N53" s="73" t="s">
        <v>10</v>
      </c>
    </row>
    <row r="54" spans="1:14">
      <c r="A54" s="88" t="s">
        <v>1167</v>
      </c>
      <c r="B54" s="85" t="s">
        <v>723</v>
      </c>
      <c r="C54" s="85" t="s">
        <v>431</v>
      </c>
      <c r="D54" s="86"/>
      <c r="E54" s="86"/>
      <c r="F54" s="86"/>
      <c r="G54" s="73">
        <v>8722</v>
      </c>
      <c r="H54" s="73">
        <v>1292</v>
      </c>
      <c r="I54" s="73">
        <v>110</v>
      </c>
      <c r="J54" s="73">
        <v>21.9</v>
      </c>
      <c r="K54" s="73">
        <v>24.3</v>
      </c>
      <c r="L54" s="73">
        <v>0</v>
      </c>
      <c r="M54" s="73">
        <v>3.9</v>
      </c>
      <c r="N54" s="73">
        <v>1.9</v>
      </c>
    </row>
    <row r="55" spans="1:14">
      <c r="A55" s="88"/>
      <c r="B55" s="85" t="s">
        <v>716</v>
      </c>
      <c r="C55" s="85" t="s">
        <v>431</v>
      </c>
      <c r="D55" s="86"/>
      <c r="E55" s="86"/>
      <c r="F55" s="86"/>
      <c r="G55" s="73" t="s">
        <v>10</v>
      </c>
      <c r="H55" s="73" t="s">
        <v>14</v>
      </c>
      <c r="I55" s="73" t="s">
        <v>10</v>
      </c>
      <c r="J55" s="73" t="s">
        <v>10</v>
      </c>
      <c r="K55" s="73" t="s">
        <v>10</v>
      </c>
      <c r="L55" s="73" t="s">
        <v>10</v>
      </c>
      <c r="M55" s="73" t="s">
        <v>10</v>
      </c>
      <c r="N55" s="73" t="s">
        <v>10</v>
      </c>
    </row>
    <row r="56" spans="1:14">
      <c r="A56" s="88" t="s">
        <v>1177</v>
      </c>
      <c r="B56" s="85" t="s">
        <v>724</v>
      </c>
      <c r="C56" s="85" t="s">
        <v>431</v>
      </c>
      <c r="D56" s="86"/>
      <c r="E56" s="86"/>
      <c r="F56" s="86"/>
      <c r="G56" s="73">
        <v>6238</v>
      </c>
      <c r="H56" s="73">
        <v>0</v>
      </c>
      <c r="I56" s="73">
        <v>110</v>
      </c>
      <c r="J56" s="73">
        <v>21.9</v>
      </c>
      <c r="K56" s="73">
        <v>24.3</v>
      </c>
      <c r="L56" s="73">
        <v>0</v>
      </c>
      <c r="M56" s="73">
        <v>3.9</v>
      </c>
      <c r="N56" s="73">
        <v>1.9</v>
      </c>
    </row>
    <row r="57" spans="1:14">
      <c r="A57" s="88"/>
      <c r="B57" s="85" t="s">
        <v>716</v>
      </c>
      <c r="C57" s="85" t="s">
        <v>431</v>
      </c>
      <c r="D57" s="86"/>
      <c r="E57" s="86"/>
      <c r="F57" s="86"/>
      <c r="G57" s="73" t="s">
        <v>10</v>
      </c>
      <c r="H57" s="73" t="s">
        <v>14</v>
      </c>
      <c r="I57" s="73" t="s">
        <v>10</v>
      </c>
      <c r="J57" s="73" t="s">
        <v>10</v>
      </c>
      <c r="K57" s="73" t="s">
        <v>10</v>
      </c>
      <c r="L57" s="73" t="s">
        <v>10</v>
      </c>
      <c r="M57" s="73" t="s">
        <v>10</v>
      </c>
      <c r="N57" s="73" t="s">
        <v>10</v>
      </c>
    </row>
    <row r="58" spans="1:14">
      <c r="A58" s="88" t="s">
        <v>1168</v>
      </c>
      <c r="B58" s="85" t="s">
        <v>725</v>
      </c>
      <c r="C58" s="85" t="s">
        <v>431</v>
      </c>
      <c r="D58" s="86"/>
      <c r="E58" s="86"/>
      <c r="F58" s="86"/>
      <c r="G58" s="73">
        <v>8000</v>
      </c>
      <c r="H58" s="73">
        <v>512</v>
      </c>
      <c r="I58" s="73">
        <v>175.4</v>
      </c>
      <c r="J58" s="73">
        <v>30.6</v>
      </c>
      <c r="K58" s="73">
        <v>42.7</v>
      </c>
      <c r="L58" s="73">
        <v>0</v>
      </c>
      <c r="M58" s="73">
        <v>3.2</v>
      </c>
      <c r="N58" s="73">
        <v>2.5</v>
      </c>
    </row>
    <row r="59" spans="1:14">
      <c r="A59" s="88"/>
      <c r="B59" s="85" t="s">
        <v>716</v>
      </c>
      <c r="C59" s="85" t="s">
        <v>431</v>
      </c>
      <c r="D59" s="86"/>
      <c r="E59" s="86"/>
      <c r="F59" s="86"/>
      <c r="G59" s="73" t="s">
        <v>10</v>
      </c>
      <c r="H59" s="73" t="s">
        <v>14</v>
      </c>
      <c r="I59" s="73" t="s">
        <v>10</v>
      </c>
      <c r="J59" s="73" t="s">
        <v>10</v>
      </c>
      <c r="K59" s="73" t="s">
        <v>10</v>
      </c>
      <c r="L59" s="73" t="s">
        <v>10</v>
      </c>
      <c r="M59" s="73" t="s">
        <v>10</v>
      </c>
      <c r="N59" s="73" t="s">
        <v>10</v>
      </c>
    </row>
    <row r="60" spans="1:14">
      <c r="A60" s="88" t="s">
        <v>1178</v>
      </c>
      <c r="B60" s="85" t="s">
        <v>726</v>
      </c>
      <c r="C60" s="85" t="s">
        <v>431</v>
      </c>
      <c r="D60" s="86"/>
      <c r="E60" s="86"/>
      <c r="F60" s="86"/>
      <c r="G60" s="73">
        <v>5580</v>
      </c>
      <c r="H60" s="73">
        <v>0</v>
      </c>
      <c r="I60" s="73">
        <v>175.4</v>
      </c>
      <c r="J60" s="73">
        <v>30.6</v>
      </c>
      <c r="K60" s="73">
        <v>42.7</v>
      </c>
      <c r="L60" s="73">
        <v>0</v>
      </c>
      <c r="M60" s="73">
        <v>3.2</v>
      </c>
      <c r="N60" s="73">
        <v>2.5</v>
      </c>
    </row>
    <row r="61" spans="1:14">
      <c r="A61" s="88"/>
      <c r="B61" s="85" t="s">
        <v>716</v>
      </c>
      <c r="C61" s="85" t="s">
        <v>431</v>
      </c>
      <c r="D61" s="86"/>
      <c r="E61" s="86"/>
      <c r="F61" s="86"/>
      <c r="G61" s="73" t="s">
        <v>10</v>
      </c>
      <c r="H61" s="73" t="s">
        <v>14</v>
      </c>
      <c r="I61" s="73" t="s">
        <v>10</v>
      </c>
      <c r="J61" s="73" t="s">
        <v>10</v>
      </c>
      <c r="K61" s="73" t="s">
        <v>10</v>
      </c>
      <c r="L61" s="73" t="s">
        <v>10</v>
      </c>
      <c r="M61" s="73" t="s">
        <v>10</v>
      </c>
      <c r="N61" s="73" t="s">
        <v>10</v>
      </c>
    </row>
    <row r="62" spans="1:14">
      <c r="A62" s="88" t="s">
        <v>1169</v>
      </c>
      <c r="B62" s="85" t="s">
        <v>727</v>
      </c>
      <c r="C62" s="85" t="s">
        <v>431</v>
      </c>
      <c r="D62" s="86"/>
      <c r="E62" s="86"/>
      <c r="F62" s="86"/>
      <c r="G62" s="73">
        <v>4311</v>
      </c>
      <c r="H62" s="73">
        <v>1086</v>
      </c>
      <c r="I62" s="73">
        <v>61.5</v>
      </c>
      <c r="J62" s="73">
        <v>28.6</v>
      </c>
      <c r="K62" s="73">
        <v>18.600000000000001</v>
      </c>
      <c r="L62" s="73">
        <v>0</v>
      </c>
      <c r="M62" s="73">
        <v>3.9</v>
      </c>
      <c r="N62" s="73">
        <v>6.7</v>
      </c>
    </row>
    <row r="63" spans="1:14">
      <c r="A63" s="88"/>
      <c r="B63" s="85" t="s">
        <v>716</v>
      </c>
      <c r="C63" s="85" t="s">
        <v>431</v>
      </c>
      <c r="D63" s="86"/>
      <c r="E63" s="86"/>
      <c r="F63" s="86"/>
      <c r="G63" s="73" t="s">
        <v>10</v>
      </c>
      <c r="H63" s="73" t="s">
        <v>14</v>
      </c>
      <c r="I63" s="73" t="s">
        <v>10</v>
      </c>
      <c r="J63" s="73" t="s">
        <v>10</v>
      </c>
      <c r="K63" s="73" t="s">
        <v>10</v>
      </c>
      <c r="L63" s="73" t="s">
        <v>10</v>
      </c>
      <c r="M63" s="73" t="s">
        <v>10</v>
      </c>
      <c r="N63" s="73" t="s">
        <v>10</v>
      </c>
    </row>
    <row r="64" spans="1:14">
      <c r="A64" s="88" t="s">
        <v>1179</v>
      </c>
      <c r="B64" s="85" t="s">
        <v>728</v>
      </c>
      <c r="C64" s="85" t="s">
        <v>431</v>
      </c>
      <c r="D64" s="86"/>
      <c r="E64" s="86"/>
      <c r="F64" s="86"/>
      <c r="G64" s="73">
        <v>3411</v>
      </c>
      <c r="H64" s="73">
        <v>0</v>
      </c>
      <c r="I64" s="73">
        <v>61.5</v>
      </c>
      <c r="J64" s="73">
        <v>28.6</v>
      </c>
      <c r="K64" s="73">
        <v>18.600000000000001</v>
      </c>
      <c r="L64" s="73">
        <v>0</v>
      </c>
      <c r="M64" s="73">
        <v>3.9</v>
      </c>
      <c r="N64" s="73">
        <v>6.7</v>
      </c>
    </row>
    <row r="65" spans="1:15">
      <c r="A65" s="88"/>
      <c r="B65" s="85" t="s">
        <v>716</v>
      </c>
      <c r="C65" s="85" t="s">
        <v>431</v>
      </c>
      <c r="D65" s="86"/>
      <c r="E65" s="86"/>
      <c r="F65" s="86"/>
      <c r="G65" s="73" t="s">
        <v>10</v>
      </c>
      <c r="H65" s="73" t="s">
        <v>14</v>
      </c>
      <c r="I65" s="73" t="s">
        <v>10</v>
      </c>
      <c r="J65" s="73" t="s">
        <v>10</v>
      </c>
      <c r="K65" s="73" t="s">
        <v>10</v>
      </c>
      <c r="L65" s="73" t="s">
        <v>10</v>
      </c>
      <c r="M65" s="73" t="s">
        <v>10</v>
      </c>
      <c r="N65" s="73" t="s">
        <v>10</v>
      </c>
    </row>
    <row r="66" spans="1:15">
      <c r="A66" s="88" t="s">
        <v>1170</v>
      </c>
      <c r="B66" s="85" t="s">
        <v>729</v>
      </c>
      <c r="C66" s="85" t="s">
        <v>431</v>
      </c>
      <c r="D66" s="86"/>
      <c r="E66" s="86"/>
      <c r="F66" s="86"/>
      <c r="G66" s="73">
        <v>5393</v>
      </c>
      <c r="H66" s="73">
        <v>292</v>
      </c>
      <c r="I66" s="73">
        <v>92.5</v>
      </c>
      <c r="J66" s="73">
        <v>33.700000000000003</v>
      </c>
      <c r="K66" s="73">
        <v>38.1</v>
      </c>
      <c r="L66" s="73">
        <v>0</v>
      </c>
      <c r="M66" s="73">
        <v>3.2</v>
      </c>
      <c r="N66" s="73">
        <v>1.5</v>
      </c>
    </row>
    <row r="67" spans="1:15">
      <c r="A67" s="88"/>
      <c r="B67" s="85" t="s">
        <v>716</v>
      </c>
      <c r="C67" s="85" t="s">
        <v>431</v>
      </c>
      <c r="D67" s="86"/>
      <c r="E67" s="86"/>
      <c r="F67" s="86"/>
      <c r="G67" s="73" t="s">
        <v>10</v>
      </c>
      <c r="H67" s="73" t="s">
        <v>14</v>
      </c>
      <c r="I67" s="73" t="s">
        <v>10</v>
      </c>
      <c r="J67" s="73" t="s">
        <v>10</v>
      </c>
      <c r="K67" s="73" t="s">
        <v>10</v>
      </c>
      <c r="L67" s="73" t="s">
        <v>10</v>
      </c>
      <c r="M67" s="73" t="s">
        <v>10</v>
      </c>
      <c r="N67" s="73" t="s">
        <v>10</v>
      </c>
    </row>
    <row r="68" spans="1:15">
      <c r="A68" s="88" t="s">
        <v>1180</v>
      </c>
      <c r="B68" s="85" t="s">
        <v>730</v>
      </c>
      <c r="C68" s="85" t="s">
        <v>431</v>
      </c>
      <c r="D68" s="86"/>
      <c r="E68" s="86"/>
      <c r="F68" s="86"/>
      <c r="G68" s="73">
        <v>3036</v>
      </c>
      <c r="H68" s="73">
        <v>0</v>
      </c>
      <c r="I68" s="73">
        <v>92.5</v>
      </c>
      <c r="J68" s="73">
        <v>33.700000000000003</v>
      </c>
      <c r="K68" s="73">
        <v>38.1</v>
      </c>
      <c r="L68" s="73">
        <v>0</v>
      </c>
      <c r="M68" s="73">
        <v>3.2</v>
      </c>
      <c r="N68" s="73">
        <v>1.5</v>
      </c>
    </row>
    <row r="69" spans="1:15">
      <c r="A69" s="88"/>
      <c r="B69" s="85" t="s">
        <v>716</v>
      </c>
      <c r="C69" s="85" t="s">
        <v>431</v>
      </c>
      <c r="D69" s="86"/>
      <c r="E69" s="86"/>
      <c r="F69" s="86"/>
      <c r="G69" s="73" t="s">
        <v>10</v>
      </c>
      <c r="H69" s="73" t="s">
        <v>14</v>
      </c>
      <c r="I69" s="73" t="s">
        <v>10</v>
      </c>
      <c r="J69" s="73" t="s">
        <v>10</v>
      </c>
      <c r="K69" s="73" t="s">
        <v>10</v>
      </c>
      <c r="L69" s="73" t="s">
        <v>10</v>
      </c>
      <c r="M69" s="73" t="s">
        <v>10</v>
      </c>
      <c r="N69" s="73" t="s">
        <v>10</v>
      </c>
    </row>
    <row r="70" spans="1:15">
      <c r="A70" s="88" t="s">
        <v>1171</v>
      </c>
      <c r="B70" s="85" t="s">
        <v>731</v>
      </c>
      <c r="C70" s="85" t="s">
        <v>431</v>
      </c>
      <c r="D70" s="86"/>
      <c r="E70" s="86"/>
      <c r="F70" s="86"/>
      <c r="G70" s="73">
        <v>2643</v>
      </c>
      <c r="H70" s="73">
        <v>449</v>
      </c>
      <c r="I70" s="73">
        <v>12.4</v>
      </c>
      <c r="J70" s="73">
        <v>4.4000000000000004</v>
      </c>
      <c r="K70" s="73">
        <v>2.9</v>
      </c>
      <c r="L70" s="73">
        <v>0</v>
      </c>
      <c r="M70" s="73">
        <v>0.5</v>
      </c>
      <c r="N70" s="73">
        <v>0</v>
      </c>
    </row>
    <row r="71" spans="1:15">
      <c r="A71" s="88"/>
      <c r="B71" s="85" t="s">
        <v>716</v>
      </c>
      <c r="C71" s="85" t="s">
        <v>431</v>
      </c>
      <c r="D71" s="86"/>
      <c r="E71" s="86"/>
      <c r="F71" s="86"/>
      <c r="G71" s="73" t="s">
        <v>10</v>
      </c>
      <c r="H71" s="73" t="s">
        <v>14</v>
      </c>
      <c r="I71" s="73" t="s">
        <v>10</v>
      </c>
      <c r="J71" s="73" t="s">
        <v>10</v>
      </c>
      <c r="K71" s="73" t="s">
        <v>10</v>
      </c>
      <c r="L71" s="73" t="s">
        <v>10</v>
      </c>
      <c r="M71" s="73" t="s">
        <v>10</v>
      </c>
      <c r="N71" s="73" t="s">
        <v>10</v>
      </c>
    </row>
    <row r="72" spans="1:15">
      <c r="A72" s="88" t="s">
        <v>1181</v>
      </c>
      <c r="B72" s="85" t="s">
        <v>732</v>
      </c>
      <c r="C72" s="85" t="s">
        <v>431</v>
      </c>
      <c r="D72" s="86"/>
      <c r="E72" s="86"/>
      <c r="F72" s="86"/>
      <c r="G72" s="73">
        <v>1852</v>
      </c>
      <c r="H72" s="73">
        <v>0</v>
      </c>
      <c r="I72" s="73">
        <v>12.4</v>
      </c>
      <c r="J72" s="73">
        <v>4.4000000000000004</v>
      </c>
      <c r="K72" s="73">
        <v>2.9</v>
      </c>
      <c r="L72" s="73">
        <v>0</v>
      </c>
      <c r="M72" s="73">
        <v>0.5</v>
      </c>
      <c r="N72" s="73">
        <v>0</v>
      </c>
    </row>
    <row r="73" spans="1:15">
      <c r="A73" s="88"/>
      <c r="B73" s="85" t="s">
        <v>716</v>
      </c>
      <c r="C73" s="85" t="s">
        <v>431</v>
      </c>
      <c r="D73" s="86"/>
      <c r="E73" s="86"/>
      <c r="F73" s="86"/>
      <c r="G73" s="73" t="s">
        <v>10</v>
      </c>
      <c r="H73" s="73" t="s">
        <v>14</v>
      </c>
      <c r="I73" s="73" t="s">
        <v>10</v>
      </c>
      <c r="J73" s="73" t="s">
        <v>10</v>
      </c>
      <c r="K73" s="73" t="s">
        <v>10</v>
      </c>
      <c r="L73" s="73" t="s">
        <v>10</v>
      </c>
      <c r="M73" s="73" t="s">
        <v>10</v>
      </c>
      <c r="N73" s="73" t="s">
        <v>10</v>
      </c>
    </row>
    <row r="74" spans="1:15">
      <c r="A74" s="88" t="s">
        <v>1172</v>
      </c>
      <c r="B74" s="85" t="s">
        <v>733</v>
      </c>
      <c r="C74" s="85" t="s">
        <v>431</v>
      </c>
      <c r="D74" s="86"/>
      <c r="E74" s="86"/>
      <c r="F74" s="86"/>
      <c r="G74" s="73">
        <v>3064</v>
      </c>
      <c r="H74" s="73">
        <v>680</v>
      </c>
      <c r="I74" s="73">
        <v>23.4</v>
      </c>
      <c r="J74" s="73">
        <v>0</v>
      </c>
      <c r="K74" s="73">
        <v>0</v>
      </c>
      <c r="L74" s="73">
        <v>0</v>
      </c>
      <c r="M74" s="73">
        <v>1.5</v>
      </c>
      <c r="N74" s="73">
        <v>9.9</v>
      </c>
    </row>
    <row r="75" spans="1:15">
      <c r="A75" s="88"/>
      <c r="B75" s="85" t="s">
        <v>716</v>
      </c>
      <c r="C75" s="85" t="s">
        <v>431</v>
      </c>
      <c r="D75" s="86"/>
      <c r="E75" s="86"/>
      <c r="F75" s="86"/>
      <c r="G75" s="73" t="s">
        <v>10</v>
      </c>
      <c r="H75" s="73" t="s">
        <v>14</v>
      </c>
      <c r="I75" s="73" t="s">
        <v>10</v>
      </c>
      <c r="J75" s="73" t="s">
        <v>10</v>
      </c>
      <c r="K75" s="73" t="s">
        <v>10</v>
      </c>
      <c r="L75" s="73" t="s">
        <v>10</v>
      </c>
      <c r="M75" s="73" t="s">
        <v>10</v>
      </c>
      <c r="N75" s="73" t="s">
        <v>10</v>
      </c>
    </row>
    <row r="76" spans="1:15">
      <c r="A76" s="88" t="s">
        <v>1182</v>
      </c>
      <c r="B76" s="85" t="s">
        <v>734</v>
      </c>
      <c r="C76" s="85" t="s">
        <v>431</v>
      </c>
      <c r="D76" s="86"/>
      <c r="E76" s="86"/>
      <c r="F76" s="86"/>
      <c r="G76" s="73">
        <v>2200</v>
      </c>
      <c r="H76" s="73">
        <v>0</v>
      </c>
      <c r="I76" s="73">
        <v>23.4</v>
      </c>
      <c r="J76" s="73">
        <v>0</v>
      </c>
      <c r="K76" s="73">
        <v>0</v>
      </c>
      <c r="L76" s="73">
        <v>0</v>
      </c>
      <c r="M76" s="73">
        <v>1.5</v>
      </c>
      <c r="N76" s="73">
        <v>9.9</v>
      </c>
    </row>
    <row r="77" spans="1:15">
      <c r="A77" s="88"/>
      <c r="B77" s="85" t="s">
        <v>716</v>
      </c>
      <c r="C77" s="85" t="s">
        <v>431</v>
      </c>
      <c r="D77" s="86"/>
      <c r="E77" s="86"/>
      <c r="F77" s="86"/>
      <c r="G77" s="73" t="s">
        <v>10</v>
      </c>
      <c r="H77" s="73" t="s">
        <v>14</v>
      </c>
      <c r="I77" s="73" t="s">
        <v>10</v>
      </c>
      <c r="J77" s="73" t="s">
        <v>10</v>
      </c>
      <c r="K77" s="73" t="s">
        <v>10</v>
      </c>
      <c r="L77" s="73" t="s">
        <v>10</v>
      </c>
      <c r="M77" s="73" t="s">
        <v>10</v>
      </c>
      <c r="N77" s="73" t="s">
        <v>10</v>
      </c>
    </row>
    <row r="78" spans="1:15">
      <c r="A78" s="88" t="s">
        <v>1173</v>
      </c>
      <c r="B78" s="85" t="s">
        <v>735</v>
      </c>
      <c r="C78" s="85" t="s">
        <v>431</v>
      </c>
      <c r="D78" s="86"/>
      <c r="E78" s="86"/>
      <c r="F78" s="86"/>
      <c r="G78" s="73">
        <v>3682</v>
      </c>
      <c r="H78" s="73">
        <v>0</v>
      </c>
      <c r="I78" s="73">
        <v>19.8</v>
      </c>
      <c r="J78" s="73">
        <v>15.8</v>
      </c>
      <c r="K78" s="73">
        <v>0.8</v>
      </c>
      <c r="L78" s="73">
        <v>0</v>
      </c>
      <c r="M78" s="73">
        <v>0.4</v>
      </c>
      <c r="N78" s="73">
        <v>6.2</v>
      </c>
    </row>
    <row r="79" spans="1:15">
      <c r="A79" s="88"/>
      <c r="B79" s="85" t="s">
        <v>716</v>
      </c>
      <c r="C79" s="85" t="s">
        <v>431</v>
      </c>
      <c r="D79" s="86"/>
      <c r="E79" s="86"/>
      <c r="F79" s="86"/>
      <c r="G79" s="73" t="s">
        <v>10</v>
      </c>
      <c r="H79" s="73" t="s">
        <v>14</v>
      </c>
      <c r="I79" s="73" t="s">
        <v>10</v>
      </c>
      <c r="J79" s="73" t="s">
        <v>10</v>
      </c>
      <c r="K79" s="73" t="s">
        <v>10</v>
      </c>
      <c r="L79" s="73" t="s">
        <v>10</v>
      </c>
      <c r="M79" s="73" t="s">
        <v>10</v>
      </c>
      <c r="N79" s="73" t="s">
        <v>10</v>
      </c>
    </row>
    <row r="80" spans="1:15">
      <c r="A80" s="87" t="s">
        <v>1229</v>
      </c>
      <c r="B80" s="45" t="s">
        <v>645</v>
      </c>
      <c r="C80" s="45" t="s">
        <v>640</v>
      </c>
      <c r="D80" s="46">
        <v>0.33</v>
      </c>
      <c r="E80" s="46"/>
      <c r="F80" s="44">
        <v>0.52400000000000002</v>
      </c>
      <c r="G80" s="44">
        <v>12234</v>
      </c>
      <c r="H80" s="44">
        <v>1580</v>
      </c>
      <c r="I80" s="44">
        <v>43</v>
      </c>
      <c r="J80" s="44">
        <v>43</v>
      </c>
      <c r="K80" s="44">
        <v>43</v>
      </c>
      <c r="L80" s="44">
        <v>6.6</v>
      </c>
      <c r="M80" s="44">
        <v>2.6</v>
      </c>
      <c r="N80" s="44">
        <v>8.3000000000000007</v>
      </c>
      <c r="O80" s="78"/>
    </row>
    <row r="81" spans="1:15">
      <c r="A81" s="87"/>
      <c r="B81" s="45" t="s">
        <v>0</v>
      </c>
      <c r="C81" s="45" t="s">
        <v>640</v>
      </c>
      <c r="D81" s="46" t="s">
        <v>10</v>
      </c>
      <c r="E81" s="46"/>
      <c r="F81" s="48" t="s">
        <v>10</v>
      </c>
      <c r="G81" s="44" t="s">
        <v>11</v>
      </c>
      <c r="H81" s="44" t="s">
        <v>10</v>
      </c>
      <c r="I81" s="44" t="s">
        <v>31</v>
      </c>
      <c r="J81" s="44" t="s">
        <v>31</v>
      </c>
      <c r="K81" s="44" t="s">
        <v>31</v>
      </c>
      <c r="L81" s="44" t="s">
        <v>31</v>
      </c>
      <c r="M81" s="44" t="s">
        <v>31</v>
      </c>
      <c r="N81" s="44" t="s">
        <v>31</v>
      </c>
      <c r="O81" s="78"/>
    </row>
    <row r="82" spans="1:15">
      <c r="A82" s="87" t="s">
        <v>1230</v>
      </c>
      <c r="B82" s="45" t="s">
        <v>645</v>
      </c>
      <c r="C82" s="45" t="s">
        <v>640</v>
      </c>
      <c r="D82" s="46">
        <v>0.3</v>
      </c>
      <c r="E82" s="46"/>
      <c r="F82" s="44">
        <v>0.47599999999999998</v>
      </c>
      <c r="G82" s="44">
        <v>5933</v>
      </c>
      <c r="H82" s="44">
        <v>784</v>
      </c>
      <c r="I82" s="44">
        <v>135</v>
      </c>
      <c r="J82" s="44">
        <v>72</v>
      </c>
      <c r="K82" s="44">
        <v>156</v>
      </c>
      <c r="L82" s="44">
        <v>17.5</v>
      </c>
      <c r="M82" s="44">
        <v>7</v>
      </c>
      <c r="N82" s="44">
        <v>10</v>
      </c>
      <c r="O82" s="78"/>
    </row>
    <row r="83" spans="1:15">
      <c r="A83" s="87"/>
      <c r="B83" s="45" t="s">
        <v>0</v>
      </c>
      <c r="C83" s="45" t="s">
        <v>640</v>
      </c>
      <c r="D83" s="49" t="s">
        <v>10</v>
      </c>
      <c r="E83" s="44"/>
      <c r="F83" s="51" t="s">
        <v>10</v>
      </c>
      <c r="G83" s="44" t="s">
        <v>11</v>
      </c>
      <c r="H83" s="44" t="s">
        <v>10</v>
      </c>
      <c r="I83" s="44" t="s">
        <v>31</v>
      </c>
      <c r="J83" s="44" t="s">
        <v>31</v>
      </c>
      <c r="K83" s="44" t="s">
        <v>31</v>
      </c>
      <c r="L83" s="44" t="s">
        <v>11</v>
      </c>
      <c r="M83" s="44" t="s">
        <v>11</v>
      </c>
      <c r="N83" s="44" t="s">
        <v>11</v>
      </c>
      <c r="O83" s="78"/>
    </row>
    <row r="84" spans="1:15">
      <c r="A84" s="87" t="s">
        <v>1231</v>
      </c>
      <c r="B84" s="45" t="s">
        <v>565</v>
      </c>
      <c r="C84" s="45" t="s">
        <v>640</v>
      </c>
      <c r="D84" s="49">
        <v>0.25</v>
      </c>
      <c r="E84" s="44"/>
      <c r="F84" s="50">
        <v>0.36</v>
      </c>
      <c r="G84" s="44">
        <v>3333.24</v>
      </c>
      <c r="H84" s="44">
        <v>106.2</v>
      </c>
      <c r="I84" s="44">
        <v>40.4</v>
      </c>
      <c r="J84" s="44">
        <v>27</v>
      </c>
      <c r="K84" s="44">
        <v>33.700000000000003</v>
      </c>
      <c r="L84" s="44">
        <v>2.8</v>
      </c>
      <c r="M84" s="44">
        <v>2.36</v>
      </c>
      <c r="N84" s="44">
        <v>40.6</v>
      </c>
      <c r="O84" s="78"/>
    </row>
    <row r="85" spans="1:15">
      <c r="A85" s="87"/>
      <c r="B85" s="45" t="s">
        <v>0</v>
      </c>
      <c r="C85" s="45" t="s">
        <v>640</v>
      </c>
      <c r="D85" s="49"/>
      <c r="E85" s="44"/>
      <c r="F85" s="51"/>
      <c r="G85" s="44" t="s">
        <v>10</v>
      </c>
      <c r="H85" s="44" t="s">
        <v>10</v>
      </c>
      <c r="I85" s="44" t="s">
        <v>14</v>
      </c>
      <c r="J85" s="44" t="s">
        <v>14</v>
      </c>
      <c r="K85" s="44" t="s">
        <v>14</v>
      </c>
      <c r="L85" s="44" t="s">
        <v>14</v>
      </c>
      <c r="M85" s="44" t="s">
        <v>14</v>
      </c>
      <c r="N85" s="44" t="s">
        <v>11</v>
      </c>
      <c r="O85" s="78"/>
    </row>
    <row r="86" spans="1:15">
      <c r="A86" s="87" t="s">
        <v>1233</v>
      </c>
      <c r="B86" s="45" t="s">
        <v>566</v>
      </c>
      <c r="C86" s="45" t="s">
        <v>640</v>
      </c>
      <c r="D86" s="49">
        <v>0.45</v>
      </c>
      <c r="E86" s="44"/>
      <c r="F86" s="50">
        <v>0.64</v>
      </c>
      <c r="G86" s="44">
        <v>7201.74</v>
      </c>
      <c r="H86" s="44">
        <v>148.80000000000001</v>
      </c>
      <c r="I86" s="44">
        <v>87.4</v>
      </c>
      <c r="J86" s="44">
        <v>58.2</v>
      </c>
      <c r="K86" s="44">
        <v>72.8</v>
      </c>
      <c r="L86" s="44">
        <v>2.8</v>
      </c>
      <c r="M86" s="44">
        <v>2.36</v>
      </c>
      <c r="N86" s="44">
        <v>87.8</v>
      </c>
      <c r="O86" s="78"/>
    </row>
    <row r="87" spans="1:15">
      <c r="A87" s="87"/>
      <c r="B87" s="45" t="s">
        <v>0</v>
      </c>
      <c r="C87" s="45" t="s">
        <v>640</v>
      </c>
      <c r="D87" s="49"/>
      <c r="E87" s="44"/>
      <c r="F87" s="51"/>
      <c r="G87" s="44" t="s">
        <v>10</v>
      </c>
      <c r="H87" s="44" t="s">
        <v>10</v>
      </c>
      <c r="I87" s="44" t="s">
        <v>10</v>
      </c>
      <c r="J87" s="44" t="s">
        <v>10</v>
      </c>
      <c r="K87" s="44" t="s">
        <v>10</v>
      </c>
      <c r="L87" s="44" t="s">
        <v>14</v>
      </c>
      <c r="M87" s="44" t="s">
        <v>14</v>
      </c>
      <c r="N87" s="44" t="s">
        <v>10</v>
      </c>
      <c r="O87" s="78"/>
    </row>
    <row r="88" spans="1:15">
      <c r="A88" s="87" t="s">
        <v>1259</v>
      </c>
      <c r="B88" s="45" t="s">
        <v>85</v>
      </c>
      <c r="C88" s="45" t="s">
        <v>639</v>
      </c>
      <c r="D88" s="46">
        <v>0.23</v>
      </c>
      <c r="E88" s="46"/>
      <c r="F88" s="44">
        <v>0.5</v>
      </c>
      <c r="G88" s="44">
        <v>34865</v>
      </c>
      <c r="H88" s="44">
        <v>3946</v>
      </c>
      <c r="I88" s="44">
        <v>130</v>
      </c>
      <c r="J88" s="44">
        <v>40</v>
      </c>
      <c r="K88" s="44">
        <v>40</v>
      </c>
      <c r="L88" s="44">
        <v>6</v>
      </c>
      <c r="M88" s="44">
        <v>5</v>
      </c>
      <c r="N88" s="44">
        <v>4.3</v>
      </c>
      <c r="O88" s="78"/>
    </row>
    <row r="89" spans="1:15">
      <c r="A89" s="87"/>
      <c r="B89" s="45" t="s">
        <v>0</v>
      </c>
      <c r="C89" s="45" t="s">
        <v>639</v>
      </c>
      <c r="D89" s="46"/>
      <c r="E89" s="46"/>
      <c r="F89" s="44"/>
      <c r="G89" s="44" t="s">
        <v>11</v>
      </c>
      <c r="H89" s="44" t="s">
        <v>14</v>
      </c>
      <c r="I89" s="44" t="s">
        <v>11</v>
      </c>
      <c r="J89" s="44" t="s">
        <v>11</v>
      </c>
      <c r="K89" s="44" t="s">
        <v>11</v>
      </c>
      <c r="L89" s="44" t="s">
        <v>11</v>
      </c>
      <c r="M89" s="44" t="s">
        <v>11</v>
      </c>
      <c r="N89" s="44" t="s">
        <v>10</v>
      </c>
      <c r="O89" s="78"/>
    </row>
    <row r="90" spans="1:15">
      <c r="A90" s="87" t="s">
        <v>1261</v>
      </c>
      <c r="B90" s="45" t="s">
        <v>86</v>
      </c>
      <c r="C90" s="45" t="s">
        <v>639</v>
      </c>
      <c r="D90" s="46">
        <v>0.05</v>
      </c>
      <c r="E90" s="46"/>
      <c r="F90" s="44">
        <v>0.1</v>
      </c>
      <c r="G90" s="44">
        <v>64340</v>
      </c>
      <c r="H90" s="44">
        <v>7977</v>
      </c>
      <c r="I90" s="44">
        <v>188</v>
      </c>
      <c r="J90" s="44">
        <v>0</v>
      </c>
      <c r="K90" s="44">
        <v>167</v>
      </c>
      <c r="L90" s="44">
        <v>5.85</v>
      </c>
      <c r="M90" s="44">
        <v>4.29</v>
      </c>
      <c r="N90" s="44">
        <v>6.85</v>
      </c>
      <c r="O90" s="78"/>
    </row>
    <row r="91" spans="1:15">
      <c r="A91" s="87"/>
      <c r="B91" s="45" t="s">
        <v>0</v>
      </c>
      <c r="C91" s="45" t="s">
        <v>639</v>
      </c>
      <c r="D91" s="46"/>
      <c r="E91" s="46"/>
      <c r="F91" s="44"/>
      <c r="G91" s="44" t="s">
        <v>10</v>
      </c>
      <c r="H91" s="44" t="s">
        <v>14</v>
      </c>
      <c r="I91" s="44" t="s">
        <v>10</v>
      </c>
      <c r="J91" s="44" t="s">
        <v>10</v>
      </c>
      <c r="K91" s="44" t="s">
        <v>10</v>
      </c>
      <c r="L91" s="44" t="s">
        <v>10</v>
      </c>
      <c r="M91" s="44" t="s">
        <v>10</v>
      </c>
      <c r="N91" s="44" t="s">
        <v>10</v>
      </c>
      <c r="O91" s="78"/>
    </row>
    <row r="92" spans="1:15">
      <c r="A92" s="87" t="s">
        <v>1262</v>
      </c>
      <c r="B92" s="45" t="s">
        <v>87</v>
      </c>
      <c r="C92" s="45" t="s">
        <v>639</v>
      </c>
      <c r="D92" s="46">
        <v>0.19</v>
      </c>
      <c r="E92" s="46"/>
      <c r="F92" s="44">
        <v>0.4</v>
      </c>
      <c r="G92" s="44">
        <v>56880</v>
      </c>
      <c r="H92" s="44">
        <v>1574</v>
      </c>
      <c r="I92" s="44">
        <v>140</v>
      </c>
      <c r="J92" s="44">
        <v>49</v>
      </c>
      <c r="K92" s="44">
        <v>220</v>
      </c>
      <c r="L92" s="44">
        <v>0</v>
      </c>
      <c r="M92" s="44">
        <v>0</v>
      </c>
      <c r="N92" s="44">
        <v>6.03</v>
      </c>
      <c r="O92" s="78"/>
    </row>
    <row r="93" spans="1:15">
      <c r="A93" s="87"/>
      <c r="B93" s="45" t="s">
        <v>0</v>
      </c>
      <c r="C93" s="45" t="s">
        <v>639</v>
      </c>
      <c r="D93" s="46"/>
      <c r="E93" s="46"/>
      <c r="F93" s="44"/>
      <c r="G93" s="44" t="s">
        <v>10</v>
      </c>
      <c r="H93" s="44" t="s">
        <v>14</v>
      </c>
      <c r="I93" s="44" t="s">
        <v>11</v>
      </c>
      <c r="J93" s="44" t="s">
        <v>11</v>
      </c>
      <c r="K93" s="44" t="s">
        <v>11</v>
      </c>
      <c r="L93" s="44" t="s">
        <v>14</v>
      </c>
      <c r="M93" s="44" t="s">
        <v>14</v>
      </c>
      <c r="N93" s="44" t="s">
        <v>10</v>
      </c>
      <c r="O93" s="78"/>
    </row>
    <row r="94" spans="1:15">
      <c r="A94" s="87" t="s">
        <v>967</v>
      </c>
      <c r="B94" s="45" t="s">
        <v>1015</v>
      </c>
      <c r="C94" s="45" t="s">
        <v>640</v>
      </c>
      <c r="D94" s="46">
        <v>0.14000000000000001</v>
      </c>
      <c r="E94" s="46"/>
      <c r="F94" s="44">
        <v>0.23</v>
      </c>
      <c r="G94" s="73">
        <v>422</v>
      </c>
      <c r="H94" s="73">
        <v>0</v>
      </c>
      <c r="I94" s="73">
        <v>0</v>
      </c>
      <c r="J94" s="73">
        <v>0</v>
      </c>
      <c r="K94" s="73">
        <v>0</v>
      </c>
      <c r="L94" s="73">
        <v>0</v>
      </c>
      <c r="M94" s="73">
        <v>2.06</v>
      </c>
      <c r="N94" s="73">
        <v>0</v>
      </c>
      <c r="O94" s="78"/>
    </row>
    <row r="95" spans="1:15">
      <c r="A95" s="87"/>
      <c r="B95" s="45" t="s">
        <v>0</v>
      </c>
      <c r="C95" s="45" t="s">
        <v>640</v>
      </c>
      <c r="D95" s="46"/>
      <c r="E95" s="46"/>
      <c r="F95" s="44"/>
      <c r="G95" s="73" t="s">
        <v>10</v>
      </c>
      <c r="H95" s="44" t="s">
        <v>31</v>
      </c>
      <c r="I95" s="73" t="s">
        <v>11</v>
      </c>
      <c r="J95" s="73" t="s">
        <v>11</v>
      </c>
      <c r="K95" s="73" t="s">
        <v>11</v>
      </c>
      <c r="L95" s="73" t="s">
        <v>26</v>
      </c>
      <c r="M95" s="73" t="s">
        <v>26</v>
      </c>
      <c r="N95" s="73" t="s">
        <v>11</v>
      </c>
      <c r="O95" s="78"/>
    </row>
    <row r="96" spans="1:15">
      <c r="A96" s="87" t="s">
        <v>966</v>
      </c>
      <c r="B96" s="45" t="s">
        <v>1016</v>
      </c>
      <c r="C96" s="45" t="s">
        <v>640</v>
      </c>
      <c r="D96" s="46">
        <v>0.15</v>
      </c>
      <c r="E96" s="46"/>
      <c r="F96" s="44">
        <v>0.246</v>
      </c>
      <c r="G96" s="44">
        <v>1255</v>
      </c>
      <c r="H96" s="44">
        <v>0</v>
      </c>
      <c r="I96" s="44">
        <v>80</v>
      </c>
      <c r="J96" s="44">
        <v>20.3</v>
      </c>
      <c r="K96" s="44">
        <v>20</v>
      </c>
      <c r="L96" s="44">
        <v>0</v>
      </c>
      <c r="M96" s="44">
        <v>2.11</v>
      </c>
      <c r="N96" s="44">
        <v>10.76</v>
      </c>
      <c r="O96" s="78"/>
    </row>
    <row r="97" spans="1:15">
      <c r="A97" s="87"/>
      <c r="B97" s="45" t="s">
        <v>0</v>
      </c>
      <c r="C97" s="45" t="s">
        <v>640</v>
      </c>
      <c r="D97" s="46"/>
      <c r="E97" s="46"/>
      <c r="F97" s="44"/>
      <c r="G97" s="44" t="s">
        <v>31</v>
      </c>
      <c r="H97" s="44" t="s">
        <v>31</v>
      </c>
      <c r="I97" s="44" t="s">
        <v>31</v>
      </c>
      <c r="J97" s="44" t="s">
        <v>31</v>
      </c>
      <c r="K97" s="44" t="s">
        <v>31</v>
      </c>
      <c r="L97" s="44" t="s">
        <v>14</v>
      </c>
      <c r="M97" s="44" t="s">
        <v>14</v>
      </c>
      <c r="N97" s="44" t="s">
        <v>31</v>
      </c>
      <c r="O97" s="78"/>
    </row>
    <row r="98" spans="1:15">
      <c r="A98" s="87" t="s">
        <v>965</v>
      </c>
      <c r="B98" s="45" t="s">
        <v>1017</v>
      </c>
      <c r="C98" s="45" t="s">
        <v>640</v>
      </c>
      <c r="D98" s="46">
        <v>0.32</v>
      </c>
      <c r="E98" s="46"/>
      <c r="F98" s="44">
        <v>0.52500000000000002</v>
      </c>
      <c r="G98" s="44">
        <v>3900</v>
      </c>
      <c r="H98" s="44">
        <v>0</v>
      </c>
      <c r="I98" s="44">
        <v>160</v>
      </c>
      <c r="J98" s="44">
        <v>66</v>
      </c>
      <c r="K98" s="44">
        <v>98</v>
      </c>
      <c r="L98" s="44">
        <v>0</v>
      </c>
      <c r="M98" s="44">
        <v>16.2</v>
      </c>
      <c r="N98" s="44">
        <v>9.31</v>
      </c>
      <c r="O98" s="78"/>
    </row>
    <row r="99" spans="1:15">
      <c r="A99" s="87"/>
      <c r="B99" s="45" t="s">
        <v>0</v>
      </c>
      <c r="C99" s="45" t="s">
        <v>640</v>
      </c>
      <c r="D99" s="46"/>
      <c r="E99" s="46"/>
      <c r="F99" s="44"/>
      <c r="G99" s="44" t="s">
        <v>10</v>
      </c>
      <c r="H99" s="44" t="s">
        <v>31</v>
      </c>
      <c r="I99" s="44" t="s">
        <v>31</v>
      </c>
      <c r="J99" s="44" t="s">
        <v>31</v>
      </c>
      <c r="K99" s="44" t="s">
        <v>31</v>
      </c>
      <c r="L99" s="44" t="s">
        <v>11</v>
      </c>
      <c r="M99" s="44" t="s">
        <v>11</v>
      </c>
      <c r="N99" s="44" t="s">
        <v>11</v>
      </c>
      <c r="O99" s="78"/>
    </row>
    <row r="100" spans="1:15">
      <c r="A100" s="87" t="s">
        <v>1305</v>
      </c>
      <c r="B100" s="45" t="s">
        <v>646</v>
      </c>
      <c r="C100" s="45" t="s">
        <v>640</v>
      </c>
      <c r="D100" s="49">
        <v>0.122</v>
      </c>
      <c r="E100" s="44"/>
      <c r="F100" s="50">
        <v>0.25600000000000001</v>
      </c>
      <c r="G100" s="44">
        <v>7080</v>
      </c>
      <c r="H100" s="44">
        <v>13949</v>
      </c>
      <c r="I100" s="44">
        <v>362</v>
      </c>
      <c r="J100" s="44">
        <v>10</v>
      </c>
      <c r="K100" s="44">
        <v>196</v>
      </c>
      <c r="L100" s="44">
        <v>0</v>
      </c>
      <c r="M100" s="44">
        <v>0</v>
      </c>
      <c r="N100" s="44">
        <v>9.1999999999999993</v>
      </c>
      <c r="O100" s="78"/>
    </row>
    <row r="101" spans="1:15">
      <c r="A101" s="87"/>
      <c r="B101" s="45" t="s">
        <v>0</v>
      </c>
      <c r="C101" s="45" t="s">
        <v>640</v>
      </c>
      <c r="D101" s="49" t="s">
        <v>10</v>
      </c>
      <c r="E101" s="44"/>
      <c r="F101" s="51" t="s">
        <v>10</v>
      </c>
      <c r="G101" s="44" t="s">
        <v>11</v>
      </c>
      <c r="H101" s="44" t="s">
        <v>10</v>
      </c>
      <c r="I101" s="44" t="s">
        <v>31</v>
      </c>
      <c r="J101" s="44" t="s">
        <v>31</v>
      </c>
      <c r="K101" s="44" t="s">
        <v>31</v>
      </c>
      <c r="L101" s="44" t="s">
        <v>31</v>
      </c>
      <c r="M101" s="44" t="s">
        <v>31</v>
      </c>
      <c r="N101" s="44" t="s">
        <v>31</v>
      </c>
      <c r="O101" s="78"/>
    </row>
    <row r="102" spans="1:15">
      <c r="A102" s="87" t="s">
        <v>1307</v>
      </c>
      <c r="B102" s="45" t="s">
        <v>647</v>
      </c>
      <c r="C102" s="45" t="s">
        <v>640</v>
      </c>
      <c r="D102" s="49">
        <v>2.1000000000000001E-2</v>
      </c>
      <c r="E102" s="44"/>
      <c r="F102" s="50">
        <v>4.41E-2</v>
      </c>
      <c r="G102" s="44">
        <v>7833</v>
      </c>
      <c r="H102" s="44">
        <v>425</v>
      </c>
      <c r="I102" s="44">
        <v>60</v>
      </c>
      <c r="J102" s="44">
        <v>42</v>
      </c>
      <c r="K102" s="44">
        <v>59</v>
      </c>
      <c r="L102" s="44">
        <v>0</v>
      </c>
      <c r="M102" s="44">
        <v>2</v>
      </c>
      <c r="N102" s="44">
        <v>7</v>
      </c>
      <c r="O102" s="78"/>
    </row>
    <row r="103" spans="1:15">
      <c r="A103" s="87"/>
      <c r="B103" s="45" t="s">
        <v>0</v>
      </c>
      <c r="C103" s="45" t="s">
        <v>640</v>
      </c>
      <c r="D103" s="49" t="s">
        <v>10</v>
      </c>
      <c r="E103" s="44"/>
      <c r="F103" s="52" t="s">
        <v>10</v>
      </c>
      <c r="G103" s="44" t="s">
        <v>11</v>
      </c>
      <c r="H103" s="44" t="s">
        <v>10</v>
      </c>
      <c r="I103" s="44" t="s">
        <v>31</v>
      </c>
      <c r="J103" s="44" t="s">
        <v>31</v>
      </c>
      <c r="K103" s="44" t="s">
        <v>31</v>
      </c>
      <c r="L103" s="44" t="s">
        <v>11</v>
      </c>
      <c r="M103" s="44" t="s">
        <v>11</v>
      </c>
      <c r="N103" s="44" t="s">
        <v>31</v>
      </c>
      <c r="O103" s="78"/>
    </row>
    <row r="104" spans="1:15">
      <c r="A104" s="87" t="s">
        <v>1308</v>
      </c>
      <c r="B104" s="45" t="s">
        <v>648</v>
      </c>
      <c r="C104" s="45" t="s">
        <v>640</v>
      </c>
      <c r="D104" s="49">
        <v>0.13800000000000001</v>
      </c>
      <c r="E104" s="44"/>
      <c r="F104" s="50">
        <v>0.28999999999999998</v>
      </c>
      <c r="G104" s="44">
        <v>6867</v>
      </c>
      <c r="H104" s="44">
        <v>4843</v>
      </c>
      <c r="I104" s="44">
        <v>192</v>
      </c>
      <c r="J104" s="44">
        <v>150</v>
      </c>
      <c r="K104" s="44">
        <v>13</v>
      </c>
      <c r="L104" s="44">
        <v>22.6</v>
      </c>
      <c r="M104" s="44">
        <v>9</v>
      </c>
      <c r="N104" s="44">
        <v>7.2</v>
      </c>
      <c r="O104" s="78"/>
    </row>
    <row r="105" spans="1:15">
      <c r="A105" s="87"/>
      <c r="B105" s="45" t="s">
        <v>0</v>
      </c>
      <c r="C105" s="45" t="s">
        <v>640</v>
      </c>
      <c r="D105" s="49" t="s">
        <v>10</v>
      </c>
      <c r="E105" s="44"/>
      <c r="F105" s="51" t="s">
        <v>10</v>
      </c>
      <c r="G105" s="44" t="s">
        <v>10</v>
      </c>
      <c r="H105" s="44" t="s">
        <v>10</v>
      </c>
      <c r="I105" s="44" t="s">
        <v>11</v>
      </c>
      <c r="J105" s="44" t="s">
        <v>11</v>
      </c>
      <c r="K105" s="44" t="s">
        <v>11</v>
      </c>
      <c r="L105" s="44" t="s">
        <v>11</v>
      </c>
      <c r="M105" s="44" t="s">
        <v>11</v>
      </c>
      <c r="N105" s="44" t="s">
        <v>11</v>
      </c>
      <c r="O105" s="78"/>
    </row>
    <row r="106" spans="1:15">
      <c r="A106" s="87" t="s">
        <v>1309</v>
      </c>
      <c r="B106" s="45" t="s">
        <v>649</v>
      </c>
      <c r="C106" s="45" t="s">
        <v>640</v>
      </c>
      <c r="D106" s="49">
        <v>0.19400000000000001</v>
      </c>
      <c r="E106" s="44"/>
      <c r="F106" s="50">
        <v>0.40799999999999997</v>
      </c>
      <c r="G106" s="44">
        <v>9380</v>
      </c>
      <c r="H106" s="44">
        <v>7927</v>
      </c>
      <c r="I106" s="44">
        <v>171</v>
      </c>
      <c r="J106" s="44">
        <v>0.5</v>
      </c>
      <c r="K106" s="44">
        <v>0.5</v>
      </c>
      <c r="L106" s="44">
        <v>0</v>
      </c>
      <c r="M106" s="44">
        <v>20.5</v>
      </c>
      <c r="N106" s="44">
        <v>29.1</v>
      </c>
      <c r="O106" s="78"/>
    </row>
    <row r="107" spans="1:15">
      <c r="A107" s="87"/>
      <c r="B107" s="45" t="s">
        <v>0</v>
      </c>
      <c r="C107" s="45" t="s">
        <v>640</v>
      </c>
      <c r="D107" s="44" t="s">
        <v>10</v>
      </c>
      <c r="E107" s="53"/>
      <c r="F107" s="51" t="s">
        <v>10</v>
      </c>
      <c r="G107" s="44" t="s">
        <v>11</v>
      </c>
      <c r="H107" s="44" t="s">
        <v>11</v>
      </c>
      <c r="I107" s="54" t="s">
        <v>31</v>
      </c>
      <c r="J107" s="54" t="s">
        <v>31</v>
      </c>
      <c r="K107" s="54" t="s">
        <v>31</v>
      </c>
      <c r="L107" s="44" t="s">
        <v>11</v>
      </c>
      <c r="M107" s="44" t="s">
        <v>11</v>
      </c>
      <c r="N107" s="44" t="s">
        <v>31</v>
      </c>
      <c r="O107" s="78"/>
    </row>
    <row r="108" spans="1:15">
      <c r="A108" s="87" t="s">
        <v>1329</v>
      </c>
      <c r="B108" s="45" t="s">
        <v>650</v>
      </c>
      <c r="C108" s="45" t="s">
        <v>639</v>
      </c>
      <c r="D108" s="44">
        <v>0.15</v>
      </c>
      <c r="E108" s="49"/>
      <c r="F108" s="51">
        <v>0.30612244900000002</v>
      </c>
      <c r="G108" s="44">
        <v>55768</v>
      </c>
      <c r="H108" s="44">
        <v>134</v>
      </c>
      <c r="I108" s="44">
        <v>16</v>
      </c>
      <c r="J108" s="44">
        <v>41</v>
      </c>
      <c r="K108" s="44">
        <v>0</v>
      </c>
      <c r="L108" s="44">
        <v>0</v>
      </c>
      <c r="M108" s="44">
        <v>20</v>
      </c>
      <c r="N108" s="44">
        <v>9.6</v>
      </c>
      <c r="O108" s="78"/>
    </row>
    <row r="109" spans="1:15">
      <c r="A109" s="87"/>
      <c r="B109" s="45" t="s">
        <v>0</v>
      </c>
      <c r="C109" s="45" t="s">
        <v>639</v>
      </c>
      <c r="D109" s="44" t="s">
        <v>10</v>
      </c>
      <c r="E109" s="53"/>
      <c r="F109" s="51" t="s">
        <v>10</v>
      </c>
      <c r="G109" s="44" t="s">
        <v>10</v>
      </c>
      <c r="H109" s="44" t="s">
        <v>10</v>
      </c>
      <c r="I109" s="44" t="s">
        <v>11</v>
      </c>
      <c r="J109" s="44" t="s">
        <v>11</v>
      </c>
      <c r="K109" s="44" t="s">
        <v>11</v>
      </c>
      <c r="L109" s="44" t="s">
        <v>11</v>
      </c>
      <c r="M109" s="44" t="s">
        <v>11</v>
      </c>
      <c r="N109" s="44" t="s">
        <v>11</v>
      </c>
      <c r="O109" s="78"/>
    </row>
    <row r="110" spans="1:15">
      <c r="A110" s="87" t="s">
        <v>1327</v>
      </c>
      <c r="B110" s="45" t="s">
        <v>651</v>
      </c>
      <c r="C110" s="45" t="s">
        <v>639</v>
      </c>
      <c r="D110" s="44">
        <v>0.15</v>
      </c>
      <c r="E110" s="49"/>
      <c r="F110" s="51">
        <v>0.30612244900000002</v>
      </c>
      <c r="G110" s="44">
        <v>28500</v>
      </c>
      <c r="H110" s="44">
        <v>864</v>
      </c>
      <c r="I110" s="44">
        <v>104</v>
      </c>
      <c r="J110" s="44">
        <v>48</v>
      </c>
      <c r="K110" s="44">
        <v>24</v>
      </c>
      <c r="L110" s="44">
        <v>0</v>
      </c>
      <c r="M110" s="44">
        <v>60</v>
      </c>
      <c r="N110" s="44">
        <v>0.5</v>
      </c>
      <c r="O110" s="78"/>
    </row>
    <row r="111" spans="1:15">
      <c r="A111" s="87"/>
      <c r="B111" s="45" t="s">
        <v>0</v>
      </c>
      <c r="C111" s="45" t="s">
        <v>639</v>
      </c>
      <c r="D111" s="44" t="s">
        <v>10</v>
      </c>
      <c r="E111" s="49"/>
      <c r="F111" s="51" t="s">
        <v>10</v>
      </c>
      <c r="G111" s="44" t="s">
        <v>11</v>
      </c>
      <c r="H111" s="44" t="s">
        <v>11</v>
      </c>
      <c r="I111" s="44" t="s">
        <v>11</v>
      </c>
      <c r="J111" s="44" t="s">
        <v>11</v>
      </c>
      <c r="K111" s="44" t="s">
        <v>11</v>
      </c>
      <c r="L111" s="44" t="s">
        <v>11</v>
      </c>
      <c r="M111" s="44" t="s">
        <v>11</v>
      </c>
      <c r="N111" s="44" t="s">
        <v>11</v>
      </c>
      <c r="O111" s="78"/>
    </row>
    <row r="112" spans="1:15">
      <c r="A112" s="87" t="s">
        <v>1328</v>
      </c>
      <c r="B112" s="45" t="s">
        <v>652</v>
      </c>
      <c r="C112" s="45" t="s">
        <v>639</v>
      </c>
      <c r="D112" s="44">
        <v>0.19</v>
      </c>
      <c r="E112" s="49"/>
      <c r="F112" s="51">
        <v>0.38775510200000002</v>
      </c>
      <c r="G112" s="44">
        <v>15436</v>
      </c>
      <c r="H112" s="44">
        <v>4445</v>
      </c>
      <c r="I112" s="44">
        <v>185</v>
      </c>
      <c r="J112" s="44">
        <v>172</v>
      </c>
      <c r="K112" s="44">
        <v>160</v>
      </c>
      <c r="L112" s="44">
        <v>0</v>
      </c>
      <c r="M112" s="44">
        <v>0</v>
      </c>
      <c r="N112" s="44">
        <v>3.7</v>
      </c>
      <c r="O112" s="78"/>
    </row>
    <row r="113" spans="1:15">
      <c r="A113" s="87"/>
      <c r="B113" s="45" t="s">
        <v>0</v>
      </c>
      <c r="C113" s="45" t="s">
        <v>639</v>
      </c>
      <c r="D113" s="44" t="s">
        <v>10</v>
      </c>
      <c r="E113" s="49"/>
      <c r="F113" s="51" t="s">
        <v>10</v>
      </c>
      <c r="G113" s="44" t="s">
        <v>11</v>
      </c>
      <c r="H113" s="44" t="s">
        <v>10</v>
      </c>
      <c r="I113" s="44" t="s">
        <v>31</v>
      </c>
      <c r="J113" s="44" t="s">
        <v>31</v>
      </c>
      <c r="K113" s="44" t="s">
        <v>31</v>
      </c>
      <c r="L113" s="44" t="s">
        <v>11</v>
      </c>
      <c r="M113" s="44" t="s">
        <v>11</v>
      </c>
      <c r="N113" s="44" t="s">
        <v>31</v>
      </c>
      <c r="O113" s="78"/>
    </row>
    <row r="114" spans="1:15">
      <c r="A114" s="87" t="s">
        <v>1330</v>
      </c>
      <c r="B114" s="45" t="s">
        <v>653</v>
      </c>
      <c r="C114" s="45" t="s">
        <v>640</v>
      </c>
      <c r="D114" s="44"/>
      <c r="E114" s="49" t="s">
        <v>654</v>
      </c>
      <c r="F114" s="51" t="s">
        <v>655</v>
      </c>
      <c r="G114" s="44">
        <v>450</v>
      </c>
      <c r="H114" s="44">
        <v>0</v>
      </c>
      <c r="I114" s="44">
        <v>0</v>
      </c>
      <c r="J114" s="44">
        <v>0</v>
      </c>
      <c r="K114" s="44">
        <v>0</v>
      </c>
      <c r="L114" s="44">
        <v>0</v>
      </c>
      <c r="M114" s="44">
        <v>0</v>
      </c>
      <c r="N114" s="44">
        <v>0.26</v>
      </c>
      <c r="O114" s="78"/>
    </row>
    <row r="115" spans="1:15">
      <c r="A115" s="87"/>
      <c r="B115" s="45" t="s">
        <v>0</v>
      </c>
      <c r="C115" s="45" t="s">
        <v>640</v>
      </c>
      <c r="D115" s="44"/>
      <c r="E115" s="53" t="s">
        <v>11</v>
      </c>
      <c r="F115" s="51" t="s">
        <v>11</v>
      </c>
      <c r="G115" s="44" t="s">
        <v>11</v>
      </c>
      <c r="H115" s="44" t="s">
        <v>11</v>
      </c>
      <c r="I115" s="44" t="s">
        <v>31</v>
      </c>
      <c r="J115" s="44" t="s">
        <v>31</v>
      </c>
      <c r="K115" s="44" t="s">
        <v>31</v>
      </c>
      <c r="L115" s="44" t="s">
        <v>11</v>
      </c>
      <c r="M115" s="44" t="s">
        <v>11</v>
      </c>
      <c r="N115" s="44" t="s">
        <v>11</v>
      </c>
      <c r="O115" s="78"/>
    </row>
    <row r="116" spans="1:15">
      <c r="A116" s="87" t="s">
        <v>1331</v>
      </c>
      <c r="B116" s="45" t="s">
        <v>656</v>
      </c>
      <c r="C116" s="45" t="s">
        <v>640</v>
      </c>
      <c r="D116" s="44"/>
      <c r="E116" s="49" t="s">
        <v>657</v>
      </c>
      <c r="F116" s="51" t="s">
        <v>658</v>
      </c>
      <c r="G116" s="44">
        <v>450</v>
      </c>
      <c r="H116" s="44">
        <v>0</v>
      </c>
      <c r="I116" s="44">
        <v>0</v>
      </c>
      <c r="J116" s="44">
        <v>4.5999999999999996</v>
      </c>
      <c r="K116" s="44">
        <v>3.8</v>
      </c>
      <c r="L116" s="44">
        <v>0</v>
      </c>
      <c r="M116" s="44">
        <v>0</v>
      </c>
      <c r="N116" s="44">
        <v>0.28000000000000003</v>
      </c>
      <c r="O116" s="78"/>
    </row>
    <row r="117" spans="1:15">
      <c r="A117" s="87"/>
      <c r="B117" s="45" t="s">
        <v>0</v>
      </c>
      <c r="C117" s="45" t="s">
        <v>640</v>
      </c>
      <c r="D117" s="44"/>
      <c r="E117" s="53" t="s">
        <v>11</v>
      </c>
      <c r="F117" s="51" t="s">
        <v>11</v>
      </c>
      <c r="G117" s="44" t="s">
        <v>11</v>
      </c>
      <c r="H117" s="44" t="s">
        <v>11</v>
      </c>
      <c r="I117" s="44" t="s">
        <v>31</v>
      </c>
      <c r="J117" s="44" t="s">
        <v>31</v>
      </c>
      <c r="K117" s="44" t="s">
        <v>31</v>
      </c>
      <c r="L117" s="44" t="s">
        <v>11</v>
      </c>
      <c r="M117" s="44" t="s">
        <v>11</v>
      </c>
      <c r="N117" s="44" t="s">
        <v>31</v>
      </c>
      <c r="O117" s="78"/>
    </row>
    <row r="118" spans="1:15">
      <c r="A118" s="87" t="s">
        <v>1332</v>
      </c>
      <c r="B118" s="45" t="s">
        <v>659</v>
      </c>
      <c r="C118" s="45" t="s">
        <v>640</v>
      </c>
      <c r="D118" s="44"/>
      <c r="E118" s="49" t="s">
        <v>660</v>
      </c>
      <c r="F118" s="51" t="s">
        <v>661</v>
      </c>
      <c r="G118" s="44">
        <v>400</v>
      </c>
      <c r="H118" s="44">
        <v>0</v>
      </c>
      <c r="I118" s="44">
        <v>0</v>
      </c>
      <c r="J118" s="44">
        <v>4.5999999999999996</v>
      </c>
      <c r="K118" s="44">
        <v>3.8</v>
      </c>
      <c r="L118" s="44">
        <v>0</v>
      </c>
      <c r="M118" s="44">
        <v>0</v>
      </c>
      <c r="N118" s="44">
        <v>0.26</v>
      </c>
      <c r="O118" s="78"/>
    </row>
    <row r="119" spans="1:15">
      <c r="A119" s="87"/>
      <c r="B119" s="45" t="s">
        <v>0</v>
      </c>
      <c r="C119" s="45" t="s">
        <v>640</v>
      </c>
      <c r="D119" s="44"/>
      <c r="E119" s="49" t="s">
        <v>11</v>
      </c>
      <c r="F119" s="51" t="s">
        <v>11</v>
      </c>
      <c r="G119" s="44" t="s">
        <v>11</v>
      </c>
      <c r="H119" s="44" t="s">
        <v>11</v>
      </c>
      <c r="I119" s="44" t="s">
        <v>31</v>
      </c>
      <c r="J119" s="44" t="s">
        <v>31</v>
      </c>
      <c r="K119" s="44" t="s">
        <v>31</v>
      </c>
      <c r="L119" s="44" t="s">
        <v>11</v>
      </c>
      <c r="M119" s="44" t="s">
        <v>11</v>
      </c>
      <c r="N119" s="44" t="s">
        <v>31</v>
      </c>
      <c r="O119" s="78"/>
    </row>
    <row r="120" spans="1:15">
      <c r="A120" s="87" t="s">
        <v>1333</v>
      </c>
      <c r="B120" s="45" t="s">
        <v>662</v>
      </c>
      <c r="C120" s="45" t="s">
        <v>640</v>
      </c>
      <c r="D120" s="44"/>
      <c r="E120" s="49" t="s">
        <v>663</v>
      </c>
      <c r="F120" s="51" t="s">
        <v>664</v>
      </c>
      <c r="G120" s="44">
        <v>450</v>
      </c>
      <c r="H120" s="44">
        <v>0</v>
      </c>
      <c r="I120" s="44">
        <v>0</v>
      </c>
      <c r="J120" s="44">
        <v>0</v>
      </c>
      <c r="K120" s="44">
        <v>0</v>
      </c>
      <c r="L120" s="44">
        <v>0</v>
      </c>
      <c r="M120" s="44">
        <v>0</v>
      </c>
      <c r="N120" s="44">
        <v>0.26</v>
      </c>
      <c r="O120" s="78"/>
    </row>
    <row r="121" spans="1:15">
      <c r="A121" s="87"/>
      <c r="B121" s="45" t="s">
        <v>0</v>
      </c>
      <c r="C121" s="45" t="s">
        <v>640</v>
      </c>
      <c r="D121" s="44"/>
      <c r="E121" s="49" t="s">
        <v>11</v>
      </c>
      <c r="F121" s="51" t="s">
        <v>11</v>
      </c>
      <c r="G121" s="44" t="s">
        <v>11</v>
      </c>
      <c r="H121" s="44" t="s">
        <v>11</v>
      </c>
      <c r="I121" s="44" t="s">
        <v>31</v>
      </c>
      <c r="J121" s="44" t="s">
        <v>31</v>
      </c>
      <c r="K121" s="44" t="s">
        <v>31</v>
      </c>
      <c r="L121" s="44" t="s">
        <v>11</v>
      </c>
      <c r="M121" s="44" t="s">
        <v>11</v>
      </c>
      <c r="N121" s="44" t="s">
        <v>31</v>
      </c>
      <c r="O121" s="78"/>
    </row>
    <row r="122" spans="1:15">
      <c r="A122" s="87" t="s">
        <v>1334</v>
      </c>
      <c r="B122" s="45" t="s">
        <v>665</v>
      </c>
      <c r="C122" s="45" t="s">
        <v>640</v>
      </c>
      <c r="D122" s="44"/>
      <c r="E122" s="49" t="s">
        <v>666</v>
      </c>
      <c r="F122" s="50" t="s">
        <v>667</v>
      </c>
      <c r="G122" s="44">
        <v>550</v>
      </c>
      <c r="H122" s="44">
        <v>0</v>
      </c>
      <c r="I122" s="44">
        <v>0</v>
      </c>
      <c r="J122" s="44">
        <v>9</v>
      </c>
      <c r="K122" s="44">
        <v>11</v>
      </c>
      <c r="L122" s="44">
        <v>0</v>
      </c>
      <c r="M122" s="44">
        <v>0</v>
      </c>
      <c r="N122" s="44">
        <v>0.12</v>
      </c>
      <c r="O122" s="78"/>
    </row>
    <row r="123" spans="1:15">
      <c r="A123" s="87"/>
      <c r="B123" s="45" t="s">
        <v>0</v>
      </c>
      <c r="C123" s="45" t="s">
        <v>640</v>
      </c>
      <c r="D123" s="46"/>
      <c r="E123" s="46" t="s">
        <v>11</v>
      </c>
      <c r="F123" s="48" t="s">
        <v>11</v>
      </c>
      <c r="G123" s="44" t="s">
        <v>11</v>
      </c>
      <c r="H123" s="44" t="s">
        <v>11</v>
      </c>
      <c r="I123" s="44" t="s">
        <v>31</v>
      </c>
      <c r="J123" s="44" t="s">
        <v>31</v>
      </c>
      <c r="K123" s="44" t="s">
        <v>31</v>
      </c>
      <c r="L123" s="44" t="s">
        <v>11</v>
      </c>
      <c r="M123" s="44" t="s">
        <v>11</v>
      </c>
      <c r="N123" s="44" t="s">
        <v>31</v>
      </c>
      <c r="O123" s="78"/>
    </row>
    <row r="124" spans="1:15">
      <c r="A124" s="87" t="s">
        <v>1335</v>
      </c>
      <c r="B124" s="45" t="s">
        <v>668</v>
      </c>
      <c r="C124" s="45" t="s">
        <v>640</v>
      </c>
      <c r="D124" s="46"/>
      <c r="E124" s="46" t="s">
        <v>669</v>
      </c>
      <c r="F124" s="44" t="s">
        <v>670</v>
      </c>
      <c r="G124" s="44">
        <v>450</v>
      </c>
      <c r="H124" s="44">
        <v>0</v>
      </c>
      <c r="I124" s="44">
        <v>7.5</v>
      </c>
      <c r="J124" s="44">
        <v>7.5</v>
      </c>
      <c r="K124" s="44">
        <v>7.5</v>
      </c>
      <c r="L124" s="44">
        <v>0</v>
      </c>
      <c r="M124" s="44">
        <v>0</v>
      </c>
      <c r="N124" s="44">
        <v>0.26</v>
      </c>
      <c r="O124" s="78"/>
    </row>
    <row r="125" spans="1:15">
      <c r="A125" s="87"/>
      <c r="B125" s="45" t="s">
        <v>0</v>
      </c>
      <c r="C125" s="45" t="s">
        <v>640</v>
      </c>
      <c r="D125" s="46"/>
      <c r="E125" s="46" t="s">
        <v>11</v>
      </c>
      <c r="F125" s="48" t="s">
        <v>11</v>
      </c>
      <c r="G125" s="44" t="s">
        <v>11</v>
      </c>
      <c r="H125" s="44" t="s">
        <v>11</v>
      </c>
      <c r="I125" s="44" t="s">
        <v>31</v>
      </c>
      <c r="J125" s="44" t="s">
        <v>31</v>
      </c>
      <c r="K125" s="44" t="s">
        <v>31</v>
      </c>
      <c r="L125" s="44" t="s">
        <v>11</v>
      </c>
      <c r="M125" s="44" t="s">
        <v>11</v>
      </c>
      <c r="N125" s="44" t="s">
        <v>31</v>
      </c>
      <c r="O125" s="78"/>
    </row>
    <row r="126" spans="1:15">
      <c r="A126" s="87" t="s">
        <v>1337</v>
      </c>
      <c r="B126" s="45" t="s">
        <v>671</v>
      </c>
      <c r="C126" s="45" t="s">
        <v>640</v>
      </c>
      <c r="D126" s="46"/>
      <c r="E126" s="46" t="s">
        <v>672</v>
      </c>
      <c r="F126" s="44" t="s">
        <v>655</v>
      </c>
      <c r="G126" s="44">
        <v>2000</v>
      </c>
      <c r="H126" s="44">
        <v>1200</v>
      </c>
      <c r="I126" s="44">
        <v>160</v>
      </c>
      <c r="J126" s="44">
        <v>240</v>
      </c>
      <c r="K126" s="44">
        <v>160</v>
      </c>
      <c r="L126" s="44">
        <v>0</v>
      </c>
      <c r="M126" s="44">
        <v>0</v>
      </c>
      <c r="N126" s="44">
        <v>2</v>
      </c>
      <c r="O126" s="78"/>
    </row>
    <row r="127" spans="1:15">
      <c r="A127" s="87"/>
      <c r="B127" s="45" t="s">
        <v>0</v>
      </c>
      <c r="C127" s="45" t="s">
        <v>640</v>
      </c>
      <c r="D127" s="46"/>
      <c r="E127" s="46" t="s">
        <v>11</v>
      </c>
      <c r="F127" s="44" t="s">
        <v>11</v>
      </c>
      <c r="G127" s="44" t="s">
        <v>11</v>
      </c>
      <c r="H127" s="44" t="s">
        <v>11</v>
      </c>
      <c r="I127" s="44" t="s">
        <v>31</v>
      </c>
      <c r="J127" s="44" t="s">
        <v>31</v>
      </c>
      <c r="K127" s="44" t="s">
        <v>31</v>
      </c>
      <c r="L127" s="44" t="s">
        <v>11</v>
      </c>
      <c r="M127" s="44" t="s">
        <v>11</v>
      </c>
      <c r="N127" s="44" t="s">
        <v>31</v>
      </c>
      <c r="O127" s="78"/>
    </row>
    <row r="128" spans="1:15">
      <c r="A128" s="87" t="s">
        <v>1338</v>
      </c>
      <c r="B128" s="45" t="s">
        <v>673</v>
      </c>
      <c r="C128" s="45" t="s">
        <v>640</v>
      </c>
      <c r="D128" s="46"/>
      <c r="E128" s="46" t="s">
        <v>674</v>
      </c>
      <c r="F128" s="44" t="s">
        <v>664</v>
      </c>
      <c r="G128" s="44">
        <v>2500</v>
      </c>
      <c r="H128" s="44">
        <v>1200</v>
      </c>
      <c r="I128" s="44">
        <v>160</v>
      </c>
      <c r="J128" s="44">
        <v>240</v>
      </c>
      <c r="K128" s="44">
        <v>160</v>
      </c>
      <c r="L128" s="44">
        <v>0</v>
      </c>
      <c r="M128" s="44">
        <v>0</v>
      </c>
      <c r="N128" s="44">
        <v>2</v>
      </c>
      <c r="O128" s="78"/>
    </row>
    <row r="129" spans="1:15">
      <c r="A129" s="87"/>
      <c r="B129" s="45" t="s">
        <v>0</v>
      </c>
      <c r="C129" s="45" t="s">
        <v>640</v>
      </c>
      <c r="D129" s="46"/>
      <c r="E129" s="46" t="s">
        <v>11</v>
      </c>
      <c r="F129" s="44" t="s">
        <v>11</v>
      </c>
      <c r="G129" s="44" t="s">
        <v>11</v>
      </c>
      <c r="H129" s="44" t="s">
        <v>11</v>
      </c>
      <c r="I129" s="44" t="s">
        <v>31</v>
      </c>
      <c r="J129" s="44" t="s">
        <v>31</v>
      </c>
      <c r="K129" s="44" t="s">
        <v>31</v>
      </c>
      <c r="L129" s="44" t="s">
        <v>11</v>
      </c>
      <c r="M129" s="44" t="s">
        <v>11</v>
      </c>
      <c r="N129" s="44" t="s">
        <v>31</v>
      </c>
      <c r="O129" s="78"/>
    </row>
    <row r="130" spans="1:15">
      <c r="A130" s="87" t="s">
        <v>3327</v>
      </c>
      <c r="B130" s="45" t="s">
        <v>675</v>
      </c>
      <c r="C130" s="45" t="s">
        <v>640</v>
      </c>
      <c r="D130" s="46"/>
      <c r="E130" s="46" t="s">
        <v>676</v>
      </c>
      <c r="F130" s="44" t="s">
        <v>670</v>
      </c>
      <c r="G130" s="44">
        <v>1500</v>
      </c>
      <c r="H130" s="44">
        <v>1200</v>
      </c>
      <c r="I130" s="44">
        <v>83</v>
      </c>
      <c r="J130" s="44">
        <v>75</v>
      </c>
      <c r="K130" s="44">
        <v>75</v>
      </c>
      <c r="L130" s="44">
        <v>0</v>
      </c>
      <c r="M130" s="44">
        <v>0</v>
      </c>
      <c r="N130" s="44">
        <v>2</v>
      </c>
      <c r="O130" s="78"/>
    </row>
    <row r="131" spans="1:15">
      <c r="A131" s="87"/>
      <c r="B131" s="45" t="s">
        <v>0</v>
      </c>
      <c r="C131" s="45" t="s">
        <v>640</v>
      </c>
      <c r="D131" s="46"/>
      <c r="E131" s="46" t="s">
        <v>11</v>
      </c>
      <c r="F131" s="44" t="s">
        <v>11</v>
      </c>
      <c r="G131" s="44" t="s">
        <v>11</v>
      </c>
      <c r="H131" s="44" t="s">
        <v>11</v>
      </c>
      <c r="I131" s="44" t="s">
        <v>31</v>
      </c>
      <c r="J131" s="44" t="s">
        <v>31</v>
      </c>
      <c r="K131" s="44" t="s">
        <v>31</v>
      </c>
      <c r="L131" s="44" t="s">
        <v>11</v>
      </c>
      <c r="M131" s="44" t="s">
        <v>11</v>
      </c>
      <c r="N131" s="44" t="s">
        <v>31</v>
      </c>
      <c r="O131" s="78"/>
    </row>
    <row r="132" spans="1:15">
      <c r="A132" s="87" t="s">
        <v>1340</v>
      </c>
      <c r="B132" s="45" t="s">
        <v>677</v>
      </c>
      <c r="C132" s="45" t="s">
        <v>640</v>
      </c>
      <c r="D132" s="46"/>
      <c r="E132" s="46" t="s">
        <v>678</v>
      </c>
      <c r="F132" s="44" t="s">
        <v>658</v>
      </c>
      <c r="G132" s="44">
        <v>650</v>
      </c>
      <c r="H132" s="44">
        <v>0</v>
      </c>
      <c r="I132" s="44">
        <v>4</v>
      </c>
      <c r="J132" s="44">
        <v>35</v>
      </c>
      <c r="K132" s="44">
        <v>29</v>
      </c>
      <c r="L132" s="44">
        <v>0</v>
      </c>
      <c r="M132" s="44">
        <v>0</v>
      </c>
      <c r="N132" s="44">
        <v>0.5</v>
      </c>
      <c r="O132" s="78"/>
    </row>
    <row r="133" spans="1:15">
      <c r="A133" s="87"/>
      <c r="B133" s="45" t="s">
        <v>0</v>
      </c>
      <c r="C133" s="45" t="s">
        <v>640</v>
      </c>
      <c r="D133" s="46"/>
      <c r="E133" s="46" t="s">
        <v>11</v>
      </c>
      <c r="F133" s="44" t="s">
        <v>11</v>
      </c>
      <c r="G133" s="44" t="s">
        <v>11</v>
      </c>
      <c r="H133" s="44" t="s">
        <v>11</v>
      </c>
      <c r="I133" s="44" t="s">
        <v>31</v>
      </c>
      <c r="J133" s="44" t="s">
        <v>31</v>
      </c>
      <c r="K133" s="44" t="s">
        <v>31</v>
      </c>
      <c r="L133" s="44" t="s">
        <v>11</v>
      </c>
      <c r="M133" s="44" t="s">
        <v>11</v>
      </c>
      <c r="N133" s="44" t="s">
        <v>31</v>
      </c>
      <c r="O133" s="78"/>
    </row>
    <row r="134" spans="1:15">
      <c r="A134" s="87" t="s">
        <v>1341</v>
      </c>
      <c r="B134" s="45" t="s">
        <v>679</v>
      </c>
      <c r="C134" s="45" t="s">
        <v>640</v>
      </c>
      <c r="D134" s="46"/>
      <c r="E134" s="46" t="s">
        <v>680</v>
      </c>
      <c r="F134" s="44" t="s">
        <v>661</v>
      </c>
      <c r="G134" s="44">
        <v>600</v>
      </c>
      <c r="H134" s="44">
        <v>0</v>
      </c>
      <c r="I134" s="44">
        <v>0</v>
      </c>
      <c r="J134" s="44">
        <v>35</v>
      </c>
      <c r="K134" s="44">
        <v>29</v>
      </c>
      <c r="L134" s="44">
        <v>0</v>
      </c>
      <c r="M134" s="44">
        <v>0</v>
      </c>
      <c r="N134" s="44">
        <v>0.6</v>
      </c>
      <c r="O134" s="78"/>
    </row>
    <row r="135" spans="1:15">
      <c r="A135" s="87"/>
      <c r="B135" s="45" t="s">
        <v>0</v>
      </c>
      <c r="C135" s="45" t="s">
        <v>640</v>
      </c>
      <c r="D135" s="46"/>
      <c r="E135" s="46" t="s">
        <v>11</v>
      </c>
      <c r="F135" s="44" t="s">
        <v>11</v>
      </c>
      <c r="G135" s="44" t="s">
        <v>11</v>
      </c>
      <c r="H135" s="44" t="s">
        <v>11</v>
      </c>
      <c r="I135" s="44" t="s">
        <v>31</v>
      </c>
      <c r="J135" s="44" t="s">
        <v>31</v>
      </c>
      <c r="K135" s="44" t="s">
        <v>31</v>
      </c>
      <c r="L135" s="44" t="s">
        <v>11</v>
      </c>
      <c r="M135" s="44" t="s">
        <v>11</v>
      </c>
      <c r="N135" s="44" t="s">
        <v>31</v>
      </c>
      <c r="O135" s="78"/>
    </row>
    <row r="136" spans="1:15">
      <c r="A136" s="87" t="s">
        <v>1342</v>
      </c>
      <c r="B136" s="45" t="s">
        <v>681</v>
      </c>
      <c r="C136" s="45" t="s">
        <v>640</v>
      </c>
      <c r="D136" s="46"/>
      <c r="E136" s="46" t="s">
        <v>682</v>
      </c>
      <c r="F136" s="44" t="s">
        <v>667</v>
      </c>
      <c r="G136" s="44">
        <v>750</v>
      </c>
      <c r="H136" s="44">
        <v>0</v>
      </c>
      <c r="I136" s="44">
        <v>8</v>
      </c>
      <c r="J136" s="44">
        <v>36</v>
      </c>
      <c r="K136" s="44">
        <v>44</v>
      </c>
      <c r="L136" s="44">
        <v>0</v>
      </c>
      <c r="M136" s="44">
        <v>0</v>
      </c>
      <c r="N136" s="44">
        <v>0.3</v>
      </c>
      <c r="O136" s="78"/>
    </row>
    <row r="137" spans="1:15">
      <c r="A137" s="87"/>
      <c r="B137" s="45" t="s">
        <v>0</v>
      </c>
      <c r="C137" s="45" t="s">
        <v>640</v>
      </c>
      <c r="D137" s="46"/>
      <c r="E137" s="46" t="s">
        <v>11</v>
      </c>
      <c r="F137" s="44" t="s">
        <v>11</v>
      </c>
      <c r="G137" s="44" t="s">
        <v>11</v>
      </c>
      <c r="H137" s="44" t="s">
        <v>11</v>
      </c>
      <c r="I137" s="44" t="s">
        <v>31</v>
      </c>
      <c r="J137" s="44" t="s">
        <v>31</v>
      </c>
      <c r="K137" s="44" t="s">
        <v>31</v>
      </c>
      <c r="L137" s="44" t="s">
        <v>11</v>
      </c>
      <c r="M137" s="44" t="s">
        <v>11</v>
      </c>
      <c r="N137" s="44" t="s">
        <v>31</v>
      </c>
      <c r="O137" s="78"/>
    </row>
    <row r="138" spans="1:15">
      <c r="A138" s="87" t="s">
        <v>1343</v>
      </c>
      <c r="B138" s="45" t="s">
        <v>683</v>
      </c>
      <c r="C138" s="45" t="s">
        <v>640</v>
      </c>
      <c r="D138" s="46"/>
      <c r="E138" s="46" t="s">
        <v>684</v>
      </c>
      <c r="F138" s="44" t="s">
        <v>658</v>
      </c>
      <c r="G138" s="44">
        <v>500</v>
      </c>
      <c r="H138" s="44">
        <v>0</v>
      </c>
      <c r="I138" s="44">
        <v>0</v>
      </c>
      <c r="J138" s="44">
        <v>5</v>
      </c>
      <c r="K138" s="44">
        <v>4</v>
      </c>
      <c r="L138" s="44">
        <v>0</v>
      </c>
      <c r="M138" s="44">
        <v>0</v>
      </c>
      <c r="N138" s="44">
        <v>0.3</v>
      </c>
      <c r="O138" s="78"/>
    </row>
    <row r="139" spans="1:15">
      <c r="A139" s="87"/>
      <c r="B139" s="45" t="s">
        <v>0</v>
      </c>
      <c r="C139" s="45" t="s">
        <v>640</v>
      </c>
      <c r="D139" s="46"/>
      <c r="E139" s="46" t="s">
        <v>11</v>
      </c>
      <c r="F139" s="44" t="s">
        <v>11</v>
      </c>
      <c r="G139" s="44" t="s">
        <v>11</v>
      </c>
      <c r="H139" s="44" t="s">
        <v>11</v>
      </c>
      <c r="I139" s="44" t="s">
        <v>31</v>
      </c>
      <c r="J139" s="44" t="s">
        <v>31</v>
      </c>
      <c r="K139" s="44" t="s">
        <v>31</v>
      </c>
      <c r="L139" s="44" t="s">
        <v>11</v>
      </c>
      <c r="M139" s="44" t="s">
        <v>11</v>
      </c>
      <c r="N139" s="44" t="s">
        <v>31</v>
      </c>
      <c r="O139" s="78"/>
    </row>
    <row r="140" spans="1:15">
      <c r="A140" s="87" t="s">
        <v>1344</v>
      </c>
      <c r="B140" s="45" t="s">
        <v>685</v>
      </c>
      <c r="C140" s="45" t="s">
        <v>640</v>
      </c>
      <c r="D140" s="46"/>
      <c r="E140" s="46" t="s">
        <v>686</v>
      </c>
      <c r="F140" s="44" t="s">
        <v>661</v>
      </c>
      <c r="G140" s="44">
        <v>450</v>
      </c>
      <c r="H140" s="44">
        <v>0</v>
      </c>
      <c r="I140" s="44">
        <v>0</v>
      </c>
      <c r="J140" s="44">
        <v>5</v>
      </c>
      <c r="K140" s="44">
        <v>4</v>
      </c>
      <c r="L140" s="44">
        <v>0</v>
      </c>
      <c r="M140" s="44">
        <v>0</v>
      </c>
      <c r="N140" s="44">
        <v>0.3</v>
      </c>
      <c r="O140" s="78"/>
    </row>
    <row r="141" spans="1:15">
      <c r="A141" s="87"/>
      <c r="B141" s="45" t="s">
        <v>0</v>
      </c>
      <c r="C141" s="45" t="s">
        <v>640</v>
      </c>
      <c r="D141" s="49"/>
      <c r="E141" s="44" t="s">
        <v>11</v>
      </c>
      <c r="F141" s="51" t="s">
        <v>11</v>
      </c>
      <c r="G141" s="44" t="s">
        <v>11</v>
      </c>
      <c r="H141" s="44" t="s">
        <v>11</v>
      </c>
      <c r="I141" s="44" t="s">
        <v>31</v>
      </c>
      <c r="J141" s="44" t="s">
        <v>31</v>
      </c>
      <c r="K141" s="44" t="s">
        <v>31</v>
      </c>
      <c r="L141" s="44" t="s">
        <v>11</v>
      </c>
      <c r="M141" s="44" t="s">
        <v>11</v>
      </c>
      <c r="N141" s="44" t="s">
        <v>31</v>
      </c>
      <c r="O141" s="78"/>
    </row>
    <row r="142" spans="1:15">
      <c r="A142" s="87" t="s">
        <v>1345</v>
      </c>
      <c r="B142" s="45" t="s">
        <v>687</v>
      </c>
      <c r="C142" s="45" t="s">
        <v>640</v>
      </c>
      <c r="D142" s="49"/>
      <c r="E142" s="44" t="s">
        <v>688</v>
      </c>
      <c r="F142" s="50" t="s">
        <v>667</v>
      </c>
      <c r="G142" s="44">
        <v>600</v>
      </c>
      <c r="H142" s="44">
        <v>0</v>
      </c>
      <c r="I142" s="44">
        <v>0</v>
      </c>
      <c r="J142" s="44">
        <v>9</v>
      </c>
      <c r="K142" s="44">
        <v>11</v>
      </c>
      <c r="L142" s="44">
        <v>0</v>
      </c>
      <c r="M142" s="44">
        <v>0</v>
      </c>
      <c r="N142" s="44">
        <v>0.1</v>
      </c>
      <c r="O142" s="78"/>
    </row>
    <row r="143" spans="1:15">
      <c r="A143" s="87"/>
      <c r="B143" s="45" t="s">
        <v>0</v>
      </c>
      <c r="C143" s="45" t="s">
        <v>640</v>
      </c>
      <c r="D143" s="49"/>
      <c r="E143" s="44" t="s">
        <v>11</v>
      </c>
      <c r="F143" s="51" t="s">
        <v>11</v>
      </c>
      <c r="G143" s="44" t="s">
        <v>11</v>
      </c>
      <c r="H143" s="44" t="s">
        <v>11</v>
      </c>
      <c r="I143" s="44" t="s">
        <v>31</v>
      </c>
      <c r="J143" s="44" t="s">
        <v>31</v>
      </c>
      <c r="K143" s="44" t="s">
        <v>31</v>
      </c>
      <c r="L143" s="44" t="s">
        <v>11</v>
      </c>
      <c r="M143" s="44" t="s">
        <v>11</v>
      </c>
      <c r="N143" s="44" t="s">
        <v>31</v>
      </c>
      <c r="O143" s="78"/>
    </row>
    <row r="144" spans="1:15">
      <c r="A144" s="87" t="s">
        <v>1346</v>
      </c>
      <c r="B144" s="45" t="s">
        <v>689</v>
      </c>
      <c r="C144" s="45" t="s">
        <v>640</v>
      </c>
      <c r="D144" s="49"/>
      <c r="E144" s="44" t="s">
        <v>690</v>
      </c>
      <c r="F144" s="50" t="s">
        <v>655</v>
      </c>
      <c r="G144" s="44">
        <v>800</v>
      </c>
      <c r="H144" s="44">
        <v>0</v>
      </c>
      <c r="I144" s="44">
        <v>80</v>
      </c>
      <c r="J144" s="44">
        <v>120</v>
      </c>
      <c r="K144" s="44">
        <v>80</v>
      </c>
      <c r="L144" s="44">
        <v>0</v>
      </c>
      <c r="M144" s="44">
        <v>0</v>
      </c>
      <c r="N144" s="44">
        <v>1</v>
      </c>
      <c r="O144" s="78"/>
    </row>
    <row r="145" spans="1:15">
      <c r="A145" s="87"/>
      <c r="B145" s="45" t="s">
        <v>0</v>
      </c>
      <c r="C145" s="45" t="s">
        <v>640</v>
      </c>
      <c r="D145" s="49"/>
      <c r="E145" s="44" t="s">
        <v>11</v>
      </c>
      <c r="F145" s="51" t="s">
        <v>11</v>
      </c>
      <c r="G145" s="44" t="s">
        <v>11</v>
      </c>
      <c r="H145" s="44" t="s">
        <v>11</v>
      </c>
      <c r="I145" s="44" t="s">
        <v>31</v>
      </c>
      <c r="J145" s="44" t="s">
        <v>31</v>
      </c>
      <c r="K145" s="44" t="s">
        <v>31</v>
      </c>
      <c r="L145" s="44" t="s">
        <v>11</v>
      </c>
      <c r="M145" s="44" t="s">
        <v>11</v>
      </c>
      <c r="N145" s="44" t="s">
        <v>31</v>
      </c>
      <c r="O145" s="78"/>
    </row>
    <row r="146" spans="1:15">
      <c r="A146" s="87" t="s">
        <v>1347</v>
      </c>
      <c r="B146" s="45" t="s">
        <v>691</v>
      </c>
      <c r="C146" s="45" t="s">
        <v>640</v>
      </c>
      <c r="D146" s="49"/>
      <c r="E146" s="44" t="s">
        <v>692</v>
      </c>
      <c r="F146" s="50" t="s">
        <v>664</v>
      </c>
      <c r="G146" s="44">
        <v>800</v>
      </c>
      <c r="H146" s="44">
        <v>0</v>
      </c>
      <c r="I146" s="44">
        <v>80</v>
      </c>
      <c r="J146" s="44">
        <v>120</v>
      </c>
      <c r="K146" s="44">
        <v>80</v>
      </c>
      <c r="L146" s="44">
        <v>0</v>
      </c>
      <c r="M146" s="44">
        <v>0</v>
      </c>
      <c r="N146" s="44">
        <v>1</v>
      </c>
      <c r="O146" s="78"/>
    </row>
    <row r="147" spans="1:15">
      <c r="A147" s="87"/>
      <c r="B147" s="45" t="s">
        <v>0</v>
      </c>
      <c r="C147" s="45" t="s">
        <v>640</v>
      </c>
      <c r="D147" s="49"/>
      <c r="E147" s="44" t="s">
        <v>11</v>
      </c>
      <c r="F147" s="51" t="s">
        <v>11</v>
      </c>
      <c r="G147" s="44" t="s">
        <v>11</v>
      </c>
      <c r="H147" s="44" t="s">
        <v>11</v>
      </c>
      <c r="I147" s="44" t="s">
        <v>31</v>
      </c>
      <c r="J147" s="44" t="s">
        <v>31</v>
      </c>
      <c r="K147" s="44" t="s">
        <v>31</v>
      </c>
      <c r="L147" s="44" t="s">
        <v>11</v>
      </c>
      <c r="M147" s="44" t="s">
        <v>11</v>
      </c>
      <c r="N147" s="44" t="s">
        <v>31</v>
      </c>
      <c r="O147" s="78"/>
    </row>
    <row r="148" spans="1:15">
      <c r="A148" s="87" t="s">
        <v>1348</v>
      </c>
      <c r="B148" s="45" t="s">
        <v>693</v>
      </c>
      <c r="C148" s="45" t="s">
        <v>640</v>
      </c>
      <c r="D148" s="49"/>
      <c r="E148" s="44" t="s">
        <v>694</v>
      </c>
      <c r="F148" s="50" t="s">
        <v>670</v>
      </c>
      <c r="G148" s="44">
        <v>650</v>
      </c>
      <c r="H148" s="44">
        <v>0</v>
      </c>
      <c r="I148" s="44">
        <v>30</v>
      </c>
      <c r="J148" s="44">
        <v>30</v>
      </c>
      <c r="K148" s="44">
        <v>30</v>
      </c>
      <c r="L148" s="44">
        <v>0</v>
      </c>
      <c r="M148" s="44">
        <v>0</v>
      </c>
      <c r="N148" s="44">
        <v>1</v>
      </c>
      <c r="O148" s="78"/>
    </row>
    <row r="149" spans="1:15">
      <c r="A149" s="87"/>
      <c r="B149" s="45" t="s">
        <v>0</v>
      </c>
      <c r="C149" s="45" t="s">
        <v>640</v>
      </c>
      <c r="D149" s="49"/>
      <c r="E149" s="44" t="s">
        <v>11</v>
      </c>
      <c r="F149" s="51" t="s">
        <v>11</v>
      </c>
      <c r="G149" s="44" t="s">
        <v>11</v>
      </c>
      <c r="H149" s="44" t="s">
        <v>11</v>
      </c>
      <c r="I149" s="44" t="s">
        <v>31</v>
      </c>
      <c r="J149" s="44" t="s">
        <v>31</v>
      </c>
      <c r="K149" s="44" t="s">
        <v>31</v>
      </c>
      <c r="L149" s="44" t="s">
        <v>11</v>
      </c>
      <c r="M149" s="44" t="s">
        <v>11</v>
      </c>
      <c r="N149" s="44" t="s">
        <v>31</v>
      </c>
      <c r="O149" s="78"/>
    </row>
    <row r="150" spans="1:15">
      <c r="A150" s="87" t="s">
        <v>3328</v>
      </c>
      <c r="B150" s="45" t="s">
        <v>1</v>
      </c>
      <c r="C150" s="45" t="s">
        <v>640</v>
      </c>
      <c r="D150" s="46">
        <v>0.23599999999999999</v>
      </c>
      <c r="E150" s="46"/>
      <c r="F150" s="44">
        <v>0.3</v>
      </c>
      <c r="G150" s="44">
        <v>6116</v>
      </c>
      <c r="H150" s="44">
        <v>2089</v>
      </c>
      <c r="I150" s="44">
        <v>45</v>
      </c>
      <c r="J150" s="44">
        <v>69</v>
      </c>
      <c r="K150" s="44">
        <v>30</v>
      </c>
      <c r="L150" s="44">
        <v>1.69</v>
      </c>
      <c r="M150" s="44">
        <v>1.72</v>
      </c>
      <c r="N150" s="44">
        <v>5.7</v>
      </c>
      <c r="O150" s="78"/>
    </row>
    <row r="151" spans="1:15">
      <c r="A151" s="87"/>
      <c r="B151" s="45" t="s">
        <v>0</v>
      </c>
      <c r="C151" s="45" t="s">
        <v>640</v>
      </c>
      <c r="D151" s="46"/>
      <c r="E151" s="46"/>
      <c r="F151" s="44"/>
      <c r="G151" s="44" t="s">
        <v>10</v>
      </c>
      <c r="H151" s="44" t="s">
        <v>14</v>
      </c>
      <c r="I151" s="44" t="s">
        <v>11</v>
      </c>
      <c r="J151" s="44" t="s">
        <v>11</v>
      </c>
      <c r="K151" s="44" t="s">
        <v>11</v>
      </c>
      <c r="L151" s="44" t="s">
        <v>10</v>
      </c>
      <c r="M151" s="44" t="s">
        <v>10</v>
      </c>
      <c r="N151" s="44" t="s">
        <v>26</v>
      </c>
      <c r="O151" s="78"/>
    </row>
    <row r="152" spans="1:15">
      <c r="A152" s="87" t="s">
        <v>3329</v>
      </c>
      <c r="B152" s="45" t="s">
        <v>2</v>
      </c>
      <c r="C152" s="45" t="s">
        <v>640</v>
      </c>
      <c r="D152" s="46">
        <v>2E-3</v>
      </c>
      <c r="E152" s="46"/>
      <c r="F152" s="44">
        <v>3.0000000000000001E-3</v>
      </c>
      <c r="G152" s="44">
        <v>10938</v>
      </c>
      <c r="H152" s="44">
        <v>123</v>
      </c>
      <c r="I152" s="44">
        <v>179</v>
      </c>
      <c r="J152" s="44">
        <v>65</v>
      </c>
      <c r="K152" s="44">
        <v>211</v>
      </c>
      <c r="L152" s="44">
        <v>1.61</v>
      </c>
      <c r="M152" s="44">
        <v>2.17</v>
      </c>
      <c r="N152" s="44">
        <v>5.7</v>
      </c>
      <c r="O152" s="78"/>
    </row>
    <row r="153" spans="1:15">
      <c r="A153" s="87"/>
      <c r="B153" s="45" t="s">
        <v>0</v>
      </c>
      <c r="C153" s="45" t="s">
        <v>640</v>
      </c>
      <c r="D153" s="46"/>
      <c r="E153" s="46"/>
      <c r="F153" s="44"/>
      <c r="G153" s="44" t="s">
        <v>11</v>
      </c>
      <c r="H153" s="44" t="s">
        <v>11</v>
      </c>
      <c r="I153" s="44" t="s">
        <v>11</v>
      </c>
      <c r="J153" s="44" t="s">
        <v>11</v>
      </c>
      <c r="K153" s="44" t="s">
        <v>11</v>
      </c>
      <c r="L153" s="44" t="s">
        <v>10</v>
      </c>
      <c r="M153" s="44" t="s">
        <v>10</v>
      </c>
      <c r="N153" s="44" t="s">
        <v>26</v>
      </c>
      <c r="O153" s="78"/>
    </row>
    <row r="154" spans="1:15">
      <c r="A154" s="87" t="s">
        <v>3330</v>
      </c>
      <c r="B154" s="45" t="s">
        <v>3</v>
      </c>
      <c r="C154" s="45" t="s">
        <v>640</v>
      </c>
      <c r="D154" s="46">
        <v>0.55900000000000005</v>
      </c>
      <c r="E154" s="46"/>
      <c r="F154" s="44">
        <v>0.7</v>
      </c>
      <c r="G154" s="44">
        <v>4415</v>
      </c>
      <c r="H154" s="44">
        <v>3076</v>
      </c>
      <c r="I154" s="44">
        <v>44</v>
      </c>
      <c r="J154" s="44">
        <v>0</v>
      </c>
      <c r="K154" s="44">
        <v>56</v>
      </c>
      <c r="L154" s="44">
        <v>1.67</v>
      </c>
      <c r="M154" s="44">
        <v>1.5</v>
      </c>
      <c r="N154" s="44">
        <v>5.7</v>
      </c>
      <c r="O154" s="78"/>
    </row>
    <row r="155" spans="1:15">
      <c r="A155" s="87"/>
      <c r="B155" s="45" t="s">
        <v>0</v>
      </c>
      <c r="C155" s="45" t="s">
        <v>640</v>
      </c>
      <c r="D155" s="46"/>
      <c r="E155" s="46"/>
      <c r="F155" s="44"/>
      <c r="G155" s="44" t="s">
        <v>10</v>
      </c>
      <c r="H155" s="44" t="s">
        <v>14</v>
      </c>
      <c r="I155" s="44" t="s">
        <v>10</v>
      </c>
      <c r="J155" s="44" t="s">
        <v>10</v>
      </c>
      <c r="K155" s="44" t="s">
        <v>10</v>
      </c>
      <c r="L155" s="44" t="s">
        <v>10</v>
      </c>
      <c r="M155" s="44" t="s">
        <v>10</v>
      </c>
      <c r="N155" s="44" t="s">
        <v>26</v>
      </c>
      <c r="O155" s="78"/>
    </row>
    <row r="156" spans="1:15">
      <c r="A156" s="87" t="s">
        <v>1401</v>
      </c>
      <c r="B156" s="45" t="s">
        <v>41</v>
      </c>
      <c r="C156" s="45" t="s">
        <v>640</v>
      </c>
      <c r="D156" s="46">
        <v>0.17499999999999999</v>
      </c>
      <c r="E156" s="46"/>
      <c r="F156" s="44">
        <v>0.254</v>
      </c>
      <c r="G156" s="44">
        <v>1800</v>
      </c>
      <c r="H156" s="44">
        <v>1987</v>
      </c>
      <c r="I156" s="44">
        <v>173</v>
      </c>
      <c r="J156" s="44">
        <v>35</v>
      </c>
      <c r="K156" s="44">
        <v>247</v>
      </c>
      <c r="L156" s="44">
        <v>0</v>
      </c>
      <c r="M156" s="44">
        <v>0</v>
      </c>
      <c r="N156" s="44">
        <v>7.82</v>
      </c>
      <c r="O156" s="78"/>
    </row>
    <row r="157" spans="1:15">
      <c r="A157" s="87"/>
      <c r="B157" s="45" t="s">
        <v>0</v>
      </c>
      <c r="C157" s="45" t="s">
        <v>640</v>
      </c>
      <c r="D157" s="46"/>
      <c r="E157" s="46"/>
      <c r="F157" s="44"/>
      <c r="G157" s="44" t="s">
        <v>31</v>
      </c>
      <c r="H157" s="44" t="s">
        <v>11</v>
      </c>
      <c r="I157" s="44" t="s">
        <v>11</v>
      </c>
      <c r="J157" s="44" t="s">
        <v>11</v>
      </c>
      <c r="K157" s="44" t="s">
        <v>11</v>
      </c>
      <c r="L157" s="44" t="s">
        <v>11</v>
      </c>
      <c r="M157" s="44" t="s">
        <v>11</v>
      </c>
      <c r="N157" s="44" t="s">
        <v>11</v>
      </c>
      <c r="O157" s="78"/>
    </row>
    <row r="158" spans="1:15">
      <c r="A158" s="87" t="s">
        <v>1405</v>
      </c>
      <c r="B158" s="45" t="s">
        <v>42</v>
      </c>
      <c r="C158" s="45" t="s">
        <v>640</v>
      </c>
      <c r="D158" s="46">
        <v>7.0000000000000007E-2</v>
      </c>
      <c r="E158" s="46"/>
      <c r="F158" s="44">
        <v>0.109</v>
      </c>
      <c r="G158" s="44">
        <v>4200</v>
      </c>
      <c r="H158" s="44">
        <v>0</v>
      </c>
      <c r="I158" s="44">
        <v>340</v>
      </c>
      <c r="J158" s="44">
        <v>56</v>
      </c>
      <c r="K158" s="44">
        <v>375</v>
      </c>
      <c r="L158" s="44">
        <v>0</v>
      </c>
      <c r="M158" s="44">
        <v>0</v>
      </c>
      <c r="N158" s="44">
        <v>5.76</v>
      </c>
      <c r="O158" s="78"/>
    </row>
    <row r="159" spans="1:15">
      <c r="A159" s="87"/>
      <c r="B159" s="45" t="s">
        <v>0</v>
      </c>
      <c r="C159" s="45" t="s">
        <v>640</v>
      </c>
      <c r="D159" s="46"/>
      <c r="E159" s="46"/>
      <c r="F159" s="44"/>
      <c r="G159" s="44" t="s">
        <v>31</v>
      </c>
      <c r="H159" s="44" t="s">
        <v>11</v>
      </c>
      <c r="I159" s="44" t="s">
        <v>11</v>
      </c>
      <c r="J159" s="44" t="s">
        <v>11</v>
      </c>
      <c r="K159" s="44" t="s">
        <v>11</v>
      </c>
      <c r="L159" s="44" t="s">
        <v>11</v>
      </c>
      <c r="M159" s="44" t="s">
        <v>11</v>
      </c>
      <c r="N159" s="44" t="s">
        <v>11</v>
      </c>
      <c r="O159" s="78"/>
    </row>
    <row r="160" spans="1:15">
      <c r="A160" s="87" t="s">
        <v>1403</v>
      </c>
      <c r="B160" s="45" t="s">
        <v>43</v>
      </c>
      <c r="C160" s="45" t="s">
        <v>640</v>
      </c>
      <c r="D160" s="46">
        <v>0.04</v>
      </c>
      <c r="E160" s="46"/>
      <c r="F160" s="44">
        <v>5.8000000000000003E-2</v>
      </c>
      <c r="G160" s="44">
        <v>1340</v>
      </c>
      <c r="H160" s="44">
        <v>0</v>
      </c>
      <c r="I160" s="44">
        <v>343</v>
      </c>
      <c r="J160" s="44">
        <v>223</v>
      </c>
      <c r="K160" s="44">
        <v>221</v>
      </c>
      <c r="L160" s="44">
        <v>0</v>
      </c>
      <c r="M160" s="44">
        <v>0</v>
      </c>
      <c r="N160" s="44">
        <v>1.97</v>
      </c>
      <c r="O160" s="78"/>
    </row>
    <row r="161" spans="1:15">
      <c r="A161" s="87"/>
      <c r="B161" s="45" t="s">
        <v>0</v>
      </c>
      <c r="C161" s="45" t="s">
        <v>640</v>
      </c>
      <c r="D161" s="44"/>
      <c r="E161" s="49"/>
      <c r="F161" s="51"/>
      <c r="G161" s="44" t="s">
        <v>31</v>
      </c>
      <c r="H161" s="44" t="s">
        <v>11</v>
      </c>
      <c r="I161" s="44" t="s">
        <v>11</v>
      </c>
      <c r="J161" s="44" t="s">
        <v>11</v>
      </c>
      <c r="K161" s="44" t="s">
        <v>11</v>
      </c>
      <c r="L161" s="44" t="s">
        <v>11</v>
      </c>
      <c r="M161" s="44" t="s">
        <v>11</v>
      </c>
      <c r="N161" s="44" t="s">
        <v>11</v>
      </c>
      <c r="O161" s="78"/>
    </row>
    <row r="162" spans="1:15">
      <c r="A162" s="87" t="s">
        <v>1402</v>
      </c>
      <c r="B162" s="45" t="s">
        <v>55</v>
      </c>
      <c r="C162" s="45" t="s">
        <v>640</v>
      </c>
      <c r="D162" s="139">
        <v>0.08</v>
      </c>
      <c r="E162" s="44"/>
      <c r="F162" s="50">
        <v>0.11600000000000001</v>
      </c>
      <c r="G162" s="44">
        <v>597</v>
      </c>
      <c r="H162" s="44">
        <v>66</v>
      </c>
      <c r="I162" s="44">
        <v>118</v>
      </c>
      <c r="J162" s="44">
        <v>8</v>
      </c>
      <c r="K162" s="44">
        <v>71</v>
      </c>
      <c r="L162" s="44">
        <v>0</v>
      </c>
      <c r="M162" s="44">
        <v>0</v>
      </c>
      <c r="N162" s="44">
        <v>4.3099999999999996</v>
      </c>
      <c r="O162" s="78"/>
    </row>
    <row r="163" spans="1:15">
      <c r="A163" s="87"/>
      <c r="B163" s="45" t="s">
        <v>0</v>
      </c>
      <c r="C163" s="45" t="s">
        <v>640</v>
      </c>
      <c r="D163" s="44"/>
      <c r="E163" s="49"/>
      <c r="F163" s="51"/>
      <c r="G163" s="44" t="s">
        <v>11</v>
      </c>
      <c r="H163" s="44" t="s">
        <v>11</v>
      </c>
      <c r="I163" s="44" t="s">
        <v>31</v>
      </c>
      <c r="J163" s="44" t="s">
        <v>31</v>
      </c>
      <c r="K163" s="44" t="s">
        <v>31</v>
      </c>
      <c r="L163" s="44" t="s">
        <v>11</v>
      </c>
      <c r="M163" s="44" t="s">
        <v>11</v>
      </c>
      <c r="N163" s="44" t="s">
        <v>31</v>
      </c>
      <c r="O163" s="78"/>
    </row>
    <row r="164" spans="1:15">
      <c r="A164" s="87" t="s">
        <v>1404</v>
      </c>
      <c r="B164" s="45" t="s">
        <v>44</v>
      </c>
      <c r="C164" s="45" t="s">
        <v>640</v>
      </c>
      <c r="D164" s="49">
        <v>8.9999999999999993E-3</v>
      </c>
      <c r="E164" s="44"/>
      <c r="F164" s="50">
        <v>1.2999999999999999E-2</v>
      </c>
      <c r="G164" s="44">
        <v>725</v>
      </c>
      <c r="H164" s="44">
        <v>352</v>
      </c>
      <c r="I164" s="44">
        <v>900</v>
      </c>
      <c r="J164" s="44">
        <v>0</v>
      </c>
      <c r="K164" s="44">
        <v>0</v>
      </c>
      <c r="L164" s="44">
        <v>0</v>
      </c>
      <c r="M164" s="44">
        <v>0</v>
      </c>
      <c r="N164" s="44">
        <v>3.85</v>
      </c>
      <c r="O164" s="78"/>
    </row>
    <row r="165" spans="1:15">
      <c r="A165" s="87"/>
      <c r="B165" s="45" t="s">
        <v>0</v>
      </c>
      <c r="C165" s="45" t="s">
        <v>640</v>
      </c>
      <c r="D165" s="46"/>
      <c r="E165" s="46"/>
      <c r="F165" s="44"/>
      <c r="G165" s="44" t="s">
        <v>31</v>
      </c>
      <c r="H165" s="44" t="s">
        <v>31</v>
      </c>
      <c r="I165" s="44" t="s">
        <v>11</v>
      </c>
      <c r="J165" s="44" t="s">
        <v>11</v>
      </c>
      <c r="K165" s="44" t="s">
        <v>11</v>
      </c>
      <c r="L165" s="44" t="s">
        <v>11</v>
      </c>
      <c r="M165" s="44" t="s">
        <v>11</v>
      </c>
      <c r="N165" s="44" t="s">
        <v>11</v>
      </c>
      <c r="O165" s="78"/>
    </row>
    <row r="166" spans="1:15">
      <c r="A166" s="87" t="s">
        <v>1407</v>
      </c>
      <c r="B166" s="45" t="s">
        <v>45</v>
      </c>
      <c r="C166" s="45" t="s">
        <v>640</v>
      </c>
      <c r="D166" s="53">
        <v>2.1000000000000001E-2</v>
      </c>
      <c r="E166" s="46"/>
      <c r="F166" s="44">
        <v>0.03</v>
      </c>
      <c r="G166" s="44">
        <v>1550</v>
      </c>
      <c r="H166" s="44">
        <v>253</v>
      </c>
      <c r="I166" s="44">
        <v>900</v>
      </c>
      <c r="J166" s="44">
        <v>0</v>
      </c>
      <c r="K166" s="44">
        <v>0</v>
      </c>
      <c r="L166" s="44">
        <v>0</v>
      </c>
      <c r="M166" s="44">
        <v>0</v>
      </c>
      <c r="N166" s="44">
        <v>0</v>
      </c>
      <c r="O166" s="78"/>
    </row>
    <row r="167" spans="1:15">
      <c r="A167" s="87"/>
      <c r="B167" s="45" t="s">
        <v>0</v>
      </c>
      <c r="C167" s="45" t="s">
        <v>640</v>
      </c>
      <c r="D167" s="46"/>
      <c r="E167" s="46"/>
      <c r="F167" s="44"/>
      <c r="G167" s="44" t="s">
        <v>31</v>
      </c>
      <c r="H167" s="44" t="s">
        <v>31</v>
      </c>
      <c r="I167" s="44" t="s">
        <v>11</v>
      </c>
      <c r="J167" s="44" t="s">
        <v>11</v>
      </c>
      <c r="K167" s="44" t="s">
        <v>11</v>
      </c>
      <c r="L167" s="44" t="s">
        <v>11</v>
      </c>
      <c r="M167" s="44" t="s">
        <v>11</v>
      </c>
      <c r="N167" s="44" t="s">
        <v>11</v>
      </c>
      <c r="O167" s="78"/>
    </row>
    <row r="168" spans="1:15">
      <c r="A168" s="87" t="s">
        <v>1406</v>
      </c>
      <c r="B168" s="45" t="s">
        <v>46</v>
      </c>
      <c r="C168" s="45" t="s">
        <v>640</v>
      </c>
      <c r="D168" s="46">
        <v>0.06</v>
      </c>
      <c r="E168" s="46"/>
      <c r="F168" s="44">
        <v>8.6999999999999994E-2</v>
      </c>
      <c r="G168" s="44">
        <v>900</v>
      </c>
      <c r="H168" s="44">
        <v>0</v>
      </c>
      <c r="I168" s="44">
        <v>400</v>
      </c>
      <c r="J168" s="44">
        <v>400</v>
      </c>
      <c r="K168" s="44">
        <v>100</v>
      </c>
      <c r="L168" s="44">
        <v>0</v>
      </c>
      <c r="M168" s="44">
        <v>1.2</v>
      </c>
      <c r="N168" s="44">
        <v>0.23</v>
      </c>
      <c r="O168" s="78"/>
    </row>
    <row r="169" spans="1:15">
      <c r="A169" s="87"/>
      <c r="B169" s="45" t="s">
        <v>0</v>
      </c>
      <c r="C169" s="45" t="s">
        <v>640</v>
      </c>
      <c r="D169" s="46"/>
      <c r="E169" s="46"/>
      <c r="F169" s="44"/>
      <c r="G169" s="44" t="s">
        <v>31</v>
      </c>
      <c r="H169" s="44" t="s">
        <v>11</v>
      </c>
      <c r="I169" s="44" t="s">
        <v>11</v>
      </c>
      <c r="J169" s="44" t="s">
        <v>11</v>
      </c>
      <c r="K169" s="44" t="s">
        <v>11</v>
      </c>
      <c r="L169" s="44" t="s">
        <v>11</v>
      </c>
      <c r="M169" s="44" t="s">
        <v>11</v>
      </c>
      <c r="N169" s="44" t="s">
        <v>11</v>
      </c>
      <c r="O169" s="78"/>
    </row>
    <row r="170" spans="1:15">
      <c r="A170" s="87" t="s">
        <v>1408</v>
      </c>
      <c r="B170" s="45" t="s">
        <v>47</v>
      </c>
      <c r="C170" s="45" t="s">
        <v>640</v>
      </c>
      <c r="D170" s="46">
        <v>0.2</v>
      </c>
      <c r="E170" s="46"/>
      <c r="F170" s="44">
        <v>0.28999999999999998</v>
      </c>
      <c r="G170" s="44">
        <v>2500</v>
      </c>
      <c r="H170" s="44">
        <v>833</v>
      </c>
      <c r="I170" s="44">
        <v>331</v>
      </c>
      <c r="J170" s="44">
        <v>127</v>
      </c>
      <c r="K170" s="44">
        <v>249</v>
      </c>
      <c r="L170" s="44">
        <v>0</v>
      </c>
      <c r="M170" s="44">
        <v>0</v>
      </c>
      <c r="N170" s="44">
        <v>0.5</v>
      </c>
      <c r="O170" s="78"/>
    </row>
    <row r="171" spans="1:15">
      <c r="A171" s="87"/>
      <c r="B171" s="45" t="s">
        <v>0</v>
      </c>
      <c r="C171" s="45" t="s">
        <v>640</v>
      </c>
      <c r="D171" s="46"/>
      <c r="E171" s="46"/>
      <c r="F171" s="44"/>
      <c r="G171" s="44" t="s">
        <v>31</v>
      </c>
      <c r="H171" s="44" t="s">
        <v>11</v>
      </c>
      <c r="I171" s="44" t="s">
        <v>31</v>
      </c>
      <c r="J171" s="44" t="s">
        <v>31</v>
      </c>
      <c r="K171" s="44" t="s">
        <v>31</v>
      </c>
      <c r="L171" s="44" t="s">
        <v>11</v>
      </c>
      <c r="M171" s="44" t="s">
        <v>11</v>
      </c>
      <c r="N171" s="44" t="s">
        <v>11</v>
      </c>
      <c r="O171" s="78"/>
    </row>
    <row r="172" spans="1:15">
      <c r="A172" s="87" t="s">
        <v>1424</v>
      </c>
      <c r="B172" s="45" t="s">
        <v>567</v>
      </c>
      <c r="C172" s="45" t="s">
        <v>640</v>
      </c>
      <c r="D172" s="46">
        <v>0.52</v>
      </c>
      <c r="E172" s="46"/>
      <c r="F172" s="44">
        <v>0.87</v>
      </c>
      <c r="G172" s="44">
        <v>7069.92</v>
      </c>
      <c r="H172" s="44">
        <v>2287.4</v>
      </c>
      <c r="I172" s="44">
        <v>39.799999999999997</v>
      </c>
      <c r="J172" s="44">
        <v>50.3</v>
      </c>
      <c r="K172" s="44">
        <v>116.3</v>
      </c>
      <c r="L172" s="44">
        <v>2.8</v>
      </c>
      <c r="M172" s="44">
        <v>2.36</v>
      </c>
      <c r="N172" s="44">
        <v>83.8</v>
      </c>
      <c r="O172" s="78"/>
    </row>
    <row r="173" spans="1:15">
      <c r="A173" s="87"/>
      <c r="B173" s="85" t="s">
        <v>0</v>
      </c>
      <c r="C173" s="85" t="s">
        <v>640</v>
      </c>
      <c r="D173" s="86"/>
      <c r="E173" s="86"/>
      <c r="F173" s="86"/>
      <c r="G173" s="73" t="s">
        <v>10</v>
      </c>
      <c r="H173" s="73" t="s">
        <v>11</v>
      </c>
      <c r="I173" s="73" t="s">
        <v>11</v>
      </c>
      <c r="J173" s="73" t="s">
        <v>11</v>
      </c>
      <c r="K173" s="73" t="s">
        <v>11</v>
      </c>
      <c r="L173" s="73" t="s">
        <v>14</v>
      </c>
      <c r="M173" s="73" t="s">
        <v>14</v>
      </c>
      <c r="N173" s="73" t="s">
        <v>14</v>
      </c>
    </row>
    <row r="174" spans="1:15">
      <c r="A174" s="87" t="s">
        <v>1426</v>
      </c>
      <c r="B174" s="85" t="s">
        <v>695</v>
      </c>
      <c r="C174" s="85" t="s">
        <v>640</v>
      </c>
      <c r="D174" s="86">
        <v>0.08</v>
      </c>
      <c r="E174" s="86"/>
      <c r="F174" s="86">
        <v>0.13</v>
      </c>
      <c r="G174" s="73">
        <v>22808.48</v>
      </c>
      <c r="H174" s="73">
        <v>2287.4</v>
      </c>
      <c r="I174" s="73">
        <v>39.799999999999997</v>
      </c>
      <c r="J174" s="73">
        <v>50.3</v>
      </c>
      <c r="K174" s="73">
        <v>116.3</v>
      </c>
      <c r="L174" s="73">
        <v>2.8</v>
      </c>
      <c r="M174" s="73">
        <v>2.36</v>
      </c>
      <c r="N174" s="73">
        <v>270.39999999999998</v>
      </c>
    </row>
    <row r="175" spans="1:15">
      <c r="A175" s="87"/>
      <c r="B175" s="85" t="s">
        <v>0</v>
      </c>
      <c r="C175" s="85" t="s">
        <v>640</v>
      </c>
      <c r="D175" s="86"/>
      <c r="E175" s="86"/>
      <c r="F175" s="86"/>
      <c r="G175" s="73" t="s">
        <v>10</v>
      </c>
      <c r="H175" s="73" t="s">
        <v>11</v>
      </c>
      <c r="I175" s="73" t="s">
        <v>11</v>
      </c>
      <c r="J175" s="73" t="s">
        <v>11</v>
      </c>
      <c r="K175" s="73" t="s">
        <v>11</v>
      </c>
      <c r="L175" s="73" t="s">
        <v>14</v>
      </c>
      <c r="M175" s="73" t="s">
        <v>14</v>
      </c>
      <c r="N175" s="73" t="s">
        <v>14</v>
      </c>
    </row>
    <row r="176" spans="1:15">
      <c r="A176" s="87" t="s">
        <v>949</v>
      </c>
      <c r="B176" s="85" t="s">
        <v>1049</v>
      </c>
      <c r="C176" s="85" t="s">
        <v>431</v>
      </c>
      <c r="D176" s="86">
        <v>2.5000000000000001E-2</v>
      </c>
      <c r="E176" s="86"/>
      <c r="F176" s="86">
        <v>0.03</v>
      </c>
      <c r="G176" s="73">
        <v>2500</v>
      </c>
      <c r="H176" s="73">
        <v>0</v>
      </c>
      <c r="I176" s="73">
        <v>100</v>
      </c>
      <c r="J176" s="73">
        <v>30</v>
      </c>
      <c r="K176" s="73">
        <v>20</v>
      </c>
      <c r="L176" s="73">
        <v>0</v>
      </c>
      <c r="M176" s="73">
        <v>0</v>
      </c>
      <c r="N176" s="73">
        <v>1.1000000000000001</v>
      </c>
    </row>
    <row r="177" spans="1:14">
      <c r="A177" s="87"/>
      <c r="B177" s="85" t="s">
        <v>0</v>
      </c>
      <c r="C177" s="85" t="s">
        <v>431</v>
      </c>
      <c r="D177" s="86"/>
      <c r="E177" s="86"/>
      <c r="F177" s="86"/>
      <c r="G177" s="73" t="s">
        <v>31</v>
      </c>
      <c r="H177" s="73" t="s">
        <v>31</v>
      </c>
      <c r="I177" s="73" t="s">
        <v>31</v>
      </c>
      <c r="J177" s="73" t="s">
        <v>31</v>
      </c>
      <c r="K177" s="73" t="s">
        <v>31</v>
      </c>
      <c r="L177" s="73" t="s">
        <v>31</v>
      </c>
      <c r="M177" s="73" t="s">
        <v>31</v>
      </c>
      <c r="N177" s="73" t="s">
        <v>11</v>
      </c>
    </row>
    <row r="178" spans="1:14">
      <c r="A178" s="87" t="s">
        <v>950</v>
      </c>
      <c r="B178" s="85" t="s">
        <v>1050</v>
      </c>
      <c r="C178" s="85" t="s">
        <v>431</v>
      </c>
      <c r="D178" s="86">
        <v>0.498</v>
      </c>
      <c r="E178" s="86"/>
      <c r="F178" s="86">
        <v>0.63</v>
      </c>
      <c r="G178" s="73">
        <v>3300</v>
      </c>
      <c r="H178" s="73">
        <v>0</v>
      </c>
      <c r="I178" s="73">
        <v>60</v>
      </c>
      <c r="J178" s="73">
        <v>30</v>
      </c>
      <c r="K178" s="73">
        <v>0</v>
      </c>
      <c r="L178" s="73">
        <v>0</v>
      </c>
      <c r="M178" s="73">
        <v>0</v>
      </c>
      <c r="N178" s="73">
        <v>1.5</v>
      </c>
    </row>
    <row r="179" spans="1:14">
      <c r="A179" s="87"/>
      <c r="B179" s="85" t="s">
        <v>0</v>
      </c>
      <c r="C179" s="85" t="s">
        <v>431</v>
      </c>
      <c r="D179" s="86"/>
      <c r="E179" s="86"/>
      <c r="F179" s="86"/>
      <c r="G179" s="73" t="s">
        <v>31</v>
      </c>
      <c r="H179" s="73" t="s">
        <v>31</v>
      </c>
      <c r="I179" s="73" t="s">
        <v>31</v>
      </c>
      <c r="J179" s="73" t="s">
        <v>31</v>
      </c>
      <c r="K179" s="73" t="s">
        <v>31</v>
      </c>
      <c r="L179" s="73" t="s">
        <v>31</v>
      </c>
      <c r="M179" s="73" t="s">
        <v>31</v>
      </c>
      <c r="N179" s="73" t="s">
        <v>11</v>
      </c>
    </row>
    <row r="180" spans="1:14">
      <c r="A180" s="87" t="s">
        <v>951</v>
      </c>
      <c r="B180" s="85" t="s">
        <v>1051</v>
      </c>
      <c r="C180" s="85" t="s">
        <v>431</v>
      </c>
      <c r="D180" s="86">
        <v>6.0999999999999999E-2</v>
      </c>
      <c r="E180" s="86"/>
      <c r="F180" s="86">
        <v>0.08</v>
      </c>
      <c r="G180" s="73">
        <v>2500</v>
      </c>
      <c r="H180" s="73">
        <v>0</v>
      </c>
      <c r="I180" s="73">
        <v>80</v>
      </c>
      <c r="J180" s="73">
        <v>70</v>
      </c>
      <c r="K180" s="73">
        <v>0</v>
      </c>
      <c r="L180" s="73">
        <v>0</v>
      </c>
      <c r="M180" s="73">
        <v>0</v>
      </c>
      <c r="N180" s="73">
        <v>1.1000000000000001</v>
      </c>
    </row>
    <row r="181" spans="1:14">
      <c r="A181" s="87"/>
      <c r="B181" s="85" t="s">
        <v>0</v>
      </c>
      <c r="C181" s="85" t="s">
        <v>431</v>
      </c>
      <c r="D181" s="86"/>
      <c r="E181" s="86"/>
      <c r="F181" s="86"/>
      <c r="G181" s="73" t="s">
        <v>31</v>
      </c>
      <c r="H181" s="73" t="s">
        <v>31</v>
      </c>
      <c r="I181" s="73" t="s">
        <v>31</v>
      </c>
      <c r="J181" s="73" t="s">
        <v>31</v>
      </c>
      <c r="K181" s="73" t="s">
        <v>31</v>
      </c>
      <c r="L181" s="73" t="s">
        <v>31</v>
      </c>
      <c r="M181" s="73" t="s">
        <v>31</v>
      </c>
      <c r="N181" s="73" t="s">
        <v>11</v>
      </c>
    </row>
    <row r="182" spans="1:14">
      <c r="A182" s="87" t="s">
        <v>952</v>
      </c>
      <c r="B182" s="85" t="s">
        <v>1052</v>
      </c>
      <c r="C182" s="85" t="s">
        <v>431</v>
      </c>
      <c r="D182" s="86">
        <v>4.1000000000000002E-2</v>
      </c>
      <c r="E182" s="86"/>
      <c r="F182" s="86">
        <v>0.05</v>
      </c>
      <c r="G182" s="73">
        <v>2400</v>
      </c>
      <c r="H182" s="73">
        <v>0</v>
      </c>
      <c r="I182" s="73">
        <v>80</v>
      </c>
      <c r="J182" s="73">
        <v>70</v>
      </c>
      <c r="K182" s="73">
        <v>0</v>
      </c>
      <c r="L182" s="73">
        <v>0</v>
      </c>
      <c r="M182" s="73">
        <v>0</v>
      </c>
      <c r="N182" s="73">
        <v>1.1000000000000001</v>
      </c>
    </row>
    <row r="183" spans="1:14">
      <c r="A183" s="87"/>
      <c r="B183" s="85" t="s">
        <v>0</v>
      </c>
      <c r="C183" s="85" t="s">
        <v>431</v>
      </c>
      <c r="D183" s="86"/>
      <c r="E183" s="86"/>
      <c r="F183" s="86"/>
      <c r="G183" s="73" t="s">
        <v>31</v>
      </c>
      <c r="H183" s="73" t="s">
        <v>31</v>
      </c>
      <c r="I183" s="73" t="s">
        <v>31</v>
      </c>
      <c r="J183" s="73" t="s">
        <v>31</v>
      </c>
      <c r="K183" s="73" t="s">
        <v>31</v>
      </c>
      <c r="L183" s="73" t="s">
        <v>31</v>
      </c>
      <c r="M183" s="73" t="s">
        <v>31</v>
      </c>
      <c r="N183" s="73" t="s">
        <v>11</v>
      </c>
    </row>
    <row r="184" spans="1:14">
      <c r="A184" s="87" t="s">
        <v>953</v>
      </c>
      <c r="B184" s="85" t="s">
        <v>1053</v>
      </c>
      <c r="C184" s="85" t="s">
        <v>431</v>
      </c>
      <c r="D184" s="86">
        <v>2.3E-2</v>
      </c>
      <c r="E184" s="86"/>
      <c r="F184" s="86">
        <v>0.03</v>
      </c>
      <c r="G184" s="73">
        <v>3700</v>
      </c>
      <c r="H184" s="73">
        <v>0</v>
      </c>
      <c r="I184" s="73">
        <v>110</v>
      </c>
      <c r="J184" s="73">
        <v>45</v>
      </c>
      <c r="K184" s="73">
        <v>0</v>
      </c>
      <c r="L184" s="73">
        <v>0</v>
      </c>
      <c r="M184" s="73">
        <v>0</v>
      </c>
      <c r="N184" s="73">
        <v>1.7</v>
      </c>
    </row>
    <row r="185" spans="1:14">
      <c r="A185" s="87"/>
      <c r="B185" s="85" t="s">
        <v>0</v>
      </c>
      <c r="C185" s="85" t="s">
        <v>431</v>
      </c>
      <c r="D185" s="86"/>
      <c r="E185" s="86"/>
      <c r="F185" s="86"/>
      <c r="G185" s="73" t="s">
        <v>31</v>
      </c>
      <c r="H185" s="73" t="s">
        <v>31</v>
      </c>
      <c r="I185" s="73" t="s">
        <v>31</v>
      </c>
      <c r="J185" s="73" t="s">
        <v>31</v>
      </c>
      <c r="K185" s="73" t="s">
        <v>31</v>
      </c>
      <c r="L185" s="73" t="s">
        <v>31</v>
      </c>
      <c r="M185" s="73" t="s">
        <v>31</v>
      </c>
      <c r="N185" s="73" t="s">
        <v>11</v>
      </c>
    </row>
    <row r="186" spans="1:14">
      <c r="A186" s="87" t="s">
        <v>954</v>
      </c>
      <c r="B186" s="85" t="s">
        <v>1054</v>
      </c>
      <c r="C186" s="85" t="s">
        <v>431</v>
      </c>
      <c r="D186" s="86">
        <v>0.14499999999999999</v>
      </c>
      <c r="E186" s="86"/>
      <c r="F186" s="86">
        <v>0.18</v>
      </c>
      <c r="G186" s="73">
        <v>2500</v>
      </c>
      <c r="H186" s="73">
        <v>0</v>
      </c>
      <c r="I186" s="73">
        <v>100</v>
      </c>
      <c r="J186" s="73">
        <v>30</v>
      </c>
      <c r="K186" s="73">
        <v>20</v>
      </c>
      <c r="L186" s="73">
        <v>0</v>
      </c>
      <c r="M186" s="73">
        <v>0</v>
      </c>
      <c r="N186" s="73">
        <v>1.1000000000000001</v>
      </c>
    </row>
    <row r="187" spans="1:14">
      <c r="A187" s="87"/>
      <c r="B187" s="85" t="s">
        <v>0</v>
      </c>
      <c r="C187" s="85" t="s">
        <v>431</v>
      </c>
      <c r="D187" s="86"/>
      <c r="E187" s="86"/>
      <c r="F187" s="86"/>
      <c r="G187" s="73" t="s">
        <v>31</v>
      </c>
      <c r="H187" s="73" t="s">
        <v>31</v>
      </c>
      <c r="I187" s="73" t="s">
        <v>31</v>
      </c>
      <c r="J187" s="73" t="s">
        <v>31</v>
      </c>
      <c r="K187" s="73" t="s">
        <v>31</v>
      </c>
      <c r="L187" s="73" t="s">
        <v>31</v>
      </c>
      <c r="M187" s="73" t="s">
        <v>31</v>
      </c>
      <c r="N187" s="73" t="s">
        <v>11</v>
      </c>
    </row>
    <row r="188" spans="1:14">
      <c r="A188" s="88" t="s">
        <v>1507</v>
      </c>
      <c r="B188" s="85" t="s">
        <v>696</v>
      </c>
      <c r="C188" s="85" t="s">
        <v>640</v>
      </c>
      <c r="D188" s="86"/>
      <c r="E188" s="86"/>
      <c r="F188" s="86"/>
      <c r="G188" s="73">
        <v>7500</v>
      </c>
      <c r="H188" s="73">
        <v>57</v>
      </c>
      <c r="I188" s="73">
        <v>105</v>
      </c>
      <c r="J188" s="73">
        <v>63</v>
      </c>
      <c r="K188" s="73">
        <v>225</v>
      </c>
      <c r="L188" s="73">
        <v>22.3</v>
      </c>
      <c r="M188" s="73">
        <v>8.9</v>
      </c>
      <c r="N188" s="73">
        <v>0</v>
      </c>
    </row>
    <row r="189" spans="1:14">
      <c r="A189" s="88"/>
      <c r="B189" s="85" t="s">
        <v>0</v>
      </c>
      <c r="C189" s="85" t="s">
        <v>640</v>
      </c>
      <c r="D189" s="86"/>
      <c r="E189" s="86"/>
      <c r="F189" s="86"/>
      <c r="G189" s="73" t="s">
        <v>11</v>
      </c>
      <c r="H189" s="73" t="s">
        <v>10</v>
      </c>
      <c r="I189" s="73" t="s">
        <v>31</v>
      </c>
      <c r="J189" s="73" t="s">
        <v>31</v>
      </c>
      <c r="K189" s="73" t="s">
        <v>31</v>
      </c>
      <c r="L189" s="73" t="s">
        <v>11</v>
      </c>
      <c r="M189" s="73" t="s">
        <v>11</v>
      </c>
      <c r="N189" s="73" t="s">
        <v>11</v>
      </c>
    </row>
    <row r="190" spans="1:14">
      <c r="A190" s="88" t="s">
        <v>1642</v>
      </c>
      <c r="B190" s="85" t="s">
        <v>697</v>
      </c>
      <c r="C190" s="85" t="s">
        <v>639</v>
      </c>
      <c r="D190" s="86"/>
      <c r="E190" s="86"/>
      <c r="F190" s="86"/>
      <c r="G190" s="73">
        <v>48700</v>
      </c>
      <c r="H190" s="73">
        <v>104</v>
      </c>
      <c r="I190" s="73">
        <v>600</v>
      </c>
      <c r="J190" s="73">
        <v>113</v>
      </c>
      <c r="K190" s="73">
        <v>600</v>
      </c>
      <c r="L190" s="73">
        <v>0</v>
      </c>
      <c r="M190" s="73">
        <v>97.5</v>
      </c>
      <c r="N190" s="73">
        <v>9.6999999999999993</v>
      </c>
    </row>
    <row r="191" spans="1:14">
      <c r="A191" s="88"/>
      <c r="B191" s="85" t="s">
        <v>0</v>
      </c>
      <c r="C191" s="85" t="s">
        <v>639</v>
      </c>
      <c r="D191" s="86"/>
      <c r="E191" s="86"/>
      <c r="F191" s="86"/>
      <c r="G191" s="73" t="s">
        <v>11</v>
      </c>
      <c r="H191" s="73" t="s">
        <v>10</v>
      </c>
      <c r="I191" s="73" t="s">
        <v>11</v>
      </c>
      <c r="J191" s="73" t="s">
        <v>11</v>
      </c>
      <c r="K191" s="73" t="s">
        <v>11</v>
      </c>
      <c r="L191" s="73" t="s">
        <v>11</v>
      </c>
      <c r="M191" s="73" t="s">
        <v>11</v>
      </c>
      <c r="N191" s="73" t="s">
        <v>31</v>
      </c>
    </row>
    <row r="192" spans="1:14">
      <c r="A192" s="88" t="s">
        <v>1645</v>
      </c>
      <c r="B192" s="85" t="s">
        <v>698</v>
      </c>
      <c r="C192" s="85" t="s">
        <v>640</v>
      </c>
      <c r="D192" s="86"/>
      <c r="E192" s="86"/>
      <c r="F192" s="86"/>
      <c r="G192" s="73">
        <v>29098</v>
      </c>
      <c r="H192" s="73">
        <v>16957</v>
      </c>
      <c r="I192" s="73">
        <v>125</v>
      </c>
      <c r="J192" s="73">
        <v>6</v>
      </c>
      <c r="K192" s="73">
        <v>217</v>
      </c>
      <c r="L192" s="73">
        <v>0</v>
      </c>
      <c r="M192" s="73">
        <v>0</v>
      </c>
      <c r="N192" s="73">
        <v>47.8</v>
      </c>
    </row>
    <row r="193" spans="1:14">
      <c r="A193" s="88"/>
      <c r="B193" s="85" t="s">
        <v>0</v>
      </c>
      <c r="C193" s="85" t="s">
        <v>640</v>
      </c>
      <c r="D193" s="86"/>
      <c r="E193" s="86"/>
      <c r="F193" s="86"/>
      <c r="G193" s="73" t="s">
        <v>11</v>
      </c>
      <c r="H193" s="73" t="s">
        <v>10</v>
      </c>
      <c r="I193" s="73" t="s">
        <v>31</v>
      </c>
      <c r="J193" s="73" t="s">
        <v>31</v>
      </c>
      <c r="K193" s="73" t="s">
        <v>31</v>
      </c>
      <c r="L193" s="73" t="s">
        <v>11</v>
      </c>
      <c r="M193" s="73" t="s">
        <v>11</v>
      </c>
      <c r="N193" s="73" t="s">
        <v>31</v>
      </c>
    </row>
    <row r="194" spans="1:14">
      <c r="A194" s="88" t="s">
        <v>1646</v>
      </c>
      <c r="B194" s="85" t="s">
        <v>699</v>
      </c>
      <c r="C194" s="85" t="s">
        <v>640</v>
      </c>
      <c r="D194" s="86">
        <v>0.06</v>
      </c>
      <c r="E194" s="86"/>
      <c r="F194" s="86">
        <v>0.2</v>
      </c>
      <c r="G194" s="73">
        <v>7349</v>
      </c>
      <c r="H194" s="73">
        <v>4415</v>
      </c>
      <c r="I194" s="73">
        <v>33</v>
      </c>
      <c r="J194" s="73">
        <v>33</v>
      </c>
      <c r="K194" s="73">
        <v>33</v>
      </c>
      <c r="L194" s="73">
        <v>0</v>
      </c>
      <c r="M194" s="73">
        <v>1721</v>
      </c>
      <c r="N194" s="73">
        <v>34.700000000000003</v>
      </c>
    </row>
    <row r="195" spans="1:14">
      <c r="A195" s="88"/>
      <c r="B195" s="85" t="s">
        <v>0</v>
      </c>
      <c r="C195" s="85" t="s">
        <v>640</v>
      </c>
      <c r="D195" s="86" t="s">
        <v>10</v>
      </c>
      <c r="E195" s="86"/>
      <c r="F195" s="86" t="s">
        <v>10</v>
      </c>
      <c r="G195" s="73" t="s">
        <v>11</v>
      </c>
      <c r="H195" s="73" t="s">
        <v>10</v>
      </c>
      <c r="I195" s="73" t="s">
        <v>11</v>
      </c>
      <c r="J195" s="73" t="s">
        <v>11</v>
      </c>
      <c r="K195" s="73" t="s">
        <v>11</v>
      </c>
      <c r="L195" s="73" t="s">
        <v>11</v>
      </c>
      <c r="M195" s="73" t="s">
        <v>11</v>
      </c>
      <c r="N195" s="73" t="s">
        <v>31</v>
      </c>
    </row>
    <row r="196" spans="1:14">
      <c r="A196" s="88" t="s">
        <v>1648</v>
      </c>
      <c r="B196" s="85" t="s">
        <v>700</v>
      </c>
      <c r="C196" s="85" t="s">
        <v>640</v>
      </c>
      <c r="D196" s="86">
        <v>0.16</v>
      </c>
      <c r="E196" s="86"/>
      <c r="F196" s="86">
        <v>0.48</v>
      </c>
      <c r="G196" s="73">
        <v>9812</v>
      </c>
      <c r="H196" s="73">
        <v>2740</v>
      </c>
      <c r="I196" s="73">
        <v>39</v>
      </c>
      <c r="J196" s="73">
        <v>28</v>
      </c>
      <c r="K196" s="73">
        <v>21</v>
      </c>
      <c r="L196" s="73">
        <v>0</v>
      </c>
      <c r="M196" s="73">
        <v>648</v>
      </c>
      <c r="N196" s="73">
        <v>39.6</v>
      </c>
    </row>
    <row r="197" spans="1:14">
      <c r="A197" s="88"/>
      <c r="B197" s="85" t="s">
        <v>0</v>
      </c>
      <c r="C197" s="85" t="s">
        <v>640</v>
      </c>
      <c r="D197" s="86" t="s">
        <v>10</v>
      </c>
      <c r="E197" s="86"/>
      <c r="F197" s="86" t="s">
        <v>10</v>
      </c>
      <c r="G197" s="73" t="s">
        <v>11</v>
      </c>
      <c r="H197" s="73" t="s">
        <v>10</v>
      </c>
      <c r="I197" s="73" t="s">
        <v>31</v>
      </c>
      <c r="J197" s="73" t="s">
        <v>31</v>
      </c>
      <c r="K197" s="73" t="s">
        <v>31</v>
      </c>
      <c r="L197" s="73" t="s">
        <v>11</v>
      </c>
      <c r="M197" s="73" t="s">
        <v>11</v>
      </c>
      <c r="N197" s="73" t="s">
        <v>31</v>
      </c>
    </row>
    <row r="198" spans="1:14">
      <c r="A198" s="88" t="s">
        <v>1649</v>
      </c>
      <c r="B198" s="85" t="s">
        <v>701</v>
      </c>
      <c r="C198" s="85" t="s">
        <v>640</v>
      </c>
      <c r="D198" s="86">
        <v>0.1</v>
      </c>
      <c r="E198" s="86"/>
      <c r="F198" s="86">
        <v>0.32</v>
      </c>
      <c r="G198" s="73">
        <v>13600</v>
      </c>
      <c r="H198" s="73">
        <v>8597</v>
      </c>
      <c r="I198" s="73">
        <v>22</v>
      </c>
      <c r="J198" s="73">
        <v>5</v>
      </c>
      <c r="K198" s="73">
        <v>19</v>
      </c>
      <c r="L198" s="73">
        <v>0</v>
      </c>
      <c r="M198" s="73">
        <v>0</v>
      </c>
      <c r="N198" s="73">
        <v>78.900000000000006</v>
      </c>
    </row>
    <row r="199" spans="1:14">
      <c r="A199" s="88"/>
      <c r="B199" s="85" t="s">
        <v>0</v>
      </c>
      <c r="C199" s="85" t="s">
        <v>640</v>
      </c>
      <c r="D199" s="86" t="s">
        <v>10</v>
      </c>
      <c r="E199" s="86"/>
      <c r="F199" s="86" t="s">
        <v>10</v>
      </c>
      <c r="G199" s="73" t="s">
        <v>11</v>
      </c>
      <c r="H199" s="73" t="s">
        <v>10</v>
      </c>
      <c r="I199" s="73" t="s">
        <v>31</v>
      </c>
      <c r="J199" s="73" t="s">
        <v>31</v>
      </c>
      <c r="K199" s="73" t="s">
        <v>31</v>
      </c>
      <c r="L199" s="73" t="s">
        <v>11</v>
      </c>
      <c r="M199" s="73" t="s">
        <v>11</v>
      </c>
      <c r="N199" s="73" t="s">
        <v>31</v>
      </c>
    </row>
    <row r="200" spans="1:14">
      <c r="A200" s="89" t="s">
        <v>991</v>
      </c>
      <c r="B200" s="45" t="s">
        <v>999</v>
      </c>
      <c r="C200" s="45" t="s">
        <v>640</v>
      </c>
      <c r="D200" s="46">
        <v>0.08</v>
      </c>
      <c r="E200" s="46"/>
      <c r="F200" s="44">
        <v>0.104</v>
      </c>
      <c r="G200" s="44">
        <v>1455.74</v>
      </c>
      <c r="H200" s="44">
        <v>1540.999999999998</v>
      </c>
      <c r="I200" s="44">
        <v>74</v>
      </c>
      <c r="J200" s="44">
        <v>21</v>
      </c>
      <c r="K200" s="44">
        <v>72</v>
      </c>
      <c r="L200" s="44">
        <v>0</v>
      </c>
      <c r="M200" s="44">
        <v>0</v>
      </c>
      <c r="N200" s="48">
        <v>2.9594999999999998</v>
      </c>
    </row>
    <row r="201" spans="1:14">
      <c r="A201" s="87"/>
      <c r="B201" s="45" t="s">
        <v>0</v>
      </c>
      <c r="C201" s="45" t="s">
        <v>640</v>
      </c>
      <c r="D201" s="46" t="s">
        <v>10</v>
      </c>
      <c r="E201" s="46"/>
      <c r="F201" s="44" t="s">
        <v>10</v>
      </c>
      <c r="G201" s="44" t="s">
        <v>10</v>
      </c>
      <c r="H201" s="44" t="s">
        <v>11</v>
      </c>
      <c r="I201" s="44" t="s">
        <v>11</v>
      </c>
      <c r="J201" s="44" t="s">
        <v>11</v>
      </c>
      <c r="K201" s="44" t="s">
        <v>11</v>
      </c>
      <c r="L201" s="44" t="s">
        <v>11</v>
      </c>
      <c r="M201" s="44" t="s">
        <v>11</v>
      </c>
      <c r="N201" s="44" t="s">
        <v>11</v>
      </c>
    </row>
    <row r="202" spans="1:14">
      <c r="A202" s="89" t="s">
        <v>992</v>
      </c>
      <c r="B202" s="45" t="s">
        <v>1000</v>
      </c>
      <c r="C202" s="45" t="s">
        <v>640</v>
      </c>
      <c r="D202" s="46">
        <v>0.68</v>
      </c>
      <c r="E202" s="46"/>
      <c r="F202" s="44">
        <v>0.88300000000000001</v>
      </c>
      <c r="G202" s="44">
        <v>1270</v>
      </c>
      <c r="H202" s="44">
        <v>0</v>
      </c>
      <c r="I202" s="44">
        <v>236.1</v>
      </c>
      <c r="J202" s="44">
        <v>47.2</v>
      </c>
      <c r="K202" s="44">
        <v>0</v>
      </c>
      <c r="L202" s="44">
        <v>0</v>
      </c>
      <c r="M202" s="48">
        <v>2.5333999999999999</v>
      </c>
      <c r="N202" s="48">
        <v>1.651</v>
      </c>
    </row>
    <row r="203" spans="1:14">
      <c r="A203" s="87"/>
      <c r="B203" s="45" t="s">
        <v>0</v>
      </c>
      <c r="C203" s="45" t="s">
        <v>640</v>
      </c>
      <c r="D203" s="46" t="s">
        <v>10</v>
      </c>
      <c r="E203" s="46"/>
      <c r="F203" s="44" t="s">
        <v>10</v>
      </c>
      <c r="G203" s="44" t="s">
        <v>10</v>
      </c>
      <c r="H203" s="46" t="s">
        <v>1070</v>
      </c>
      <c r="I203" s="44" t="s">
        <v>11</v>
      </c>
      <c r="J203" s="44" t="s">
        <v>11</v>
      </c>
      <c r="K203" s="44" t="s">
        <v>11</v>
      </c>
      <c r="L203" s="44" t="s">
        <v>11</v>
      </c>
      <c r="M203" s="44" t="s">
        <v>11</v>
      </c>
      <c r="N203" s="44" t="s">
        <v>11</v>
      </c>
    </row>
    <row r="204" spans="1:14">
      <c r="A204" s="89" t="s">
        <v>993</v>
      </c>
      <c r="B204" s="45" t="s">
        <v>1001</v>
      </c>
      <c r="C204" s="45" t="s">
        <v>640</v>
      </c>
      <c r="D204" s="46">
        <v>0.01</v>
      </c>
      <c r="E204" s="46"/>
      <c r="F204" s="44">
        <v>1.2999999999999999E-2</v>
      </c>
      <c r="G204" s="44">
        <v>3136</v>
      </c>
      <c r="H204" s="44">
        <v>5437</v>
      </c>
      <c r="I204" s="44">
        <v>273</v>
      </c>
      <c r="J204" s="44">
        <v>0</v>
      </c>
      <c r="K204" s="44">
        <v>145.69999999999999</v>
      </c>
      <c r="L204" s="44">
        <v>0</v>
      </c>
      <c r="M204" s="44">
        <v>0</v>
      </c>
      <c r="N204" s="48">
        <v>4.2682000000000002</v>
      </c>
    </row>
    <row r="205" spans="1:14">
      <c r="A205" s="87"/>
      <c r="B205" s="45" t="s">
        <v>0</v>
      </c>
      <c r="C205" s="45" t="s">
        <v>640</v>
      </c>
      <c r="D205" s="46" t="s">
        <v>10</v>
      </c>
      <c r="E205" s="46"/>
      <c r="F205" s="44" t="s">
        <v>10</v>
      </c>
      <c r="G205" s="44" t="s">
        <v>11</v>
      </c>
      <c r="H205" s="44" t="s">
        <v>14</v>
      </c>
      <c r="I205" s="44" t="s">
        <v>11</v>
      </c>
      <c r="J205" s="44" t="s">
        <v>11</v>
      </c>
      <c r="K205" s="44" t="s">
        <v>11</v>
      </c>
      <c r="L205" s="44" t="s">
        <v>11</v>
      </c>
      <c r="M205" s="44" t="s">
        <v>11</v>
      </c>
      <c r="N205" s="44" t="s">
        <v>11</v>
      </c>
    </row>
    <row r="206" spans="1:14">
      <c r="A206" s="88" t="s">
        <v>1781</v>
      </c>
      <c r="B206" s="85" t="s">
        <v>66</v>
      </c>
      <c r="C206" s="85" t="s">
        <v>640</v>
      </c>
      <c r="D206" s="86">
        <v>0.16</v>
      </c>
      <c r="E206" s="86"/>
      <c r="F206" s="86">
        <v>0.31</v>
      </c>
      <c r="G206" s="73">
        <v>37000</v>
      </c>
      <c r="H206" s="73">
        <v>5120</v>
      </c>
      <c r="I206" s="73">
        <v>230</v>
      </c>
      <c r="J206" s="73">
        <v>90</v>
      </c>
      <c r="K206" s="73">
        <v>300</v>
      </c>
      <c r="L206" s="73">
        <v>0</v>
      </c>
      <c r="M206" s="73">
        <v>0</v>
      </c>
      <c r="N206" s="73">
        <v>13.86</v>
      </c>
    </row>
    <row r="207" spans="1:14">
      <c r="A207" s="88"/>
      <c r="B207" s="85" t="s">
        <v>0</v>
      </c>
      <c r="C207" s="85" t="s">
        <v>640</v>
      </c>
      <c r="D207" s="86"/>
      <c r="E207" s="86"/>
      <c r="F207" s="86"/>
      <c r="G207" s="73" t="s">
        <v>11</v>
      </c>
      <c r="H207" s="73" t="s">
        <v>14</v>
      </c>
      <c r="I207" s="73" t="s">
        <v>11</v>
      </c>
      <c r="J207" s="73" t="s">
        <v>11</v>
      </c>
      <c r="K207" s="73" t="s">
        <v>11</v>
      </c>
      <c r="L207" s="73" t="s">
        <v>11</v>
      </c>
      <c r="M207" s="73" t="s">
        <v>11</v>
      </c>
      <c r="N207" s="73" t="s">
        <v>26</v>
      </c>
    </row>
    <row r="208" spans="1:14">
      <c r="A208" s="88" t="s">
        <v>1783</v>
      </c>
      <c r="B208" s="85" t="s">
        <v>67</v>
      </c>
      <c r="C208" s="85" t="s">
        <v>640</v>
      </c>
      <c r="D208" s="86">
        <v>0.18</v>
      </c>
      <c r="E208" s="86"/>
      <c r="F208" s="86">
        <v>0.35</v>
      </c>
      <c r="G208" s="73">
        <v>13783</v>
      </c>
      <c r="H208" s="73">
        <v>6212</v>
      </c>
      <c r="I208" s="73">
        <v>33</v>
      </c>
      <c r="J208" s="73">
        <v>0</v>
      </c>
      <c r="K208" s="73">
        <v>10</v>
      </c>
      <c r="L208" s="73">
        <v>1.67</v>
      </c>
      <c r="M208" s="73">
        <v>1.07</v>
      </c>
      <c r="N208" s="73">
        <v>28.58</v>
      </c>
    </row>
    <row r="209" spans="1:14">
      <c r="A209" s="88"/>
      <c r="B209" s="85" t="s">
        <v>0</v>
      </c>
      <c r="C209" s="85" t="s">
        <v>640</v>
      </c>
      <c r="D209" s="86"/>
      <c r="E209" s="86"/>
      <c r="F209" s="86"/>
      <c r="G209" s="73" t="s">
        <v>10</v>
      </c>
      <c r="H209" s="73" t="s">
        <v>14</v>
      </c>
      <c r="I209" s="73" t="s">
        <v>10</v>
      </c>
      <c r="J209" s="73" t="s">
        <v>10</v>
      </c>
      <c r="K209" s="73" t="s">
        <v>10</v>
      </c>
      <c r="L209" s="73" t="s">
        <v>10</v>
      </c>
      <c r="M209" s="73" t="s">
        <v>10</v>
      </c>
      <c r="N209" s="73" t="s">
        <v>26</v>
      </c>
    </row>
    <row r="210" spans="1:14">
      <c r="A210" s="88" t="s">
        <v>1784</v>
      </c>
      <c r="B210" s="85" t="s">
        <v>68</v>
      </c>
      <c r="C210" s="85" t="s">
        <v>640</v>
      </c>
      <c r="D210" s="86">
        <v>0.17</v>
      </c>
      <c r="E210" s="86"/>
      <c r="F210" s="86">
        <v>0.33</v>
      </c>
      <c r="G210" s="73">
        <v>35000</v>
      </c>
      <c r="H210" s="73">
        <v>330</v>
      </c>
      <c r="I210" s="73">
        <v>473</v>
      </c>
      <c r="J210" s="73">
        <v>113</v>
      </c>
      <c r="K210" s="73">
        <v>202</v>
      </c>
      <c r="L210" s="73">
        <v>3.49</v>
      </c>
      <c r="M210" s="73">
        <v>3.31</v>
      </c>
      <c r="N210" s="73">
        <v>10.8</v>
      </c>
    </row>
    <row r="211" spans="1:14">
      <c r="A211" s="88"/>
      <c r="B211" s="85" t="s">
        <v>0</v>
      </c>
      <c r="C211" s="85" t="s">
        <v>640</v>
      </c>
      <c r="D211" s="86"/>
      <c r="E211" s="86"/>
      <c r="F211" s="86"/>
      <c r="G211" s="73" t="s">
        <v>11</v>
      </c>
      <c r="H211" s="73" t="s">
        <v>11</v>
      </c>
      <c r="I211" s="73" t="s">
        <v>11</v>
      </c>
      <c r="J211" s="73" t="s">
        <v>11</v>
      </c>
      <c r="K211" s="73" t="s">
        <v>11</v>
      </c>
      <c r="L211" s="73" t="s">
        <v>10</v>
      </c>
      <c r="M211" s="73" t="s">
        <v>11</v>
      </c>
      <c r="N211" s="73" t="s">
        <v>11</v>
      </c>
    </row>
    <row r="212" spans="1:14" s="84" customFormat="1">
      <c r="A212" s="87" t="s">
        <v>1788</v>
      </c>
      <c r="B212" s="45" t="s">
        <v>88</v>
      </c>
      <c r="C212" s="45" t="s">
        <v>431</v>
      </c>
      <c r="D212" s="46">
        <v>0.59</v>
      </c>
      <c r="E212" s="46"/>
      <c r="F212" s="44">
        <v>0.89</v>
      </c>
      <c r="G212" s="44">
        <v>1349</v>
      </c>
      <c r="H212" s="44">
        <v>387</v>
      </c>
      <c r="I212" s="44">
        <v>60</v>
      </c>
      <c r="J212" s="44">
        <v>10</v>
      </c>
      <c r="K212" s="44">
        <v>0</v>
      </c>
      <c r="L212" s="44">
        <v>4</v>
      </c>
      <c r="M212" s="44">
        <v>3</v>
      </c>
      <c r="N212" s="44">
        <v>1.69</v>
      </c>
    </row>
    <row r="213" spans="1:14">
      <c r="A213" s="87"/>
      <c r="B213" s="45" t="s">
        <v>0</v>
      </c>
      <c r="C213" s="45" t="s">
        <v>431</v>
      </c>
      <c r="D213" s="46"/>
      <c r="E213" s="46"/>
      <c r="F213" s="44"/>
      <c r="G213" s="44" t="s">
        <v>11</v>
      </c>
      <c r="H213" s="44" t="s">
        <v>14</v>
      </c>
      <c r="I213" s="44" t="s">
        <v>11</v>
      </c>
      <c r="J213" s="44" t="s">
        <v>11</v>
      </c>
      <c r="K213" s="44" t="s">
        <v>11</v>
      </c>
      <c r="L213" s="44" t="s">
        <v>11</v>
      </c>
      <c r="M213" s="44" t="s">
        <v>11</v>
      </c>
      <c r="N213" s="44" t="s">
        <v>11</v>
      </c>
    </row>
    <row r="214" spans="1:14">
      <c r="A214" s="87" t="s">
        <v>1790</v>
      </c>
      <c r="B214" s="45" t="s">
        <v>89</v>
      </c>
      <c r="C214" s="45" t="s">
        <v>431</v>
      </c>
      <c r="D214" s="46">
        <v>7.0000000000000007E-2</v>
      </c>
      <c r="E214" s="46"/>
      <c r="F214" s="44">
        <v>0.11</v>
      </c>
      <c r="G214" s="44">
        <v>1940</v>
      </c>
      <c r="H214" s="44">
        <v>0</v>
      </c>
      <c r="I214" s="44">
        <v>90</v>
      </c>
      <c r="J214" s="44">
        <v>60</v>
      </c>
      <c r="K214" s="44">
        <v>60</v>
      </c>
      <c r="L214" s="44">
        <v>0</v>
      </c>
      <c r="M214" s="44">
        <v>0</v>
      </c>
      <c r="N214" s="44">
        <v>0.72</v>
      </c>
    </row>
    <row r="215" spans="1:14">
      <c r="A215" s="87"/>
      <c r="B215" s="45" t="s">
        <v>0</v>
      </c>
      <c r="C215" s="45" t="s">
        <v>431</v>
      </c>
      <c r="D215" s="46"/>
      <c r="E215" s="46"/>
      <c r="F215" s="44"/>
      <c r="G215" s="44" t="s">
        <v>11</v>
      </c>
      <c r="H215" s="44" t="s">
        <v>11</v>
      </c>
      <c r="I215" s="44" t="s">
        <v>11</v>
      </c>
      <c r="J215" s="44" t="s">
        <v>11</v>
      </c>
      <c r="K215" s="44" t="s">
        <v>11</v>
      </c>
      <c r="L215" s="44" t="s">
        <v>11</v>
      </c>
      <c r="M215" s="44" t="s">
        <v>11</v>
      </c>
      <c r="N215" s="44" t="s">
        <v>11</v>
      </c>
    </row>
    <row r="216" spans="1:14">
      <c r="A216" s="88" t="s">
        <v>1808</v>
      </c>
      <c r="B216" s="85" t="s">
        <v>736</v>
      </c>
      <c r="C216" s="85" t="s">
        <v>431</v>
      </c>
      <c r="D216" s="86"/>
      <c r="E216" s="86"/>
      <c r="F216" s="86"/>
      <c r="G216" s="73">
        <v>11545</v>
      </c>
      <c r="H216" s="73">
        <v>1101</v>
      </c>
      <c r="I216" s="73">
        <v>19.8</v>
      </c>
      <c r="J216" s="73">
        <v>15.8</v>
      </c>
      <c r="K216" s="73">
        <v>0.9</v>
      </c>
      <c r="L216" s="73">
        <v>0</v>
      </c>
      <c r="M216" s="73">
        <v>0.4</v>
      </c>
      <c r="N216" s="73">
        <v>6.2</v>
      </c>
    </row>
    <row r="217" spans="1:14">
      <c r="A217" s="88"/>
      <c r="B217" s="85" t="s">
        <v>716</v>
      </c>
      <c r="C217" s="85" t="s">
        <v>431</v>
      </c>
      <c r="D217" s="86"/>
      <c r="E217" s="86"/>
      <c r="F217" s="86"/>
      <c r="G217" s="73" t="s">
        <v>10</v>
      </c>
      <c r="H217" s="73" t="s">
        <v>14</v>
      </c>
      <c r="I217" s="73" t="s">
        <v>10</v>
      </c>
      <c r="J217" s="73" t="s">
        <v>10</v>
      </c>
      <c r="K217" s="73" t="s">
        <v>10</v>
      </c>
      <c r="L217" s="73" t="s">
        <v>10</v>
      </c>
      <c r="M217" s="73" t="s">
        <v>10</v>
      </c>
      <c r="N217" s="73" t="s">
        <v>10</v>
      </c>
    </row>
    <row r="218" spans="1:14">
      <c r="A218" s="88" t="s">
        <v>1815</v>
      </c>
      <c r="B218" s="85" t="s">
        <v>737</v>
      </c>
      <c r="C218" s="85" t="s">
        <v>431</v>
      </c>
      <c r="D218" s="86"/>
      <c r="E218" s="86"/>
      <c r="F218" s="86"/>
      <c r="G218" s="73">
        <v>6066</v>
      </c>
      <c r="H218" s="73">
        <v>0</v>
      </c>
      <c r="I218" s="73">
        <v>19.8</v>
      </c>
      <c r="J218" s="73">
        <v>15.8</v>
      </c>
      <c r="K218" s="73">
        <v>0.9</v>
      </c>
      <c r="L218" s="73">
        <v>0</v>
      </c>
      <c r="M218" s="73">
        <v>0.4</v>
      </c>
      <c r="N218" s="73">
        <v>6.2</v>
      </c>
    </row>
    <row r="219" spans="1:14">
      <c r="A219" s="88"/>
      <c r="B219" s="85" t="s">
        <v>716</v>
      </c>
      <c r="C219" s="85" t="s">
        <v>431</v>
      </c>
      <c r="D219" s="86"/>
      <c r="E219" s="86"/>
      <c r="F219" s="86"/>
      <c r="G219" s="73" t="s">
        <v>10</v>
      </c>
      <c r="H219" s="73" t="s">
        <v>14</v>
      </c>
      <c r="I219" s="73" t="s">
        <v>10</v>
      </c>
      <c r="J219" s="73" t="s">
        <v>10</v>
      </c>
      <c r="K219" s="73" t="s">
        <v>10</v>
      </c>
      <c r="L219" s="73" t="s">
        <v>10</v>
      </c>
      <c r="M219" s="73" t="s">
        <v>10</v>
      </c>
      <c r="N219" s="73" t="s">
        <v>10</v>
      </c>
    </row>
    <row r="220" spans="1:14">
      <c r="A220" s="88" t="s">
        <v>1816</v>
      </c>
      <c r="B220" s="85" t="s">
        <v>751</v>
      </c>
      <c r="C220" s="85" t="s">
        <v>431</v>
      </c>
      <c r="D220" s="86"/>
      <c r="E220" s="86"/>
      <c r="F220" s="86"/>
      <c r="G220" s="73">
        <v>4295</v>
      </c>
      <c r="H220" s="73">
        <v>0</v>
      </c>
      <c r="I220" s="73">
        <v>37.4</v>
      </c>
      <c r="J220" s="73">
        <v>45.1</v>
      </c>
      <c r="K220" s="73">
        <v>48.9</v>
      </c>
      <c r="L220" s="73">
        <v>0</v>
      </c>
      <c r="M220" s="73">
        <v>1.1000000000000001</v>
      </c>
      <c r="N220" s="73">
        <v>3.9</v>
      </c>
    </row>
    <row r="221" spans="1:14">
      <c r="A221" s="88"/>
      <c r="B221" s="85" t="s">
        <v>716</v>
      </c>
      <c r="C221" s="85" t="s">
        <v>431</v>
      </c>
      <c r="D221" s="86"/>
      <c r="E221" s="86"/>
      <c r="F221" s="86"/>
      <c r="G221" s="73" t="s">
        <v>10</v>
      </c>
      <c r="H221" s="73" t="s">
        <v>14</v>
      </c>
      <c r="I221" s="73" t="s">
        <v>10</v>
      </c>
      <c r="J221" s="73" t="s">
        <v>10</v>
      </c>
      <c r="K221" s="73" t="s">
        <v>10</v>
      </c>
      <c r="L221" s="73" t="s">
        <v>10</v>
      </c>
      <c r="M221" s="73" t="s">
        <v>10</v>
      </c>
      <c r="N221" s="73" t="s">
        <v>10</v>
      </c>
    </row>
    <row r="222" spans="1:14">
      <c r="A222" s="88" t="s">
        <v>1809</v>
      </c>
      <c r="B222" s="85" t="s">
        <v>738</v>
      </c>
      <c r="C222" s="85" t="s">
        <v>431</v>
      </c>
      <c r="D222" s="86"/>
      <c r="E222" s="86"/>
      <c r="F222" s="86"/>
      <c r="G222" s="73">
        <v>13845</v>
      </c>
      <c r="H222" s="73">
        <v>492</v>
      </c>
      <c r="I222" s="73">
        <v>44.2</v>
      </c>
      <c r="J222" s="73">
        <v>20</v>
      </c>
      <c r="K222" s="73">
        <v>11.7</v>
      </c>
      <c r="L222" s="73">
        <v>0</v>
      </c>
      <c r="M222" s="73">
        <v>2.2999999999999998</v>
      </c>
      <c r="N222" s="73">
        <v>0.4</v>
      </c>
    </row>
    <row r="223" spans="1:14">
      <c r="A223" s="88"/>
      <c r="B223" s="85" t="s">
        <v>716</v>
      </c>
      <c r="C223" s="85" t="s">
        <v>431</v>
      </c>
      <c r="D223" s="86"/>
      <c r="E223" s="86"/>
      <c r="F223" s="86"/>
      <c r="G223" s="73" t="s">
        <v>10</v>
      </c>
      <c r="H223" s="73" t="s">
        <v>14</v>
      </c>
      <c r="I223" s="73" t="s">
        <v>10</v>
      </c>
      <c r="J223" s="73" t="s">
        <v>10</v>
      </c>
      <c r="K223" s="73" t="s">
        <v>10</v>
      </c>
      <c r="L223" s="73" t="s">
        <v>10</v>
      </c>
      <c r="M223" s="73" t="s">
        <v>10</v>
      </c>
      <c r="N223" s="73" t="s">
        <v>10</v>
      </c>
    </row>
    <row r="224" spans="1:14">
      <c r="A224" s="88" t="s">
        <v>1817</v>
      </c>
      <c r="B224" s="85" t="s">
        <v>739</v>
      </c>
      <c r="C224" s="85" t="s">
        <v>431</v>
      </c>
      <c r="D224" s="86"/>
      <c r="E224" s="86"/>
      <c r="F224" s="86"/>
      <c r="G224" s="73">
        <v>9334</v>
      </c>
      <c r="H224" s="73">
        <v>0</v>
      </c>
      <c r="I224" s="73">
        <v>44.2</v>
      </c>
      <c r="J224" s="73">
        <v>20</v>
      </c>
      <c r="K224" s="73">
        <v>11.7</v>
      </c>
      <c r="L224" s="73">
        <v>0</v>
      </c>
      <c r="M224" s="73">
        <v>2.2999999999999998</v>
      </c>
      <c r="N224" s="73">
        <v>0.4</v>
      </c>
    </row>
    <row r="225" spans="1:14">
      <c r="A225" s="88"/>
      <c r="B225" s="85" t="s">
        <v>716</v>
      </c>
      <c r="C225" s="85" t="s">
        <v>431</v>
      </c>
      <c r="D225" s="86"/>
      <c r="E225" s="86"/>
      <c r="F225" s="86"/>
      <c r="G225" s="73" t="s">
        <v>10</v>
      </c>
      <c r="H225" s="73" t="s">
        <v>14</v>
      </c>
      <c r="I225" s="73" t="s">
        <v>10</v>
      </c>
      <c r="J225" s="73" t="s">
        <v>10</v>
      </c>
      <c r="K225" s="73" t="s">
        <v>10</v>
      </c>
      <c r="L225" s="73" t="s">
        <v>10</v>
      </c>
      <c r="M225" s="73" t="s">
        <v>10</v>
      </c>
      <c r="N225" s="73" t="s">
        <v>10</v>
      </c>
    </row>
    <row r="226" spans="1:14">
      <c r="A226" s="88" t="s">
        <v>1810</v>
      </c>
      <c r="B226" s="85" t="s">
        <v>740</v>
      </c>
      <c r="C226" s="85" t="s">
        <v>431</v>
      </c>
      <c r="D226" s="86"/>
      <c r="E226" s="86"/>
      <c r="F226" s="86"/>
      <c r="G226" s="73">
        <v>5753</v>
      </c>
      <c r="H226" s="73">
        <v>1490</v>
      </c>
      <c r="I226" s="73">
        <v>274.60000000000002</v>
      </c>
      <c r="J226" s="73">
        <v>69.900000000000006</v>
      </c>
      <c r="K226" s="73">
        <v>38.799999999999997</v>
      </c>
      <c r="L226" s="73">
        <v>0</v>
      </c>
      <c r="M226" s="73">
        <v>8</v>
      </c>
      <c r="N226" s="73">
        <v>17.8</v>
      </c>
    </row>
    <row r="227" spans="1:14">
      <c r="A227" s="88"/>
      <c r="B227" s="85" t="s">
        <v>716</v>
      </c>
      <c r="C227" s="85" t="s">
        <v>431</v>
      </c>
      <c r="D227" s="86"/>
      <c r="E227" s="86"/>
      <c r="F227" s="86"/>
      <c r="G227" s="73" t="s">
        <v>10</v>
      </c>
      <c r="H227" s="73" t="s">
        <v>14</v>
      </c>
      <c r="I227" s="73" t="s">
        <v>10</v>
      </c>
      <c r="J227" s="73" t="s">
        <v>10</v>
      </c>
      <c r="K227" s="73" t="s">
        <v>10</v>
      </c>
      <c r="L227" s="73" t="s">
        <v>10</v>
      </c>
      <c r="M227" s="73" t="s">
        <v>10</v>
      </c>
      <c r="N227" s="73" t="s">
        <v>10</v>
      </c>
    </row>
    <row r="228" spans="1:14">
      <c r="A228" s="88" t="s">
        <v>1818</v>
      </c>
      <c r="B228" s="85" t="s">
        <v>741</v>
      </c>
      <c r="C228" s="85" t="s">
        <v>431</v>
      </c>
      <c r="D228" s="86"/>
      <c r="E228" s="86"/>
      <c r="F228" s="86"/>
      <c r="G228" s="73">
        <v>4629</v>
      </c>
      <c r="H228" s="73">
        <v>0</v>
      </c>
      <c r="I228" s="73">
        <v>274.60000000000002</v>
      </c>
      <c r="J228" s="73">
        <v>96.9</v>
      </c>
      <c r="K228" s="73">
        <v>38.799999999999997</v>
      </c>
      <c r="L228" s="73">
        <v>0</v>
      </c>
      <c r="M228" s="73">
        <v>8</v>
      </c>
      <c r="N228" s="73">
        <v>17.8</v>
      </c>
    </row>
    <row r="229" spans="1:14">
      <c r="A229" s="88"/>
      <c r="B229" s="85" t="s">
        <v>716</v>
      </c>
      <c r="C229" s="85" t="s">
        <v>431</v>
      </c>
      <c r="D229" s="86"/>
      <c r="E229" s="86"/>
      <c r="F229" s="86"/>
      <c r="G229" s="73" t="s">
        <v>10</v>
      </c>
      <c r="H229" s="73" t="s">
        <v>14</v>
      </c>
      <c r="I229" s="73" t="s">
        <v>10</v>
      </c>
      <c r="J229" s="73" t="s">
        <v>10</v>
      </c>
      <c r="K229" s="73" t="s">
        <v>10</v>
      </c>
      <c r="L229" s="73" t="s">
        <v>10</v>
      </c>
      <c r="M229" s="73" t="s">
        <v>10</v>
      </c>
      <c r="N229" s="73" t="s">
        <v>10</v>
      </c>
    </row>
    <row r="230" spans="1:14">
      <c r="A230" s="88" t="s">
        <v>1811</v>
      </c>
      <c r="B230" s="85" t="s">
        <v>742</v>
      </c>
      <c r="C230" s="85" t="s">
        <v>431</v>
      </c>
      <c r="D230" s="86"/>
      <c r="E230" s="86"/>
      <c r="F230" s="86"/>
      <c r="G230" s="73">
        <v>15335</v>
      </c>
      <c r="H230" s="73">
        <v>4594</v>
      </c>
      <c r="I230" s="73">
        <v>50.2</v>
      </c>
      <c r="J230" s="73">
        <v>28.3</v>
      </c>
      <c r="K230" s="73">
        <v>24.4</v>
      </c>
      <c r="L230" s="73">
        <v>0</v>
      </c>
      <c r="M230" s="73">
        <v>4</v>
      </c>
      <c r="N230" s="73">
        <v>2</v>
      </c>
    </row>
    <row r="231" spans="1:14">
      <c r="A231" s="88"/>
      <c r="B231" s="85" t="s">
        <v>716</v>
      </c>
      <c r="C231" s="85" t="s">
        <v>431</v>
      </c>
      <c r="D231" s="86"/>
      <c r="E231" s="86"/>
      <c r="F231" s="86"/>
      <c r="G231" s="73" t="s">
        <v>10</v>
      </c>
      <c r="H231" s="73" t="s">
        <v>14</v>
      </c>
      <c r="I231" s="73" t="s">
        <v>10</v>
      </c>
      <c r="J231" s="73" t="s">
        <v>10</v>
      </c>
      <c r="K231" s="73" t="s">
        <v>10</v>
      </c>
      <c r="L231" s="73" t="s">
        <v>10</v>
      </c>
      <c r="M231" s="73" t="s">
        <v>10</v>
      </c>
      <c r="N231" s="73" t="s">
        <v>10</v>
      </c>
    </row>
    <row r="232" spans="1:14">
      <c r="A232" s="88" t="s">
        <v>1819</v>
      </c>
      <c r="B232" s="85" t="s">
        <v>743</v>
      </c>
      <c r="C232" s="85" t="s">
        <v>431</v>
      </c>
      <c r="D232" s="86"/>
      <c r="E232" s="86"/>
      <c r="F232" s="86"/>
      <c r="G232" s="73">
        <v>12448</v>
      </c>
      <c r="H232" s="73">
        <v>0</v>
      </c>
      <c r="I232" s="73">
        <v>50.2</v>
      </c>
      <c r="J232" s="73">
        <v>28.3</v>
      </c>
      <c r="K232" s="73">
        <v>24.4</v>
      </c>
      <c r="L232" s="73">
        <v>0</v>
      </c>
      <c r="M232" s="73">
        <v>4</v>
      </c>
      <c r="N232" s="73">
        <v>2</v>
      </c>
    </row>
    <row r="233" spans="1:14">
      <c r="A233" s="88"/>
      <c r="B233" s="85" t="s">
        <v>716</v>
      </c>
      <c r="C233" s="85" t="s">
        <v>431</v>
      </c>
      <c r="D233" s="86"/>
      <c r="E233" s="86"/>
      <c r="F233" s="86"/>
      <c r="G233" s="73" t="s">
        <v>10</v>
      </c>
      <c r="H233" s="73" t="s">
        <v>14</v>
      </c>
      <c r="I233" s="73" t="s">
        <v>10</v>
      </c>
      <c r="J233" s="73" t="s">
        <v>10</v>
      </c>
      <c r="K233" s="73" t="s">
        <v>10</v>
      </c>
      <c r="L233" s="73" t="s">
        <v>10</v>
      </c>
      <c r="M233" s="73" t="s">
        <v>10</v>
      </c>
      <c r="N233" s="73" t="s">
        <v>10</v>
      </c>
    </row>
    <row r="234" spans="1:14">
      <c r="A234" s="88" t="s">
        <v>1812</v>
      </c>
      <c r="B234" s="85" t="s">
        <v>744</v>
      </c>
      <c r="C234" s="85" t="s">
        <v>431</v>
      </c>
      <c r="D234" s="86"/>
      <c r="E234" s="86"/>
      <c r="F234" s="86"/>
      <c r="G234" s="73">
        <v>5689</v>
      </c>
      <c r="H234" s="73">
        <v>982</v>
      </c>
      <c r="I234" s="73">
        <v>44</v>
      </c>
      <c r="J234" s="73">
        <v>11</v>
      </c>
      <c r="K234" s="73">
        <v>10.5</v>
      </c>
      <c r="L234" s="73">
        <v>0</v>
      </c>
      <c r="M234" s="73">
        <v>1</v>
      </c>
      <c r="N234" s="73">
        <v>4.4000000000000004</v>
      </c>
    </row>
    <row r="235" spans="1:14">
      <c r="A235" s="88"/>
      <c r="B235" s="85" t="s">
        <v>716</v>
      </c>
      <c r="C235" s="85" t="s">
        <v>431</v>
      </c>
      <c r="D235" s="86"/>
      <c r="E235" s="86"/>
      <c r="F235" s="86"/>
      <c r="G235" s="73" t="s">
        <v>10</v>
      </c>
      <c r="H235" s="73" t="s">
        <v>14</v>
      </c>
      <c r="I235" s="73" t="s">
        <v>10</v>
      </c>
      <c r="J235" s="73" t="s">
        <v>10</v>
      </c>
      <c r="K235" s="73" t="s">
        <v>10</v>
      </c>
      <c r="L235" s="73" t="s">
        <v>10</v>
      </c>
      <c r="M235" s="73" t="s">
        <v>10</v>
      </c>
      <c r="N235" s="73" t="s">
        <v>10</v>
      </c>
    </row>
    <row r="236" spans="1:14">
      <c r="A236" s="88" t="s">
        <v>1820</v>
      </c>
      <c r="B236" s="85" t="s">
        <v>745</v>
      </c>
      <c r="C236" s="85" t="s">
        <v>431</v>
      </c>
      <c r="D236" s="86"/>
      <c r="E236" s="86"/>
      <c r="F236" s="86"/>
      <c r="G236" s="73">
        <v>3037</v>
      </c>
      <c r="H236" s="73">
        <v>0</v>
      </c>
      <c r="I236" s="73">
        <v>44</v>
      </c>
      <c r="J236" s="73">
        <v>11</v>
      </c>
      <c r="K236" s="73">
        <v>10.5</v>
      </c>
      <c r="L236" s="73">
        <v>0</v>
      </c>
      <c r="M236" s="73">
        <v>1</v>
      </c>
      <c r="N236" s="73">
        <v>4.4000000000000004</v>
      </c>
    </row>
    <row r="237" spans="1:14">
      <c r="A237" s="88"/>
      <c r="B237" s="85" t="s">
        <v>716</v>
      </c>
      <c r="C237" s="85" t="s">
        <v>431</v>
      </c>
      <c r="D237" s="86"/>
      <c r="E237" s="86"/>
      <c r="F237" s="86"/>
      <c r="G237" s="73" t="s">
        <v>10</v>
      </c>
      <c r="H237" s="73" t="s">
        <v>14</v>
      </c>
      <c r="I237" s="73" t="s">
        <v>10</v>
      </c>
      <c r="J237" s="73" t="s">
        <v>10</v>
      </c>
      <c r="K237" s="73" t="s">
        <v>10</v>
      </c>
      <c r="L237" s="73" t="s">
        <v>10</v>
      </c>
      <c r="M237" s="73" t="s">
        <v>10</v>
      </c>
      <c r="N237" s="73" t="s">
        <v>10</v>
      </c>
    </row>
    <row r="238" spans="1:14">
      <c r="A238" s="88" t="s">
        <v>1813</v>
      </c>
      <c r="B238" s="85" t="s">
        <v>746</v>
      </c>
      <c r="C238" s="85" t="s">
        <v>431</v>
      </c>
      <c r="D238" s="86"/>
      <c r="E238" s="86"/>
      <c r="F238" s="86"/>
      <c r="G238" s="73">
        <v>8152</v>
      </c>
      <c r="H238" s="73">
        <v>2806</v>
      </c>
      <c r="I238" s="73">
        <v>23.4</v>
      </c>
      <c r="J238" s="73">
        <v>0</v>
      </c>
      <c r="K238" s="73">
        <v>0</v>
      </c>
      <c r="L238" s="73">
        <v>0</v>
      </c>
      <c r="M238" s="73">
        <v>1.5</v>
      </c>
      <c r="N238" s="73">
        <v>9.9</v>
      </c>
    </row>
    <row r="239" spans="1:14">
      <c r="A239" s="88"/>
      <c r="B239" s="85" t="s">
        <v>716</v>
      </c>
      <c r="C239" s="85" t="s">
        <v>431</v>
      </c>
      <c r="D239" s="86"/>
      <c r="E239" s="86"/>
      <c r="F239" s="86"/>
      <c r="G239" s="73" t="s">
        <v>10</v>
      </c>
      <c r="H239" s="73" t="s">
        <v>14</v>
      </c>
      <c r="I239" s="73" t="s">
        <v>10</v>
      </c>
      <c r="J239" s="73" t="s">
        <v>10</v>
      </c>
      <c r="K239" s="73" t="s">
        <v>10</v>
      </c>
      <c r="L239" s="73" t="s">
        <v>10</v>
      </c>
      <c r="M239" s="73" t="s">
        <v>10</v>
      </c>
      <c r="N239" s="73" t="s">
        <v>10</v>
      </c>
    </row>
    <row r="240" spans="1:14">
      <c r="A240" s="88" t="s">
        <v>1822</v>
      </c>
      <c r="B240" s="85" t="s">
        <v>747</v>
      </c>
      <c r="C240" s="85" t="s">
        <v>431</v>
      </c>
      <c r="D240" s="86"/>
      <c r="E240" s="86"/>
      <c r="F240" s="86"/>
      <c r="G240" s="73">
        <v>5815</v>
      </c>
      <c r="H240" s="73">
        <v>0</v>
      </c>
      <c r="I240" s="73">
        <v>23.4</v>
      </c>
      <c r="J240" s="73">
        <v>0</v>
      </c>
      <c r="K240" s="73">
        <v>0</v>
      </c>
      <c r="L240" s="73">
        <v>0</v>
      </c>
      <c r="M240" s="73">
        <v>1.5</v>
      </c>
      <c r="N240" s="73">
        <v>9.9</v>
      </c>
    </row>
    <row r="241" spans="1:14">
      <c r="A241" s="88"/>
      <c r="B241" s="85" t="s">
        <v>716</v>
      </c>
      <c r="C241" s="85" t="s">
        <v>431</v>
      </c>
      <c r="D241" s="86"/>
      <c r="E241" s="86"/>
      <c r="F241" s="86"/>
      <c r="G241" s="73" t="s">
        <v>10</v>
      </c>
      <c r="H241" s="73" t="s">
        <v>14</v>
      </c>
      <c r="I241" s="73" t="s">
        <v>10</v>
      </c>
      <c r="J241" s="73" t="s">
        <v>10</v>
      </c>
      <c r="K241" s="73" t="s">
        <v>10</v>
      </c>
      <c r="L241" s="73" t="s">
        <v>10</v>
      </c>
      <c r="M241" s="73" t="s">
        <v>10</v>
      </c>
      <c r="N241" s="73" t="s">
        <v>10</v>
      </c>
    </row>
    <row r="242" spans="1:14">
      <c r="A242" s="88" t="s">
        <v>1814</v>
      </c>
      <c r="B242" s="85" t="s">
        <v>748</v>
      </c>
      <c r="C242" s="85" t="s">
        <v>431</v>
      </c>
      <c r="D242" s="86"/>
      <c r="E242" s="86"/>
      <c r="F242" s="86"/>
      <c r="G242" s="73">
        <v>12641</v>
      </c>
      <c r="H242" s="73">
        <v>2866</v>
      </c>
      <c r="I242" s="73">
        <v>82</v>
      </c>
      <c r="J242" s="73">
        <v>66.900000000000006</v>
      </c>
      <c r="K242" s="73">
        <v>89.5</v>
      </c>
      <c r="L242" s="73">
        <v>0</v>
      </c>
      <c r="M242" s="73">
        <v>1.5</v>
      </c>
      <c r="N242" s="73">
        <v>11.3</v>
      </c>
    </row>
    <row r="243" spans="1:14">
      <c r="A243" s="88"/>
      <c r="B243" s="85" t="s">
        <v>716</v>
      </c>
      <c r="C243" s="85" t="s">
        <v>431</v>
      </c>
      <c r="D243" s="86"/>
      <c r="E243" s="86"/>
      <c r="F243" s="86"/>
      <c r="G243" s="73" t="s">
        <v>10</v>
      </c>
      <c r="H243" s="73" t="s">
        <v>14</v>
      </c>
      <c r="I243" s="73" t="s">
        <v>10</v>
      </c>
      <c r="J243" s="73" t="s">
        <v>10</v>
      </c>
      <c r="K243" s="73" t="s">
        <v>10</v>
      </c>
      <c r="L243" s="73" t="s">
        <v>10</v>
      </c>
      <c r="M243" s="73" t="s">
        <v>10</v>
      </c>
      <c r="N243" s="73" t="s">
        <v>10</v>
      </c>
    </row>
    <row r="244" spans="1:14">
      <c r="A244" s="88" t="s">
        <v>1823</v>
      </c>
      <c r="B244" s="85" t="s">
        <v>749</v>
      </c>
      <c r="C244" s="85" t="s">
        <v>431</v>
      </c>
      <c r="D244" s="86"/>
      <c r="E244" s="86"/>
      <c r="F244" s="86"/>
      <c r="G244" s="73">
        <v>9470</v>
      </c>
      <c r="H244" s="73">
        <v>0</v>
      </c>
      <c r="I244" s="73">
        <v>76.900000000000006</v>
      </c>
      <c r="J244" s="73">
        <v>66.900000000000006</v>
      </c>
      <c r="K244" s="73">
        <v>89.5</v>
      </c>
      <c r="L244" s="73">
        <v>0</v>
      </c>
      <c r="M244" s="73">
        <v>1.5</v>
      </c>
      <c r="N244" s="73">
        <v>11.3</v>
      </c>
    </row>
    <row r="245" spans="1:14">
      <c r="A245" s="88"/>
      <c r="B245" s="85" t="s">
        <v>716</v>
      </c>
      <c r="C245" s="85" t="s">
        <v>431</v>
      </c>
      <c r="D245" s="86"/>
      <c r="E245" s="86"/>
      <c r="F245" s="86"/>
      <c r="G245" s="73" t="s">
        <v>10</v>
      </c>
      <c r="H245" s="73" t="s">
        <v>14</v>
      </c>
      <c r="I245" s="73" t="s">
        <v>10</v>
      </c>
      <c r="J245" s="73" t="s">
        <v>10</v>
      </c>
      <c r="K245" s="73" t="s">
        <v>10</v>
      </c>
      <c r="L245" s="73" t="s">
        <v>10</v>
      </c>
      <c r="M245" s="73" t="s">
        <v>10</v>
      </c>
      <c r="N245" s="73" t="s">
        <v>10</v>
      </c>
    </row>
    <row r="246" spans="1:14">
      <c r="A246" s="88" t="s">
        <v>1821</v>
      </c>
      <c r="B246" s="85" t="s">
        <v>750</v>
      </c>
      <c r="C246" s="85" t="s">
        <v>431</v>
      </c>
      <c r="D246" s="86"/>
      <c r="E246" s="86"/>
      <c r="F246" s="86"/>
      <c r="G246" s="73">
        <v>8059</v>
      </c>
      <c r="H246" s="73">
        <v>0</v>
      </c>
      <c r="I246" s="73">
        <v>92.5</v>
      </c>
      <c r="J246" s="73">
        <v>33.700000000000003</v>
      </c>
      <c r="K246" s="73">
        <v>38.1</v>
      </c>
      <c r="L246" s="73">
        <v>0</v>
      </c>
      <c r="M246" s="73">
        <v>3.2</v>
      </c>
      <c r="N246" s="73">
        <v>1.5</v>
      </c>
    </row>
    <row r="247" spans="1:14">
      <c r="A247" s="88"/>
      <c r="B247" s="85" t="s">
        <v>716</v>
      </c>
      <c r="C247" s="85" t="s">
        <v>431</v>
      </c>
      <c r="D247" s="86"/>
      <c r="E247" s="86"/>
      <c r="F247" s="86"/>
      <c r="G247" s="73" t="s">
        <v>10</v>
      </c>
      <c r="H247" s="73" t="s">
        <v>14</v>
      </c>
      <c r="I247" s="73" t="s">
        <v>10</v>
      </c>
      <c r="J247" s="73" t="s">
        <v>10</v>
      </c>
      <c r="K247" s="73" t="s">
        <v>10</v>
      </c>
      <c r="L247" s="73" t="s">
        <v>10</v>
      </c>
      <c r="M247" s="73" t="s">
        <v>10</v>
      </c>
      <c r="N247" s="73" t="s">
        <v>10</v>
      </c>
    </row>
    <row r="248" spans="1:14">
      <c r="A248" s="88" t="s">
        <v>1851</v>
      </c>
      <c r="B248" s="85" t="s">
        <v>69</v>
      </c>
      <c r="C248" s="85" t="s">
        <v>640</v>
      </c>
      <c r="D248" s="86">
        <v>0.16</v>
      </c>
      <c r="E248" s="86"/>
      <c r="F248" s="86">
        <v>0.33</v>
      </c>
      <c r="G248" s="73">
        <v>8086</v>
      </c>
      <c r="H248" s="73">
        <v>3303</v>
      </c>
      <c r="I248" s="73">
        <v>200</v>
      </c>
      <c r="J248" s="73">
        <v>80</v>
      </c>
      <c r="K248" s="73">
        <v>80</v>
      </c>
      <c r="L248" s="73">
        <v>1.19</v>
      </c>
      <c r="M248" s="73">
        <v>0.95</v>
      </c>
      <c r="N248" s="73">
        <v>15.19</v>
      </c>
    </row>
    <row r="249" spans="1:14">
      <c r="A249" s="88"/>
      <c r="B249" s="85" t="s">
        <v>0</v>
      </c>
      <c r="C249" s="85" t="s">
        <v>640</v>
      </c>
      <c r="D249" s="86"/>
      <c r="E249" s="86"/>
      <c r="F249" s="86"/>
      <c r="G249" s="73" t="s">
        <v>11</v>
      </c>
      <c r="H249" s="73" t="s">
        <v>14</v>
      </c>
      <c r="I249" s="73" t="s">
        <v>11</v>
      </c>
      <c r="J249" s="73" t="s">
        <v>11</v>
      </c>
      <c r="K249" s="73" t="s">
        <v>11</v>
      </c>
      <c r="L249" s="73" t="s">
        <v>10</v>
      </c>
      <c r="M249" s="73" t="s">
        <v>10</v>
      </c>
      <c r="N249" s="73" t="s">
        <v>26</v>
      </c>
    </row>
    <row r="250" spans="1:14">
      <c r="A250" s="88" t="s">
        <v>1852</v>
      </c>
      <c r="B250" s="85" t="s">
        <v>70</v>
      </c>
      <c r="C250" s="85" t="s">
        <v>640</v>
      </c>
      <c r="D250" s="86">
        <v>0.33</v>
      </c>
      <c r="E250" s="86"/>
      <c r="F250" s="86">
        <v>0.67</v>
      </c>
      <c r="G250" s="73">
        <v>30000</v>
      </c>
      <c r="H250" s="73">
        <v>4115</v>
      </c>
      <c r="I250" s="73">
        <v>200</v>
      </c>
      <c r="J250" s="73">
        <v>80</v>
      </c>
      <c r="K250" s="73">
        <v>270</v>
      </c>
      <c r="L250" s="73">
        <v>0</v>
      </c>
      <c r="M250" s="73">
        <v>0</v>
      </c>
      <c r="N250" s="73">
        <v>13.86</v>
      </c>
    </row>
    <row r="251" spans="1:14">
      <c r="A251" s="88"/>
      <c r="B251" s="85" t="s">
        <v>0</v>
      </c>
      <c r="C251" s="85" t="s">
        <v>640</v>
      </c>
      <c r="D251" s="86"/>
      <c r="E251" s="86"/>
      <c r="F251" s="86"/>
      <c r="G251" s="73" t="s">
        <v>11</v>
      </c>
      <c r="H251" s="73" t="s">
        <v>14</v>
      </c>
      <c r="I251" s="73" t="s">
        <v>11</v>
      </c>
      <c r="J251" s="73" t="s">
        <v>11</v>
      </c>
      <c r="K251" s="73" t="s">
        <v>11</v>
      </c>
      <c r="L251" s="73" t="s">
        <v>11</v>
      </c>
      <c r="M251" s="73" t="s">
        <v>11</v>
      </c>
      <c r="N251" s="73" t="s">
        <v>26</v>
      </c>
    </row>
    <row r="252" spans="1:14">
      <c r="A252" s="88" t="s">
        <v>1855</v>
      </c>
      <c r="B252" s="85" t="s">
        <v>704</v>
      </c>
      <c r="C252" s="85" t="s">
        <v>640</v>
      </c>
      <c r="D252" s="86">
        <v>0.12</v>
      </c>
      <c r="E252" s="86"/>
      <c r="F252" s="86">
        <v>0.26700000000000002</v>
      </c>
      <c r="G252" s="73">
        <v>7659</v>
      </c>
      <c r="H252" s="73">
        <v>13170</v>
      </c>
      <c r="I252" s="73">
        <v>130</v>
      </c>
      <c r="J252" s="73">
        <v>70</v>
      </c>
      <c r="K252" s="73">
        <v>130</v>
      </c>
      <c r="L252" s="73">
        <v>0</v>
      </c>
      <c r="M252" s="73">
        <v>6536</v>
      </c>
      <c r="N252" s="73">
        <v>4.8040000000000003</v>
      </c>
    </row>
    <row r="253" spans="1:14">
      <c r="A253" s="88"/>
      <c r="B253" s="85" t="s">
        <v>0</v>
      </c>
      <c r="C253" s="85" t="s">
        <v>640</v>
      </c>
      <c r="D253" s="86"/>
      <c r="E253" s="86"/>
      <c r="F253" s="86"/>
      <c r="G253" s="73" t="s">
        <v>10</v>
      </c>
      <c r="H253" s="73" t="s">
        <v>14</v>
      </c>
      <c r="I253" s="73" t="s">
        <v>11</v>
      </c>
      <c r="J253" s="73" t="s">
        <v>11</v>
      </c>
      <c r="K253" s="73" t="s">
        <v>11</v>
      </c>
      <c r="L253" s="73" t="s">
        <v>11</v>
      </c>
      <c r="M253" s="73" t="s">
        <v>11</v>
      </c>
      <c r="N253" s="73" t="s">
        <v>14</v>
      </c>
    </row>
    <row r="254" spans="1:14">
      <c r="A254" s="88" t="s">
        <v>1856</v>
      </c>
      <c r="B254" s="85" t="s">
        <v>705</v>
      </c>
      <c r="C254" s="85" t="s">
        <v>640</v>
      </c>
      <c r="D254" s="86">
        <v>0.22</v>
      </c>
      <c r="E254" s="86"/>
      <c r="F254" s="86">
        <v>0.48899999999999999</v>
      </c>
      <c r="G254" s="73">
        <v>9666</v>
      </c>
      <c r="H254" s="73">
        <v>8310</v>
      </c>
      <c r="I254" s="73">
        <v>105</v>
      </c>
      <c r="J254" s="73">
        <v>35</v>
      </c>
      <c r="K254" s="73">
        <v>105</v>
      </c>
      <c r="L254" s="73">
        <v>1.77</v>
      </c>
      <c r="M254" s="73">
        <v>0.70799999999999996</v>
      </c>
      <c r="N254" s="73">
        <v>4.8040000000000003</v>
      </c>
    </row>
    <row r="255" spans="1:14">
      <c r="A255" s="88"/>
      <c r="B255" s="85" t="s">
        <v>0</v>
      </c>
      <c r="C255" s="85" t="s">
        <v>640</v>
      </c>
      <c r="D255" s="86"/>
      <c r="E255" s="86"/>
      <c r="F255" s="86"/>
      <c r="G255" s="73" t="s">
        <v>10</v>
      </c>
      <c r="H255" s="73" t="s">
        <v>14</v>
      </c>
      <c r="I255" s="73" t="s">
        <v>11</v>
      </c>
      <c r="J255" s="73" t="s">
        <v>11</v>
      </c>
      <c r="K255" s="73" t="s">
        <v>11</v>
      </c>
      <c r="L255" s="73" t="s">
        <v>14</v>
      </c>
      <c r="M255" s="73" t="s">
        <v>14</v>
      </c>
      <c r="N255" s="73" t="s">
        <v>14</v>
      </c>
    </row>
    <row r="256" spans="1:14">
      <c r="A256" s="88" t="s">
        <v>1857</v>
      </c>
      <c r="B256" s="85" t="s">
        <v>706</v>
      </c>
      <c r="C256" s="85" t="s">
        <v>640</v>
      </c>
      <c r="D256" s="86">
        <v>0.11</v>
      </c>
      <c r="E256" s="86"/>
      <c r="F256" s="86">
        <v>0.24399999999999999</v>
      </c>
      <c r="G256" s="73">
        <v>8425</v>
      </c>
      <c r="H256" s="73">
        <v>11730</v>
      </c>
      <c r="I256" s="73">
        <v>240</v>
      </c>
      <c r="J256" s="73">
        <v>120</v>
      </c>
      <c r="K256" s="73">
        <v>240</v>
      </c>
      <c r="L256" s="73">
        <v>0</v>
      </c>
      <c r="M256" s="73">
        <v>3.4039999999999999</v>
      </c>
      <c r="N256" s="73">
        <v>8.8079999999999998</v>
      </c>
    </row>
    <row r="257" spans="1:15">
      <c r="A257" s="88"/>
      <c r="B257" s="85" t="s">
        <v>0</v>
      </c>
      <c r="C257" s="85" t="s">
        <v>640</v>
      </c>
      <c r="D257" s="86"/>
      <c r="E257" s="86"/>
      <c r="F257" s="86"/>
      <c r="G257" s="73" t="s">
        <v>10</v>
      </c>
      <c r="H257" s="73" t="s">
        <v>14</v>
      </c>
      <c r="I257" s="73" t="s">
        <v>11</v>
      </c>
      <c r="J257" s="73" t="s">
        <v>11</v>
      </c>
      <c r="K257" s="73" t="s">
        <v>11</v>
      </c>
      <c r="L257" s="73" t="s">
        <v>11</v>
      </c>
      <c r="M257" s="73" t="s">
        <v>11</v>
      </c>
      <c r="N257" s="73" t="s">
        <v>14</v>
      </c>
    </row>
    <row r="258" spans="1:15">
      <c r="A258" s="87" t="s">
        <v>1912</v>
      </c>
      <c r="B258" s="45" t="s">
        <v>90</v>
      </c>
      <c r="C258" s="45" t="s">
        <v>639</v>
      </c>
      <c r="D258" s="46"/>
      <c r="E258" s="46"/>
      <c r="F258" s="44"/>
      <c r="G258" s="44">
        <v>16500</v>
      </c>
      <c r="H258" s="44">
        <v>3300</v>
      </c>
      <c r="I258" s="44">
        <v>160</v>
      </c>
      <c r="J258" s="44">
        <v>50</v>
      </c>
      <c r="K258" s="44">
        <v>50</v>
      </c>
      <c r="L258" s="44">
        <v>0</v>
      </c>
      <c r="M258" s="44">
        <v>0</v>
      </c>
      <c r="N258" s="44">
        <v>0.74</v>
      </c>
      <c r="O258" s="78"/>
    </row>
    <row r="259" spans="1:15">
      <c r="A259" s="87"/>
      <c r="B259" s="45" t="s">
        <v>0</v>
      </c>
      <c r="C259" s="45" t="s">
        <v>639</v>
      </c>
      <c r="D259" s="46"/>
      <c r="E259" s="46"/>
      <c r="F259" s="44"/>
      <c r="G259" s="44" t="s">
        <v>11</v>
      </c>
      <c r="H259" s="44" t="s">
        <v>26</v>
      </c>
      <c r="I259" s="44" t="s">
        <v>11</v>
      </c>
      <c r="J259" s="44" t="s">
        <v>11</v>
      </c>
      <c r="K259" s="44" t="s">
        <v>11</v>
      </c>
      <c r="L259" s="44" t="s">
        <v>11</v>
      </c>
      <c r="M259" s="44" t="s">
        <v>11</v>
      </c>
      <c r="N259" s="44" t="s">
        <v>10</v>
      </c>
      <c r="O259" s="78"/>
    </row>
    <row r="260" spans="1:15">
      <c r="A260" s="87" t="s">
        <v>1913</v>
      </c>
      <c r="B260" s="45" t="s">
        <v>91</v>
      </c>
      <c r="C260" s="45" t="s">
        <v>639</v>
      </c>
      <c r="D260" s="46"/>
      <c r="E260" s="46"/>
      <c r="F260" s="44"/>
      <c r="G260" s="44">
        <v>63000</v>
      </c>
      <c r="H260" s="44">
        <v>13200</v>
      </c>
      <c r="I260" s="44">
        <v>225</v>
      </c>
      <c r="J260" s="44">
        <v>80</v>
      </c>
      <c r="K260" s="44">
        <v>100</v>
      </c>
      <c r="L260" s="44">
        <v>0</v>
      </c>
      <c r="M260" s="44">
        <v>0</v>
      </c>
      <c r="N260" s="44">
        <v>2</v>
      </c>
      <c r="O260" s="78"/>
    </row>
    <row r="261" spans="1:15">
      <c r="A261" s="87"/>
      <c r="B261" s="45" t="s">
        <v>0</v>
      </c>
      <c r="C261" s="45" t="s">
        <v>639</v>
      </c>
      <c r="D261" s="46"/>
      <c r="E261" s="46"/>
      <c r="F261" s="44"/>
      <c r="G261" s="44" t="s">
        <v>11</v>
      </c>
      <c r="H261" s="44" t="s">
        <v>11</v>
      </c>
      <c r="I261" s="44" t="s">
        <v>11</v>
      </c>
      <c r="J261" s="44" t="s">
        <v>11</v>
      </c>
      <c r="K261" s="44" t="s">
        <v>11</v>
      </c>
      <c r="L261" s="44" t="s">
        <v>14</v>
      </c>
      <c r="M261" s="44" t="s">
        <v>14</v>
      </c>
      <c r="N261" s="44" t="s">
        <v>11</v>
      </c>
      <c r="O261" s="78"/>
    </row>
    <row r="262" spans="1:15">
      <c r="A262" s="87" t="s">
        <v>1973</v>
      </c>
      <c r="B262" s="45" t="s">
        <v>92</v>
      </c>
      <c r="C262" s="45" t="s">
        <v>431</v>
      </c>
      <c r="D262" s="46">
        <v>0.56000000000000005</v>
      </c>
      <c r="E262" s="46"/>
      <c r="F262" s="44">
        <v>0.82</v>
      </c>
      <c r="G262" s="44">
        <v>3023</v>
      </c>
      <c r="H262" s="44">
        <v>247</v>
      </c>
      <c r="I262" s="44">
        <v>60</v>
      </c>
      <c r="J262" s="44">
        <v>15</v>
      </c>
      <c r="K262" s="44">
        <v>0</v>
      </c>
      <c r="L262" s="44">
        <v>0</v>
      </c>
      <c r="M262" s="44">
        <v>0.03</v>
      </c>
      <c r="N262" s="44">
        <v>0.73</v>
      </c>
    </row>
    <row r="263" spans="1:15">
      <c r="A263" s="87"/>
      <c r="B263" s="45" t="s">
        <v>0</v>
      </c>
      <c r="C263" s="45" t="s">
        <v>431</v>
      </c>
      <c r="D263" s="46"/>
      <c r="E263" s="46"/>
      <c r="F263" s="44"/>
      <c r="G263" s="44" t="s">
        <v>11</v>
      </c>
      <c r="H263" s="44" t="s">
        <v>11</v>
      </c>
      <c r="I263" s="44" t="s">
        <v>11</v>
      </c>
      <c r="J263" s="44" t="s">
        <v>11</v>
      </c>
      <c r="K263" s="44" t="s">
        <v>11</v>
      </c>
      <c r="L263" s="44" t="s">
        <v>11</v>
      </c>
      <c r="M263" s="44" t="s">
        <v>11</v>
      </c>
      <c r="N263" s="44" t="s">
        <v>11</v>
      </c>
    </row>
    <row r="264" spans="1:15">
      <c r="A264" s="87" t="s">
        <v>1974</v>
      </c>
      <c r="B264" s="45" t="s">
        <v>93</v>
      </c>
      <c r="C264" s="45" t="s">
        <v>431</v>
      </c>
      <c r="D264" s="46">
        <v>0.12</v>
      </c>
      <c r="E264" s="46"/>
      <c r="F264" s="44">
        <v>0.18</v>
      </c>
      <c r="G264" s="44">
        <v>3258</v>
      </c>
      <c r="H264" s="44">
        <v>347</v>
      </c>
      <c r="I264" s="44">
        <v>58</v>
      </c>
      <c r="J264" s="44">
        <v>9</v>
      </c>
      <c r="K264" s="44">
        <v>0</v>
      </c>
      <c r="L264" s="44">
        <v>4.29</v>
      </c>
      <c r="M264" s="44">
        <v>3.21</v>
      </c>
      <c r="N264" s="44">
        <v>0.26</v>
      </c>
    </row>
    <row r="265" spans="1:15">
      <c r="A265" s="87"/>
      <c r="B265" s="45" t="s">
        <v>0</v>
      </c>
      <c r="C265" s="45" t="s">
        <v>431</v>
      </c>
      <c r="D265" s="46"/>
      <c r="E265" s="46"/>
      <c r="F265" s="44"/>
      <c r="G265" s="44" t="s">
        <v>10</v>
      </c>
      <c r="H265" s="44" t="s">
        <v>14</v>
      </c>
      <c r="I265" s="44" t="s">
        <v>10</v>
      </c>
      <c r="J265" s="44" t="s">
        <v>10</v>
      </c>
      <c r="K265" s="44" t="s">
        <v>10</v>
      </c>
      <c r="L265" s="44" t="s">
        <v>10</v>
      </c>
      <c r="M265" s="44" t="s">
        <v>10</v>
      </c>
      <c r="N265" s="44" t="s">
        <v>26</v>
      </c>
    </row>
    <row r="266" spans="1:15">
      <c r="A266" s="88" t="s">
        <v>1979</v>
      </c>
      <c r="B266" s="85" t="s">
        <v>71</v>
      </c>
      <c r="C266" s="85" t="s">
        <v>640</v>
      </c>
      <c r="D266" s="86"/>
      <c r="E266" s="86">
        <v>0.37</v>
      </c>
      <c r="F266" s="86">
        <v>0.7</v>
      </c>
      <c r="G266" s="73">
        <v>5020</v>
      </c>
      <c r="H266" s="73">
        <v>375</v>
      </c>
      <c r="I266" s="73">
        <v>60</v>
      </c>
      <c r="J266" s="73">
        <v>60</v>
      </c>
      <c r="K266" s="73">
        <v>60</v>
      </c>
      <c r="L266" s="73">
        <v>0</v>
      </c>
      <c r="M266" s="73">
        <v>0</v>
      </c>
      <c r="N266" s="73">
        <v>2.15</v>
      </c>
    </row>
    <row r="267" spans="1:15">
      <c r="A267" s="88"/>
      <c r="B267" s="85" t="s">
        <v>0</v>
      </c>
      <c r="C267" s="85" t="s">
        <v>640</v>
      </c>
      <c r="D267" s="86"/>
      <c r="E267" s="86"/>
      <c r="F267" s="86"/>
      <c r="G267" s="73" t="s">
        <v>11</v>
      </c>
      <c r="H267" s="73" t="s">
        <v>11</v>
      </c>
      <c r="I267" s="73" t="s">
        <v>11</v>
      </c>
      <c r="J267" s="73" t="s">
        <v>11</v>
      </c>
      <c r="K267" s="73" t="s">
        <v>11</v>
      </c>
      <c r="L267" s="73" t="s">
        <v>11</v>
      </c>
      <c r="M267" s="73" t="s">
        <v>11</v>
      </c>
      <c r="N267" s="73" t="s">
        <v>11</v>
      </c>
    </row>
    <row r="268" spans="1:15">
      <c r="A268" s="88" t="s">
        <v>1981</v>
      </c>
      <c r="B268" s="85" t="s">
        <v>72</v>
      </c>
      <c r="C268" s="85" t="s">
        <v>640</v>
      </c>
      <c r="D268" s="86"/>
      <c r="E268" s="86">
        <v>0.16</v>
      </c>
      <c r="F268" s="86">
        <v>0.3</v>
      </c>
      <c r="G268" s="73">
        <v>4300</v>
      </c>
      <c r="H268" s="73">
        <v>300</v>
      </c>
      <c r="I268" s="73">
        <v>75</v>
      </c>
      <c r="J268" s="73">
        <v>25</v>
      </c>
      <c r="K268" s="73">
        <v>30</v>
      </c>
      <c r="L268" s="73">
        <v>2</v>
      </c>
      <c r="M268" s="73">
        <v>2</v>
      </c>
      <c r="N268" s="73">
        <v>16.75</v>
      </c>
    </row>
    <row r="269" spans="1:15">
      <c r="A269" s="88"/>
      <c r="B269" s="85" t="s">
        <v>0</v>
      </c>
      <c r="C269" s="85" t="s">
        <v>640</v>
      </c>
      <c r="D269" s="86"/>
      <c r="E269" s="86"/>
      <c r="F269" s="86"/>
      <c r="G269" s="73" t="s">
        <v>11</v>
      </c>
      <c r="H269" s="73" t="s">
        <v>11</v>
      </c>
      <c r="I269" s="73" t="s">
        <v>11</v>
      </c>
      <c r="J269" s="73" t="s">
        <v>11</v>
      </c>
      <c r="K269" s="73" t="s">
        <v>11</v>
      </c>
      <c r="L269" s="73" t="s">
        <v>11</v>
      </c>
      <c r="M269" s="73" t="s">
        <v>11</v>
      </c>
      <c r="N269" s="73" t="s">
        <v>11</v>
      </c>
    </row>
    <row r="270" spans="1:15">
      <c r="A270" s="87" t="s">
        <v>1987</v>
      </c>
      <c r="B270" s="45" t="s">
        <v>94</v>
      </c>
      <c r="C270" s="45" t="s">
        <v>639</v>
      </c>
      <c r="D270" s="46">
        <v>0.2</v>
      </c>
      <c r="E270" s="46"/>
      <c r="F270" s="44">
        <v>0.41</v>
      </c>
      <c r="G270" s="44">
        <v>55000</v>
      </c>
      <c r="H270" s="44">
        <v>1687</v>
      </c>
      <c r="I270" s="44">
        <v>100</v>
      </c>
      <c r="J270" s="44">
        <v>120</v>
      </c>
      <c r="K270" s="44">
        <v>19</v>
      </c>
      <c r="L270" s="44">
        <v>0</v>
      </c>
      <c r="M270" s="44">
        <v>0</v>
      </c>
      <c r="N270" s="44">
        <v>14.85</v>
      </c>
      <c r="O270" s="78"/>
    </row>
    <row r="271" spans="1:15">
      <c r="A271" s="87"/>
      <c r="B271" s="45" t="s">
        <v>0</v>
      </c>
      <c r="C271" s="45" t="s">
        <v>639</v>
      </c>
      <c r="D271" s="46"/>
      <c r="E271" s="46"/>
      <c r="F271" s="44"/>
      <c r="G271" s="44" t="s">
        <v>11</v>
      </c>
      <c r="H271" s="44" t="s">
        <v>14</v>
      </c>
      <c r="I271" s="44" t="s">
        <v>11</v>
      </c>
      <c r="J271" s="44" t="s">
        <v>11</v>
      </c>
      <c r="K271" s="44" t="s">
        <v>10</v>
      </c>
      <c r="L271" s="44" t="s">
        <v>11</v>
      </c>
      <c r="M271" s="44" t="s">
        <v>11</v>
      </c>
      <c r="N271" s="44" t="s">
        <v>10</v>
      </c>
      <c r="O271" s="78"/>
    </row>
    <row r="272" spans="1:15">
      <c r="A272" s="87" t="s">
        <v>1988</v>
      </c>
      <c r="B272" s="45" t="s">
        <v>95</v>
      </c>
      <c r="C272" s="45" t="s">
        <v>639</v>
      </c>
      <c r="D272" s="46">
        <v>0.02</v>
      </c>
      <c r="E272" s="46"/>
      <c r="F272" s="44">
        <v>0.04</v>
      </c>
      <c r="G272" s="44">
        <v>45000</v>
      </c>
      <c r="H272" s="44">
        <v>326</v>
      </c>
      <c r="I272" s="44">
        <v>135</v>
      </c>
      <c r="J272" s="44">
        <v>40</v>
      </c>
      <c r="K272" s="44">
        <v>38</v>
      </c>
      <c r="L272" s="44">
        <v>6</v>
      </c>
      <c r="M272" s="44">
        <v>5</v>
      </c>
      <c r="N272" s="44">
        <v>23.33</v>
      </c>
      <c r="O272" s="78"/>
    </row>
    <row r="273" spans="1:15">
      <c r="A273" s="87"/>
      <c r="B273" s="45" t="s">
        <v>0</v>
      </c>
      <c r="C273" s="45" t="s">
        <v>639</v>
      </c>
      <c r="D273" s="46"/>
      <c r="E273" s="46"/>
      <c r="F273" s="44"/>
      <c r="G273" s="44" t="s">
        <v>11</v>
      </c>
      <c r="H273" s="44" t="s">
        <v>11</v>
      </c>
      <c r="I273" s="44" t="s">
        <v>11</v>
      </c>
      <c r="J273" s="44" t="s">
        <v>11</v>
      </c>
      <c r="K273" s="44" t="s">
        <v>11</v>
      </c>
      <c r="L273" s="44" t="s">
        <v>11</v>
      </c>
      <c r="M273" s="44" t="s">
        <v>11</v>
      </c>
      <c r="N273" s="44" t="s">
        <v>11</v>
      </c>
      <c r="O273" s="78"/>
    </row>
    <row r="274" spans="1:15">
      <c r="A274" s="87" t="s">
        <v>1986</v>
      </c>
      <c r="B274" s="45" t="s">
        <v>96</v>
      </c>
      <c r="C274" s="45" t="s">
        <v>639</v>
      </c>
      <c r="D274" s="46">
        <v>0.18</v>
      </c>
      <c r="E274" s="46"/>
      <c r="F274" s="44">
        <v>0.37</v>
      </c>
      <c r="G274" s="44">
        <v>19000</v>
      </c>
      <c r="H274" s="44">
        <v>2750</v>
      </c>
      <c r="I274" s="44">
        <v>120</v>
      </c>
      <c r="J274" s="44">
        <v>50</v>
      </c>
      <c r="K274" s="44">
        <v>70</v>
      </c>
      <c r="L274" s="44">
        <v>0</v>
      </c>
      <c r="M274" s="44">
        <v>40</v>
      </c>
      <c r="N274" s="44">
        <v>3.83</v>
      </c>
      <c r="O274" s="78"/>
    </row>
    <row r="275" spans="1:15">
      <c r="A275" s="87"/>
      <c r="B275" s="45" t="s">
        <v>0</v>
      </c>
      <c r="C275" s="45" t="s">
        <v>639</v>
      </c>
      <c r="D275" s="46"/>
      <c r="E275" s="46"/>
      <c r="F275" s="44"/>
      <c r="G275" s="44" t="s">
        <v>11</v>
      </c>
      <c r="H275" s="44" t="s">
        <v>11</v>
      </c>
      <c r="I275" s="44" t="s">
        <v>11</v>
      </c>
      <c r="J275" s="44" t="s">
        <v>11</v>
      </c>
      <c r="K275" s="44" t="s">
        <v>11</v>
      </c>
      <c r="L275" s="44" t="s">
        <v>26</v>
      </c>
      <c r="M275" s="44" t="s">
        <v>11</v>
      </c>
      <c r="N275" s="44" t="s">
        <v>10</v>
      </c>
      <c r="O275" s="78"/>
    </row>
    <row r="276" spans="1:15">
      <c r="A276" s="87" t="s">
        <v>1984</v>
      </c>
      <c r="B276" s="45" t="s">
        <v>97</v>
      </c>
      <c r="C276" s="45" t="s">
        <v>639</v>
      </c>
      <c r="D276" s="46">
        <v>0.09</v>
      </c>
      <c r="E276" s="46"/>
      <c r="F276" s="44">
        <v>0.18</v>
      </c>
      <c r="G276" s="44">
        <v>60000</v>
      </c>
      <c r="H276" s="44">
        <v>6000</v>
      </c>
      <c r="I276" s="44">
        <v>200</v>
      </c>
      <c r="J276" s="44">
        <v>240</v>
      </c>
      <c r="K276" s="44">
        <v>75</v>
      </c>
      <c r="L276" s="44">
        <v>0</v>
      </c>
      <c r="M276" s="44">
        <v>0</v>
      </c>
      <c r="N276" s="44">
        <v>10.6</v>
      </c>
      <c r="O276" s="78"/>
    </row>
    <row r="277" spans="1:15">
      <c r="A277" s="87"/>
      <c r="B277" s="45" t="s">
        <v>0</v>
      </c>
      <c r="C277" s="45" t="s">
        <v>639</v>
      </c>
      <c r="D277" s="46"/>
      <c r="E277" s="46"/>
      <c r="F277" s="44"/>
      <c r="G277" s="44" t="s">
        <v>11</v>
      </c>
      <c r="H277" s="44" t="s">
        <v>11</v>
      </c>
      <c r="I277" s="44" t="s">
        <v>11</v>
      </c>
      <c r="J277" s="44" t="s">
        <v>11</v>
      </c>
      <c r="K277" s="44" t="s">
        <v>11</v>
      </c>
      <c r="L277" s="44" t="s">
        <v>11</v>
      </c>
      <c r="M277" s="44" t="s">
        <v>11</v>
      </c>
      <c r="N277" s="44" t="s">
        <v>10</v>
      </c>
      <c r="O277" s="78"/>
    </row>
    <row r="278" spans="1:15">
      <c r="A278" s="88" t="s">
        <v>1991</v>
      </c>
      <c r="B278" s="85" t="s">
        <v>49</v>
      </c>
      <c r="C278" s="85" t="s">
        <v>640</v>
      </c>
      <c r="D278" s="86">
        <v>0.20499999999999999</v>
      </c>
      <c r="E278" s="86"/>
      <c r="F278" s="86">
        <v>0.43</v>
      </c>
      <c r="G278" s="73">
        <v>30000</v>
      </c>
      <c r="H278" s="73">
        <v>4187</v>
      </c>
      <c r="I278" s="73">
        <v>300</v>
      </c>
      <c r="J278" s="73">
        <v>65</v>
      </c>
      <c r="K278" s="73">
        <v>135</v>
      </c>
      <c r="L278" s="73">
        <v>0</v>
      </c>
      <c r="M278" s="73">
        <v>3.6</v>
      </c>
      <c r="N278" s="73">
        <v>14.02</v>
      </c>
    </row>
    <row r="279" spans="1:15">
      <c r="A279" s="88"/>
      <c r="B279" s="85" t="s">
        <v>0</v>
      </c>
      <c r="C279" s="85" t="s">
        <v>640</v>
      </c>
      <c r="D279" s="86"/>
      <c r="E279" s="86"/>
      <c r="F279" s="86"/>
      <c r="G279" s="73" t="s">
        <v>11</v>
      </c>
      <c r="H279" s="73" t="s">
        <v>11</v>
      </c>
      <c r="I279" s="73" t="s">
        <v>11</v>
      </c>
      <c r="J279" s="73" t="s">
        <v>11</v>
      </c>
      <c r="K279" s="73" t="s">
        <v>11</v>
      </c>
      <c r="L279" s="73" t="s">
        <v>11</v>
      </c>
      <c r="M279" s="73" t="s">
        <v>11</v>
      </c>
      <c r="N279" s="73" t="s">
        <v>11</v>
      </c>
    </row>
    <row r="280" spans="1:15">
      <c r="A280" s="88" t="s">
        <v>1993</v>
      </c>
      <c r="B280" s="85" t="s">
        <v>50</v>
      </c>
      <c r="C280" s="85" t="s">
        <v>640</v>
      </c>
      <c r="D280" s="86">
        <v>0.10299999999999999</v>
      </c>
      <c r="E280" s="86"/>
      <c r="F280" s="86">
        <v>0.22</v>
      </c>
      <c r="G280" s="73">
        <v>32018</v>
      </c>
      <c r="H280" s="73">
        <v>4457</v>
      </c>
      <c r="I280" s="73">
        <v>95</v>
      </c>
      <c r="J280" s="73">
        <v>38</v>
      </c>
      <c r="K280" s="73">
        <v>45</v>
      </c>
      <c r="L280" s="73">
        <v>0</v>
      </c>
      <c r="M280" s="73">
        <v>0</v>
      </c>
      <c r="N280" s="73">
        <v>11</v>
      </c>
    </row>
    <row r="281" spans="1:15">
      <c r="A281" s="88"/>
      <c r="B281" s="85" t="s">
        <v>0</v>
      </c>
      <c r="C281" s="85" t="s">
        <v>640</v>
      </c>
      <c r="D281" s="86"/>
      <c r="E281" s="86"/>
      <c r="F281" s="86"/>
      <c r="G281" s="73" t="s">
        <v>11</v>
      </c>
      <c r="H281" s="73" t="s">
        <v>10</v>
      </c>
      <c r="I281" s="73" t="s">
        <v>11</v>
      </c>
      <c r="J281" s="73" t="s">
        <v>11</v>
      </c>
      <c r="K281" s="73" t="s">
        <v>11</v>
      </c>
      <c r="L281" s="73" t="s">
        <v>11</v>
      </c>
      <c r="M281" s="73" t="s">
        <v>11</v>
      </c>
      <c r="N281" s="73" t="s">
        <v>31</v>
      </c>
    </row>
    <row r="282" spans="1:15">
      <c r="A282" s="88" t="s">
        <v>1994</v>
      </c>
      <c r="B282" s="85" t="s">
        <v>51</v>
      </c>
      <c r="C282" s="85" t="s">
        <v>640</v>
      </c>
      <c r="D282" s="86">
        <v>0.16800000000000001</v>
      </c>
      <c r="E282" s="86"/>
      <c r="F282" s="86">
        <v>0.35</v>
      </c>
      <c r="G282" s="73">
        <v>34703</v>
      </c>
      <c r="H282" s="73">
        <v>2682</v>
      </c>
      <c r="I282" s="73">
        <v>80</v>
      </c>
      <c r="J282" s="73">
        <v>80</v>
      </c>
      <c r="K282" s="73">
        <v>72</v>
      </c>
      <c r="L282" s="73">
        <v>0</v>
      </c>
      <c r="M282" s="73">
        <v>0</v>
      </c>
      <c r="N282" s="73">
        <v>5.31</v>
      </c>
    </row>
    <row r="283" spans="1:15">
      <c r="A283" s="88"/>
      <c r="B283" s="85" t="s">
        <v>0</v>
      </c>
      <c r="C283" s="85" t="s">
        <v>640</v>
      </c>
      <c r="D283" s="86"/>
      <c r="E283" s="86"/>
      <c r="F283" s="86"/>
      <c r="G283" s="73" t="s">
        <v>10</v>
      </c>
      <c r="H283" s="73" t="s">
        <v>10</v>
      </c>
      <c r="I283" s="73" t="s">
        <v>11</v>
      </c>
      <c r="J283" s="73" t="s">
        <v>11</v>
      </c>
      <c r="K283" s="73" t="s">
        <v>11</v>
      </c>
      <c r="L283" s="73" t="s">
        <v>11</v>
      </c>
      <c r="M283" s="73" t="s">
        <v>11</v>
      </c>
      <c r="N283" s="73" t="s">
        <v>10</v>
      </c>
    </row>
    <row r="284" spans="1:15">
      <c r="A284" s="88" t="s">
        <v>1995</v>
      </c>
      <c r="B284" s="85" t="s">
        <v>52</v>
      </c>
      <c r="C284" s="85" t="s">
        <v>640</v>
      </c>
      <c r="D284" s="86">
        <v>0.51</v>
      </c>
      <c r="E284" s="86"/>
      <c r="F284" s="86">
        <v>0.81</v>
      </c>
      <c r="G284" s="73">
        <v>30576</v>
      </c>
      <c r="H284" s="73">
        <v>883</v>
      </c>
      <c r="I284" s="73">
        <v>194</v>
      </c>
      <c r="J284" s="73">
        <v>35</v>
      </c>
      <c r="K284" s="73">
        <v>129</v>
      </c>
      <c r="L284" s="73">
        <v>0</v>
      </c>
      <c r="M284" s="73">
        <v>0</v>
      </c>
      <c r="N284" s="73">
        <v>6.9</v>
      </c>
    </row>
    <row r="285" spans="1:15">
      <c r="A285" s="88"/>
      <c r="B285" s="85" t="s">
        <v>0</v>
      </c>
      <c r="C285" s="85" t="s">
        <v>640</v>
      </c>
      <c r="D285" s="86"/>
      <c r="E285" s="86"/>
      <c r="F285" s="86"/>
      <c r="G285" s="73" t="s">
        <v>11</v>
      </c>
      <c r="H285" s="73" t="s">
        <v>10</v>
      </c>
      <c r="I285" s="73" t="s">
        <v>11</v>
      </c>
      <c r="J285" s="73" t="s">
        <v>11</v>
      </c>
      <c r="K285" s="73" t="s">
        <v>11</v>
      </c>
      <c r="L285" s="73" t="s">
        <v>11</v>
      </c>
      <c r="M285" s="73" t="s">
        <v>11</v>
      </c>
      <c r="N285" s="73" t="s">
        <v>11</v>
      </c>
    </row>
    <row r="286" spans="1:15">
      <c r="A286" s="88" t="s">
        <v>1997</v>
      </c>
      <c r="B286" s="85" t="s">
        <v>53</v>
      </c>
      <c r="C286" s="85" t="s">
        <v>640</v>
      </c>
      <c r="D286" s="86">
        <v>0.12</v>
      </c>
      <c r="E286" s="86"/>
      <c r="F286" s="86">
        <v>0.19</v>
      </c>
      <c r="G286" s="73">
        <v>27196</v>
      </c>
      <c r="H286" s="73">
        <v>3993</v>
      </c>
      <c r="I286" s="73">
        <v>224</v>
      </c>
      <c r="J286" s="73">
        <v>40</v>
      </c>
      <c r="K286" s="73">
        <v>240</v>
      </c>
      <c r="L286" s="73">
        <v>0</v>
      </c>
      <c r="M286" s="73">
        <v>0</v>
      </c>
      <c r="N286" s="73">
        <v>14.45</v>
      </c>
    </row>
    <row r="287" spans="1:15">
      <c r="A287" s="88"/>
      <c r="B287" s="85" t="s">
        <v>0</v>
      </c>
      <c r="C287" s="85" t="s">
        <v>640</v>
      </c>
      <c r="D287" s="86"/>
      <c r="E287" s="86"/>
      <c r="F287" s="86"/>
      <c r="G287" s="73" t="s">
        <v>11</v>
      </c>
      <c r="H287" s="73" t="s">
        <v>10</v>
      </c>
      <c r="I287" s="73" t="s">
        <v>11</v>
      </c>
      <c r="J287" s="73" t="s">
        <v>11</v>
      </c>
      <c r="K287" s="73" t="s">
        <v>11</v>
      </c>
      <c r="L287" s="73" t="s">
        <v>11</v>
      </c>
      <c r="M287" s="73" t="s">
        <v>11</v>
      </c>
      <c r="N287" s="73" t="s">
        <v>31</v>
      </c>
    </row>
    <row r="288" spans="1:15">
      <c r="A288" s="87" t="s">
        <v>2024</v>
      </c>
      <c r="B288" s="45" t="s">
        <v>98</v>
      </c>
      <c r="C288" s="45" t="s">
        <v>431</v>
      </c>
      <c r="D288" s="46"/>
      <c r="E288" s="46">
        <v>0.02</v>
      </c>
      <c r="F288" s="44">
        <v>3.2300000000000002E-2</v>
      </c>
      <c r="G288" s="44">
        <v>2570</v>
      </c>
      <c r="H288" s="44">
        <v>1237</v>
      </c>
      <c r="I288" s="44">
        <v>0</v>
      </c>
      <c r="J288" s="44">
        <v>0</v>
      </c>
      <c r="K288" s="44">
        <v>0</v>
      </c>
      <c r="L288" s="44">
        <v>0</v>
      </c>
      <c r="M288" s="44">
        <v>0</v>
      </c>
      <c r="N288" s="44">
        <v>2.56</v>
      </c>
    </row>
    <row r="289" spans="1:14">
      <c r="A289" s="87"/>
      <c r="B289" s="45" t="s">
        <v>0</v>
      </c>
      <c r="C289" s="45" t="s">
        <v>431</v>
      </c>
      <c r="D289" s="46"/>
      <c r="E289" s="46" t="s">
        <v>10</v>
      </c>
      <c r="F289" s="44" t="s">
        <v>10</v>
      </c>
      <c r="G289" s="44" t="s">
        <v>11</v>
      </c>
      <c r="H289" s="44" t="s">
        <v>14</v>
      </c>
      <c r="I289" s="44" t="s">
        <v>11</v>
      </c>
      <c r="J289" s="44" t="s">
        <v>11</v>
      </c>
      <c r="K289" s="44" t="s">
        <v>11</v>
      </c>
      <c r="L289" s="44" t="s">
        <v>11</v>
      </c>
      <c r="M289" s="44" t="s">
        <v>11</v>
      </c>
      <c r="N289" s="44" t="s">
        <v>11</v>
      </c>
    </row>
    <row r="290" spans="1:14">
      <c r="A290" s="87" t="s">
        <v>2025</v>
      </c>
      <c r="B290" s="45" t="s">
        <v>99</v>
      </c>
      <c r="C290" s="45" t="s">
        <v>431</v>
      </c>
      <c r="D290" s="46"/>
      <c r="E290" s="46">
        <v>0.36</v>
      </c>
      <c r="F290" s="44">
        <v>0.58099999999999996</v>
      </c>
      <c r="G290" s="44">
        <v>3470</v>
      </c>
      <c r="H290" s="44">
        <v>1895</v>
      </c>
      <c r="I290" s="44">
        <v>80</v>
      </c>
      <c r="J290" s="44">
        <v>27</v>
      </c>
      <c r="K290" s="44">
        <v>28</v>
      </c>
      <c r="L290" s="44">
        <v>0</v>
      </c>
      <c r="M290" s="44">
        <v>0</v>
      </c>
      <c r="N290" s="44">
        <v>11.25</v>
      </c>
    </row>
    <row r="291" spans="1:14">
      <c r="A291" s="87"/>
      <c r="B291" s="45" t="s">
        <v>0</v>
      </c>
      <c r="C291" s="45" t="s">
        <v>431</v>
      </c>
      <c r="D291" s="46"/>
      <c r="E291" s="46" t="s">
        <v>10</v>
      </c>
      <c r="F291" s="44" t="s">
        <v>10</v>
      </c>
      <c r="G291" s="44" t="s">
        <v>11</v>
      </c>
      <c r="H291" s="44" t="s">
        <v>14</v>
      </c>
      <c r="I291" s="44" t="s">
        <v>11</v>
      </c>
      <c r="J291" s="44" t="s">
        <v>11</v>
      </c>
      <c r="K291" s="44" t="s">
        <v>11</v>
      </c>
      <c r="L291" s="44" t="s">
        <v>11</v>
      </c>
      <c r="M291" s="44" t="s">
        <v>11</v>
      </c>
      <c r="N291" s="44" t="s">
        <v>10</v>
      </c>
    </row>
    <row r="292" spans="1:14">
      <c r="A292" s="87" t="s">
        <v>2027</v>
      </c>
      <c r="B292" s="45" t="s">
        <v>100</v>
      </c>
      <c r="C292" s="45" t="s">
        <v>431</v>
      </c>
      <c r="D292" s="46"/>
      <c r="E292" s="46">
        <v>0.18</v>
      </c>
      <c r="F292" s="44">
        <v>0.28999999999999998</v>
      </c>
      <c r="G292" s="44">
        <v>1000</v>
      </c>
      <c r="H292" s="44">
        <v>0</v>
      </c>
      <c r="I292" s="44">
        <v>60</v>
      </c>
      <c r="J292" s="44">
        <v>60</v>
      </c>
      <c r="K292" s="44">
        <v>0</v>
      </c>
      <c r="L292" s="44">
        <v>0</v>
      </c>
      <c r="M292" s="44">
        <v>0</v>
      </c>
      <c r="N292" s="44">
        <v>0.81</v>
      </c>
    </row>
    <row r="293" spans="1:14">
      <c r="A293" s="87"/>
      <c r="B293" s="45" t="s">
        <v>0</v>
      </c>
      <c r="C293" s="45" t="s">
        <v>431</v>
      </c>
      <c r="D293" s="46"/>
      <c r="E293" s="46" t="s">
        <v>10</v>
      </c>
      <c r="F293" s="44" t="s">
        <v>10</v>
      </c>
      <c r="G293" s="44" t="s">
        <v>11</v>
      </c>
      <c r="H293" s="44" t="s">
        <v>11</v>
      </c>
      <c r="I293" s="44" t="s">
        <v>11</v>
      </c>
      <c r="J293" s="44" t="s">
        <v>11</v>
      </c>
      <c r="K293" s="44" t="s">
        <v>11</v>
      </c>
      <c r="L293" s="44" t="s">
        <v>11</v>
      </c>
      <c r="M293" s="44" t="s">
        <v>11</v>
      </c>
      <c r="N293" s="44" t="s">
        <v>11</v>
      </c>
    </row>
    <row r="294" spans="1:14">
      <c r="A294" s="89" t="s">
        <v>998</v>
      </c>
      <c r="B294" s="45" t="s">
        <v>1002</v>
      </c>
      <c r="C294" s="45" t="s">
        <v>431</v>
      </c>
      <c r="D294" s="46"/>
      <c r="E294" s="46">
        <v>0.06</v>
      </c>
      <c r="F294" s="124">
        <v>9.6799999999999997E-2</v>
      </c>
      <c r="G294" s="54">
        <v>4392.72</v>
      </c>
      <c r="H294" s="54">
        <v>2767.38</v>
      </c>
      <c r="I294" s="44">
        <v>71.34</v>
      </c>
      <c r="J294" s="44">
        <v>32.68</v>
      </c>
      <c r="K294" s="44">
        <v>29.91</v>
      </c>
      <c r="L294" s="44">
        <v>0</v>
      </c>
      <c r="M294" s="44">
        <v>0</v>
      </c>
      <c r="N294" s="44">
        <v>11</v>
      </c>
    </row>
    <row r="295" spans="1:14">
      <c r="A295" s="87"/>
      <c r="B295" s="45" t="s">
        <v>0</v>
      </c>
      <c r="C295" s="45" t="s">
        <v>431</v>
      </c>
      <c r="D295" s="46"/>
      <c r="E295" s="46" t="s">
        <v>10</v>
      </c>
      <c r="F295" s="44" t="s">
        <v>10</v>
      </c>
      <c r="G295" s="44" t="s">
        <v>10</v>
      </c>
      <c r="H295" s="44" t="s">
        <v>11</v>
      </c>
      <c r="I295" s="44" t="s">
        <v>11</v>
      </c>
      <c r="J295" s="44" t="s">
        <v>11</v>
      </c>
      <c r="K295" s="44" t="s">
        <v>11</v>
      </c>
      <c r="L295" s="44" t="s">
        <v>11</v>
      </c>
      <c r="M295" s="44" t="s">
        <v>11</v>
      </c>
      <c r="N295" s="44" t="s">
        <v>11</v>
      </c>
    </row>
    <row r="296" spans="1:14">
      <c r="A296" s="88" t="s">
        <v>2005</v>
      </c>
      <c r="B296" s="85" t="s">
        <v>123</v>
      </c>
      <c r="C296" s="85" t="s">
        <v>640</v>
      </c>
      <c r="D296" s="86"/>
      <c r="E296" s="86"/>
      <c r="F296" s="86"/>
      <c r="G296" s="73">
        <v>24978</v>
      </c>
      <c r="H296" s="73">
        <v>448</v>
      </c>
      <c r="I296" s="73">
        <v>147</v>
      </c>
      <c r="J296" s="73">
        <v>32</v>
      </c>
      <c r="K296" s="73">
        <v>236</v>
      </c>
      <c r="L296" s="73">
        <v>0</v>
      </c>
      <c r="M296" s="73">
        <v>0</v>
      </c>
      <c r="N296" s="73">
        <v>1.7</v>
      </c>
    </row>
    <row r="297" spans="1:14">
      <c r="A297" s="88"/>
      <c r="B297" s="85" t="s">
        <v>0</v>
      </c>
      <c r="C297" s="85" t="s">
        <v>640</v>
      </c>
      <c r="D297" s="86"/>
      <c r="E297" s="86"/>
      <c r="F297" s="86"/>
      <c r="G297" s="73" t="s">
        <v>11</v>
      </c>
      <c r="H297" s="73" t="s">
        <v>11</v>
      </c>
      <c r="I297" s="73" t="s">
        <v>11</v>
      </c>
      <c r="J297" s="73" t="s">
        <v>11</v>
      </c>
      <c r="K297" s="73" t="s">
        <v>11</v>
      </c>
      <c r="L297" s="73" t="s">
        <v>11</v>
      </c>
      <c r="M297" s="73" t="s">
        <v>11</v>
      </c>
      <c r="N297" s="73" t="s">
        <v>11</v>
      </c>
    </row>
    <row r="298" spans="1:14">
      <c r="A298" s="88" t="s">
        <v>2005</v>
      </c>
      <c r="B298" s="85" t="s">
        <v>54</v>
      </c>
      <c r="C298" s="85" t="s">
        <v>640</v>
      </c>
      <c r="D298" s="86"/>
      <c r="E298" s="86"/>
      <c r="F298" s="86"/>
      <c r="G298" s="73">
        <v>16824</v>
      </c>
      <c r="H298" s="73">
        <v>468</v>
      </c>
      <c r="I298" s="73">
        <v>81</v>
      </c>
      <c r="J298" s="73">
        <v>14</v>
      </c>
      <c r="K298" s="73">
        <v>345</v>
      </c>
      <c r="L298" s="73">
        <v>2.5099999999999998</v>
      </c>
      <c r="M298" s="73">
        <v>2.54</v>
      </c>
      <c r="N298" s="73">
        <v>2.6</v>
      </c>
    </row>
    <row r="299" spans="1:14">
      <c r="A299" s="88"/>
      <c r="B299" s="85" t="s">
        <v>0</v>
      </c>
      <c r="C299" s="85" t="s">
        <v>640</v>
      </c>
      <c r="D299" s="86"/>
      <c r="E299" s="86"/>
      <c r="F299" s="86"/>
      <c r="G299" s="73" t="s">
        <v>11</v>
      </c>
      <c r="H299" s="73" t="s">
        <v>11</v>
      </c>
      <c r="I299" s="73" t="s">
        <v>10</v>
      </c>
      <c r="J299" s="73" t="s">
        <v>10</v>
      </c>
      <c r="K299" s="73" t="s">
        <v>11</v>
      </c>
      <c r="L299" s="73" t="s">
        <v>10</v>
      </c>
      <c r="M299" s="73" t="s">
        <v>10</v>
      </c>
      <c r="N299" s="73" t="s">
        <v>11</v>
      </c>
    </row>
    <row r="300" spans="1:14">
      <c r="A300" s="88" t="s">
        <v>2017</v>
      </c>
      <c r="B300" s="85" t="s">
        <v>73</v>
      </c>
      <c r="C300" s="85" t="s">
        <v>640</v>
      </c>
      <c r="D300" s="86">
        <v>0.02</v>
      </c>
      <c r="E300" s="86"/>
      <c r="F300" s="86">
        <v>0.04</v>
      </c>
      <c r="G300" s="73">
        <v>14950</v>
      </c>
      <c r="H300" s="73">
        <v>7058</v>
      </c>
      <c r="I300" s="73">
        <v>160</v>
      </c>
      <c r="J300" s="73">
        <v>40</v>
      </c>
      <c r="K300" s="73">
        <v>40</v>
      </c>
      <c r="L300" s="73">
        <v>1</v>
      </c>
      <c r="M300" s="73">
        <v>1</v>
      </c>
      <c r="N300" s="73">
        <v>13.93</v>
      </c>
    </row>
    <row r="301" spans="1:14">
      <c r="A301" s="88"/>
      <c r="B301" s="85" t="s">
        <v>0</v>
      </c>
      <c r="C301" s="85" t="s">
        <v>640</v>
      </c>
      <c r="D301" s="86"/>
      <c r="E301" s="86"/>
      <c r="F301" s="86"/>
      <c r="G301" s="73" t="s">
        <v>11</v>
      </c>
      <c r="H301" s="73" t="s">
        <v>14</v>
      </c>
      <c r="I301" s="73" t="s">
        <v>11</v>
      </c>
      <c r="J301" s="73" t="s">
        <v>11</v>
      </c>
      <c r="K301" s="73" t="s">
        <v>11</v>
      </c>
      <c r="L301" s="73" t="s">
        <v>11</v>
      </c>
      <c r="M301" s="73" t="s">
        <v>11</v>
      </c>
      <c r="N301" s="73" t="s">
        <v>10</v>
      </c>
    </row>
    <row r="302" spans="1:14">
      <c r="A302" s="88" t="s">
        <v>2018</v>
      </c>
      <c r="B302" s="85" t="s">
        <v>74</v>
      </c>
      <c r="C302" s="85" t="s">
        <v>640</v>
      </c>
      <c r="D302" s="86">
        <v>0.34</v>
      </c>
      <c r="E302" s="86"/>
      <c r="F302" s="86">
        <v>0.6</v>
      </c>
      <c r="G302" s="73">
        <v>27000</v>
      </c>
      <c r="H302" s="73">
        <v>7768</v>
      </c>
      <c r="I302" s="73">
        <v>14</v>
      </c>
      <c r="J302" s="73">
        <v>55</v>
      </c>
      <c r="K302" s="73">
        <v>90</v>
      </c>
      <c r="L302" s="73">
        <v>0</v>
      </c>
      <c r="M302" s="73">
        <v>0</v>
      </c>
      <c r="N302" s="73">
        <v>12.71</v>
      </c>
    </row>
    <row r="303" spans="1:14">
      <c r="A303" s="88"/>
      <c r="B303" s="85" t="s">
        <v>0</v>
      </c>
      <c r="C303" s="85" t="s">
        <v>640</v>
      </c>
      <c r="D303" s="86"/>
      <c r="E303" s="86"/>
      <c r="F303" s="86"/>
      <c r="G303" s="73" t="s">
        <v>11</v>
      </c>
      <c r="H303" s="73" t="s">
        <v>14</v>
      </c>
      <c r="I303" s="73" t="s">
        <v>11</v>
      </c>
      <c r="J303" s="73" t="s">
        <v>11</v>
      </c>
      <c r="K303" s="73" t="s">
        <v>11</v>
      </c>
      <c r="L303" s="73" t="s">
        <v>11</v>
      </c>
      <c r="M303" s="73" t="s">
        <v>11</v>
      </c>
      <c r="N303" s="73" t="s">
        <v>10</v>
      </c>
    </row>
    <row r="304" spans="1:14">
      <c r="A304" s="88" t="s">
        <v>2020</v>
      </c>
      <c r="B304" s="85" t="s">
        <v>75</v>
      </c>
      <c r="C304" s="85" t="s">
        <v>640</v>
      </c>
      <c r="D304" s="86">
        <v>0.21</v>
      </c>
      <c r="E304" s="86"/>
      <c r="F304" s="86">
        <v>0.37</v>
      </c>
      <c r="G304" s="73">
        <v>22000</v>
      </c>
      <c r="H304" s="73">
        <v>4305</v>
      </c>
      <c r="I304" s="73">
        <v>65</v>
      </c>
      <c r="J304" s="73">
        <v>30</v>
      </c>
      <c r="K304" s="73">
        <v>50</v>
      </c>
      <c r="L304" s="73">
        <v>1</v>
      </c>
      <c r="M304" s="73">
        <v>1</v>
      </c>
      <c r="N304" s="73">
        <v>25</v>
      </c>
    </row>
    <row r="305" spans="1:14">
      <c r="A305" s="88"/>
      <c r="B305" s="85" t="s">
        <v>0</v>
      </c>
      <c r="C305" s="85" t="s">
        <v>640</v>
      </c>
      <c r="D305" s="86"/>
      <c r="E305" s="86"/>
      <c r="F305" s="86"/>
      <c r="G305" s="73" t="s">
        <v>11</v>
      </c>
      <c r="H305" s="73" t="s">
        <v>14</v>
      </c>
      <c r="I305" s="73" t="s">
        <v>11</v>
      </c>
      <c r="J305" s="73" t="s">
        <v>11</v>
      </c>
      <c r="K305" s="73" t="s">
        <v>11</v>
      </c>
      <c r="L305" s="73" t="s">
        <v>11</v>
      </c>
      <c r="M305" s="73" t="s">
        <v>11</v>
      </c>
      <c r="N305" s="73" t="s">
        <v>11</v>
      </c>
    </row>
    <row r="306" spans="1:14">
      <c r="A306" s="88" t="s">
        <v>2028</v>
      </c>
      <c r="B306" s="85" t="s">
        <v>76</v>
      </c>
      <c r="C306" s="85" t="s">
        <v>640</v>
      </c>
      <c r="D306" s="86">
        <v>0.16</v>
      </c>
      <c r="E306" s="86"/>
      <c r="F306" s="86">
        <v>0.36</v>
      </c>
      <c r="G306" s="73">
        <v>29700</v>
      </c>
      <c r="H306" s="73">
        <v>8126</v>
      </c>
      <c r="I306" s="73">
        <v>50</v>
      </c>
      <c r="J306" s="73">
        <v>20</v>
      </c>
      <c r="K306" s="73">
        <v>30</v>
      </c>
      <c r="L306" s="73">
        <v>1</v>
      </c>
      <c r="M306" s="73">
        <v>1</v>
      </c>
      <c r="N306" s="73">
        <v>13.78</v>
      </c>
    </row>
    <row r="307" spans="1:14">
      <c r="A307" s="88"/>
      <c r="B307" s="85" t="s">
        <v>0</v>
      </c>
      <c r="C307" s="85" t="s">
        <v>640</v>
      </c>
      <c r="D307" s="86"/>
      <c r="E307" s="86"/>
      <c r="F307" s="86"/>
      <c r="G307" s="73" t="s">
        <v>11</v>
      </c>
      <c r="H307" s="73" t="s">
        <v>14</v>
      </c>
      <c r="I307" s="73" t="s">
        <v>11</v>
      </c>
      <c r="J307" s="73" t="s">
        <v>11</v>
      </c>
      <c r="K307" s="73" t="s">
        <v>11</v>
      </c>
      <c r="L307" s="73" t="s">
        <v>11</v>
      </c>
      <c r="M307" s="73" t="s">
        <v>11</v>
      </c>
      <c r="N307" s="73" t="s">
        <v>26</v>
      </c>
    </row>
    <row r="308" spans="1:14">
      <c r="A308" s="88" t="s">
        <v>2029</v>
      </c>
      <c r="B308" s="85" t="s">
        <v>77</v>
      </c>
      <c r="C308" s="85" t="s">
        <v>640</v>
      </c>
      <c r="D308" s="86">
        <v>0.12</v>
      </c>
      <c r="E308" s="86"/>
      <c r="F308" s="86">
        <v>0.27</v>
      </c>
      <c r="G308" s="73">
        <v>48205</v>
      </c>
      <c r="H308" s="73">
        <v>1671</v>
      </c>
      <c r="I308" s="73">
        <v>36</v>
      </c>
      <c r="J308" s="73">
        <v>0</v>
      </c>
      <c r="K308" s="73">
        <v>21</v>
      </c>
      <c r="L308" s="73">
        <v>2.56</v>
      </c>
      <c r="M308" s="73">
        <v>1.71</v>
      </c>
      <c r="N308" s="73">
        <v>26.15</v>
      </c>
    </row>
    <row r="309" spans="1:14">
      <c r="A309" s="88"/>
      <c r="B309" s="85" t="s">
        <v>0</v>
      </c>
      <c r="C309" s="85" t="s">
        <v>640</v>
      </c>
      <c r="D309" s="86"/>
      <c r="E309" s="86"/>
      <c r="F309" s="86"/>
      <c r="G309" s="73" t="s">
        <v>11</v>
      </c>
      <c r="H309" s="73" t="s">
        <v>14</v>
      </c>
      <c r="I309" s="73" t="s">
        <v>10</v>
      </c>
      <c r="J309" s="73" t="s">
        <v>10</v>
      </c>
      <c r="K309" s="73" t="s">
        <v>10</v>
      </c>
      <c r="L309" s="73" t="s">
        <v>10</v>
      </c>
      <c r="M309" s="73" t="s">
        <v>10</v>
      </c>
      <c r="N309" s="73" t="s">
        <v>26</v>
      </c>
    </row>
    <row r="310" spans="1:14">
      <c r="A310" s="88" t="s">
        <v>2030</v>
      </c>
      <c r="B310" s="85" t="s">
        <v>78</v>
      </c>
      <c r="C310" s="85" t="s">
        <v>640</v>
      </c>
      <c r="D310" s="86">
        <v>0.17</v>
      </c>
      <c r="E310" s="86"/>
      <c r="F310" s="86">
        <v>0.38</v>
      </c>
      <c r="G310" s="73">
        <v>13933</v>
      </c>
      <c r="H310" s="73">
        <v>5543</v>
      </c>
      <c r="I310" s="73">
        <v>150</v>
      </c>
      <c r="J310" s="73">
        <v>40</v>
      </c>
      <c r="K310" s="73">
        <v>40</v>
      </c>
      <c r="L310" s="73">
        <v>1.1100000000000001</v>
      </c>
      <c r="M310" s="73">
        <v>0.88</v>
      </c>
      <c r="N310" s="73">
        <v>11.82</v>
      </c>
    </row>
    <row r="311" spans="1:14">
      <c r="A311" s="88"/>
      <c r="B311" s="85" t="s">
        <v>0</v>
      </c>
      <c r="C311" s="85" t="s">
        <v>640</v>
      </c>
      <c r="D311" s="86"/>
      <c r="E311" s="86"/>
      <c r="F311" s="86"/>
      <c r="G311" s="73" t="s">
        <v>11</v>
      </c>
      <c r="H311" s="73" t="s">
        <v>14</v>
      </c>
      <c r="I311" s="73" t="s">
        <v>11</v>
      </c>
      <c r="J311" s="73" t="s">
        <v>11</v>
      </c>
      <c r="K311" s="73" t="s">
        <v>11</v>
      </c>
      <c r="L311" s="73" t="s">
        <v>10</v>
      </c>
      <c r="M311" s="73" t="s">
        <v>10</v>
      </c>
      <c r="N311" s="73" t="s">
        <v>26</v>
      </c>
    </row>
    <row r="312" spans="1:14">
      <c r="A312" s="88" t="s">
        <v>2049</v>
      </c>
      <c r="B312" s="85" t="s">
        <v>702</v>
      </c>
      <c r="C312" s="85" t="s">
        <v>640</v>
      </c>
      <c r="D312" s="86"/>
      <c r="E312" s="86"/>
      <c r="F312" s="86"/>
      <c r="G312" s="73">
        <v>57506</v>
      </c>
      <c r="H312" s="73">
        <v>209</v>
      </c>
      <c r="I312" s="73">
        <v>401</v>
      </c>
      <c r="J312" s="73">
        <v>61</v>
      </c>
      <c r="K312" s="73">
        <v>998</v>
      </c>
      <c r="L312" s="73">
        <v>0</v>
      </c>
      <c r="M312" s="73">
        <v>0</v>
      </c>
      <c r="N312" s="73">
        <v>3.2</v>
      </c>
    </row>
    <row r="313" spans="1:14">
      <c r="A313" s="88"/>
      <c r="B313" s="85" t="s">
        <v>0</v>
      </c>
      <c r="C313" s="85" t="s">
        <v>640</v>
      </c>
      <c r="D313" s="86"/>
      <c r="E313" s="86"/>
      <c r="F313" s="86"/>
      <c r="G313" s="73" t="s">
        <v>11</v>
      </c>
      <c r="H313" s="73" t="s">
        <v>703</v>
      </c>
      <c r="I313" s="73" t="s">
        <v>11</v>
      </c>
      <c r="J313" s="73" t="s">
        <v>11</v>
      </c>
      <c r="K313" s="73" t="s">
        <v>11</v>
      </c>
      <c r="L313" s="73" t="s">
        <v>11</v>
      </c>
      <c r="M313" s="73" t="s">
        <v>11</v>
      </c>
      <c r="N313" s="73" t="s">
        <v>11</v>
      </c>
    </row>
    <row r="314" spans="1:14">
      <c r="A314" s="89" t="s">
        <v>996</v>
      </c>
      <c r="B314" s="45" t="s">
        <v>1003</v>
      </c>
      <c r="C314" s="45" t="s">
        <v>640</v>
      </c>
      <c r="D314" s="46">
        <v>0.3</v>
      </c>
      <c r="E314" s="46"/>
      <c r="F314" s="44">
        <v>0.46200000000000002</v>
      </c>
      <c r="G314" s="44">
        <v>3965</v>
      </c>
      <c r="H314" s="44">
        <v>8362</v>
      </c>
      <c r="I314" s="44">
        <v>150</v>
      </c>
      <c r="J314" s="44">
        <v>50</v>
      </c>
      <c r="K314" s="44">
        <v>55</v>
      </c>
      <c r="L314" s="44">
        <v>0</v>
      </c>
      <c r="M314" s="44">
        <v>3</v>
      </c>
      <c r="N314" s="44">
        <v>8.8000000000000007</v>
      </c>
    </row>
    <row r="315" spans="1:14">
      <c r="A315" s="87"/>
      <c r="B315" s="45" t="s">
        <v>0</v>
      </c>
      <c r="C315" s="45" t="s">
        <v>640</v>
      </c>
      <c r="D315" s="46" t="s">
        <v>10</v>
      </c>
      <c r="E315" s="46"/>
      <c r="F315" s="78" t="s">
        <v>10</v>
      </c>
      <c r="G315" s="44" t="s">
        <v>11</v>
      </c>
      <c r="H315" s="44" t="s">
        <v>11</v>
      </c>
      <c r="I315" s="44" t="s">
        <v>11</v>
      </c>
      <c r="J315" s="44" t="s">
        <v>11</v>
      </c>
      <c r="K315" s="44" t="s">
        <v>11</v>
      </c>
      <c r="L315" s="44" t="s">
        <v>11</v>
      </c>
      <c r="M315" s="44" t="s">
        <v>11</v>
      </c>
      <c r="N315" s="44" t="s">
        <v>11</v>
      </c>
    </row>
    <row r="316" spans="1:14">
      <c r="A316" s="89" t="s">
        <v>995</v>
      </c>
      <c r="B316" s="45" t="s">
        <v>1004</v>
      </c>
      <c r="C316" s="45" t="s">
        <v>640</v>
      </c>
      <c r="D316" s="46">
        <v>0.35</v>
      </c>
      <c r="E316" s="46"/>
      <c r="F316" s="44">
        <v>0.53800000000000003</v>
      </c>
      <c r="G316" s="44">
        <v>3136</v>
      </c>
      <c r="H316" s="44">
        <v>10660</v>
      </c>
      <c r="I316" s="44">
        <v>170</v>
      </c>
      <c r="J316" s="44">
        <v>40</v>
      </c>
      <c r="K316" s="44">
        <v>150</v>
      </c>
      <c r="L316" s="44">
        <v>0</v>
      </c>
      <c r="M316" s="44">
        <v>0</v>
      </c>
      <c r="N316" s="48">
        <v>24.850999999999999</v>
      </c>
    </row>
    <row r="317" spans="1:14">
      <c r="A317" s="87"/>
      <c r="B317" s="45" t="s">
        <v>0</v>
      </c>
      <c r="C317" s="45" t="s">
        <v>640</v>
      </c>
      <c r="D317" s="46" t="s">
        <v>10</v>
      </c>
      <c r="E317" s="46"/>
      <c r="F317" s="44" t="s">
        <v>10</v>
      </c>
      <c r="G317" s="44" t="s">
        <v>11</v>
      </c>
      <c r="H317" s="44" t="s">
        <v>11</v>
      </c>
      <c r="I317" s="44" t="s">
        <v>11</v>
      </c>
      <c r="J317" s="44" t="s">
        <v>11</v>
      </c>
      <c r="K317" s="44" t="s">
        <v>11</v>
      </c>
      <c r="L317" s="44" t="s">
        <v>11</v>
      </c>
      <c r="M317" s="44" t="s">
        <v>11</v>
      </c>
      <c r="N317" s="44" t="s">
        <v>11</v>
      </c>
    </row>
    <row r="318" spans="1:14">
      <c r="A318" s="87" t="s">
        <v>2096</v>
      </c>
      <c r="B318" s="45" t="s">
        <v>101</v>
      </c>
      <c r="C318" s="45" t="s">
        <v>431</v>
      </c>
      <c r="D318" s="46">
        <v>0.03</v>
      </c>
      <c r="E318" s="46">
        <v>0.24</v>
      </c>
      <c r="F318" s="44">
        <v>0.05</v>
      </c>
      <c r="G318" s="44">
        <v>15543</v>
      </c>
      <c r="H318" s="44">
        <v>921</v>
      </c>
      <c r="I318" s="44">
        <v>160</v>
      </c>
      <c r="J318" s="44">
        <v>80</v>
      </c>
      <c r="K318" s="44">
        <v>80</v>
      </c>
      <c r="L318" s="44">
        <v>2</v>
      </c>
      <c r="M318" s="44">
        <v>2</v>
      </c>
      <c r="N318" s="44">
        <v>2.76</v>
      </c>
    </row>
    <row r="319" spans="1:14">
      <c r="A319" s="87"/>
      <c r="B319" s="45" t="s">
        <v>0</v>
      </c>
      <c r="C319" s="45" t="s">
        <v>431</v>
      </c>
      <c r="D319" s="46"/>
      <c r="E319" s="46"/>
      <c r="F319" s="44"/>
      <c r="G319" s="44" t="s">
        <v>11</v>
      </c>
      <c r="H319" s="44" t="s">
        <v>11</v>
      </c>
      <c r="I319" s="44" t="s">
        <v>11</v>
      </c>
      <c r="J319" s="44" t="s">
        <v>11</v>
      </c>
      <c r="K319" s="44" t="s">
        <v>11</v>
      </c>
      <c r="L319" s="44" t="s">
        <v>11</v>
      </c>
      <c r="M319" s="44" t="s">
        <v>11</v>
      </c>
      <c r="N319" s="44" t="s">
        <v>10</v>
      </c>
    </row>
    <row r="320" spans="1:14">
      <c r="A320" s="87" t="s">
        <v>2100</v>
      </c>
      <c r="B320" s="45" t="s">
        <v>102</v>
      </c>
      <c r="C320" s="45" t="s">
        <v>431</v>
      </c>
      <c r="D320" s="46">
        <v>0.02</v>
      </c>
      <c r="E320" s="46">
        <v>0.11</v>
      </c>
      <c r="F320" s="44">
        <v>3.3000000000000002E-2</v>
      </c>
      <c r="G320" s="44">
        <v>25500</v>
      </c>
      <c r="H320" s="44">
        <v>4320</v>
      </c>
      <c r="I320" s="44">
        <v>250</v>
      </c>
      <c r="J320" s="44">
        <v>230</v>
      </c>
      <c r="K320" s="44">
        <v>150</v>
      </c>
      <c r="L320" s="44">
        <v>2</v>
      </c>
      <c r="M320" s="44">
        <v>3</v>
      </c>
      <c r="N320" s="44">
        <v>1</v>
      </c>
    </row>
    <row r="321" spans="1:14">
      <c r="A321" s="87"/>
      <c r="B321" s="45" t="s">
        <v>0</v>
      </c>
      <c r="C321" s="45" t="s">
        <v>431</v>
      </c>
      <c r="D321" s="46"/>
      <c r="E321" s="46"/>
      <c r="F321" s="44"/>
      <c r="G321" s="44" t="s">
        <v>11</v>
      </c>
      <c r="H321" s="44" t="s">
        <v>11</v>
      </c>
      <c r="I321" s="44" t="s">
        <v>11</v>
      </c>
      <c r="J321" s="44" t="s">
        <v>11</v>
      </c>
      <c r="K321" s="44" t="s">
        <v>11</v>
      </c>
      <c r="L321" s="44" t="s">
        <v>11</v>
      </c>
      <c r="M321" s="44" t="s">
        <v>11</v>
      </c>
      <c r="N321" s="44" t="s">
        <v>11</v>
      </c>
    </row>
    <row r="322" spans="1:14">
      <c r="A322" s="87" t="s">
        <v>2102</v>
      </c>
      <c r="B322" s="45" t="s">
        <v>103</v>
      </c>
      <c r="C322" s="45" t="s">
        <v>431</v>
      </c>
      <c r="D322" s="46">
        <v>0.02</v>
      </c>
      <c r="E322" s="46">
        <v>0.06</v>
      </c>
      <c r="F322" s="44">
        <v>3.3000000000000002E-2</v>
      </c>
      <c r="G322" s="44">
        <v>20000</v>
      </c>
      <c r="H322" s="44">
        <v>2399</v>
      </c>
      <c r="I322" s="44">
        <v>38</v>
      </c>
      <c r="J322" s="44">
        <v>6</v>
      </c>
      <c r="K322" s="44">
        <v>41</v>
      </c>
      <c r="L322" s="44">
        <v>2.23</v>
      </c>
      <c r="M322" s="44">
        <v>1.88</v>
      </c>
      <c r="N322" s="44">
        <v>0.87</v>
      </c>
    </row>
    <row r="323" spans="1:14">
      <c r="A323" s="87"/>
      <c r="B323" s="45" t="s">
        <v>0</v>
      </c>
      <c r="C323" s="45" t="s">
        <v>431</v>
      </c>
      <c r="D323" s="46"/>
      <c r="E323" s="46"/>
      <c r="F323" s="44"/>
      <c r="G323" s="44" t="s">
        <v>14</v>
      </c>
      <c r="H323" s="44" t="s">
        <v>14</v>
      </c>
      <c r="I323" s="44" t="s">
        <v>10</v>
      </c>
      <c r="J323" s="44" t="s">
        <v>10</v>
      </c>
      <c r="K323" s="44" t="s">
        <v>10</v>
      </c>
      <c r="L323" s="44" t="s">
        <v>10</v>
      </c>
      <c r="M323" s="44" t="s">
        <v>10</v>
      </c>
      <c r="N323" s="44" t="s">
        <v>10</v>
      </c>
    </row>
    <row r="324" spans="1:14">
      <c r="A324" s="87" t="s">
        <v>2103</v>
      </c>
      <c r="B324" s="45" t="s">
        <v>104</v>
      </c>
      <c r="C324" s="45" t="s">
        <v>431</v>
      </c>
      <c r="D324" s="46">
        <v>0</v>
      </c>
      <c r="E324" s="46">
        <v>0.06</v>
      </c>
      <c r="F324" s="44">
        <v>0</v>
      </c>
      <c r="G324" s="44">
        <v>15020</v>
      </c>
      <c r="H324" s="44">
        <v>1120</v>
      </c>
      <c r="I324" s="44">
        <v>44</v>
      </c>
      <c r="J324" s="44">
        <v>6</v>
      </c>
      <c r="K324" s="44">
        <v>51</v>
      </c>
      <c r="L324" s="44">
        <v>0</v>
      </c>
      <c r="M324" s="44">
        <v>15.5</v>
      </c>
      <c r="N324" s="44">
        <v>1.91</v>
      </c>
    </row>
    <row r="325" spans="1:14">
      <c r="A325" s="87"/>
      <c r="B325" s="45" t="s">
        <v>0</v>
      </c>
      <c r="C325" s="45" t="s">
        <v>431</v>
      </c>
      <c r="D325" s="46"/>
      <c r="E325" s="46"/>
      <c r="F325" s="44"/>
      <c r="G325" s="44" t="s">
        <v>10</v>
      </c>
      <c r="H325" s="44" t="s">
        <v>14</v>
      </c>
      <c r="I325" s="44" t="s">
        <v>10</v>
      </c>
      <c r="J325" s="44" t="s">
        <v>10</v>
      </c>
      <c r="K325" s="44" t="s">
        <v>10</v>
      </c>
      <c r="L325" s="44" t="s">
        <v>11</v>
      </c>
      <c r="M325" s="44" t="s">
        <v>11</v>
      </c>
      <c r="N325" s="44" t="s">
        <v>10</v>
      </c>
    </row>
    <row r="326" spans="1:14">
      <c r="A326" s="88" t="s">
        <v>2094</v>
      </c>
      <c r="B326" s="85" t="s">
        <v>707</v>
      </c>
      <c r="C326" s="85" t="s">
        <v>431</v>
      </c>
      <c r="D326" s="86">
        <v>0.01</v>
      </c>
      <c r="E326" s="86"/>
      <c r="F326" s="86">
        <v>0.13300000000000001</v>
      </c>
      <c r="G326" s="73">
        <v>50000</v>
      </c>
      <c r="H326" s="73">
        <v>4895</v>
      </c>
      <c r="I326" s="73">
        <v>250</v>
      </c>
      <c r="J326" s="73">
        <v>50</v>
      </c>
      <c r="K326" s="73">
        <v>320</v>
      </c>
      <c r="L326" s="73">
        <v>0</v>
      </c>
      <c r="M326" s="73">
        <v>0</v>
      </c>
      <c r="N326" s="73">
        <v>5.6429999999999998</v>
      </c>
    </row>
    <row r="327" spans="1:14">
      <c r="A327" s="88"/>
      <c r="B327" s="85" t="s">
        <v>0</v>
      </c>
      <c r="C327" s="85" t="s">
        <v>431</v>
      </c>
      <c r="D327" s="86"/>
      <c r="E327" s="86"/>
      <c r="F327" s="86"/>
      <c r="G327" s="73" t="s">
        <v>11</v>
      </c>
      <c r="H327" s="73" t="s">
        <v>14</v>
      </c>
      <c r="I327" s="73" t="s">
        <v>11</v>
      </c>
      <c r="J327" s="73" t="s">
        <v>11</v>
      </c>
      <c r="K327" s="73" t="s">
        <v>11</v>
      </c>
      <c r="L327" s="73" t="s">
        <v>11</v>
      </c>
      <c r="M327" s="73" t="s">
        <v>11</v>
      </c>
      <c r="N327" s="73" t="s">
        <v>11</v>
      </c>
    </row>
    <row r="328" spans="1:14">
      <c r="A328" s="88" t="s">
        <v>2095</v>
      </c>
      <c r="B328" s="85" t="s">
        <v>708</v>
      </c>
      <c r="C328" s="85" t="s">
        <v>431</v>
      </c>
      <c r="D328" s="86">
        <v>0.08</v>
      </c>
      <c r="E328" s="86"/>
      <c r="F328" s="86">
        <v>1.67E-2</v>
      </c>
      <c r="G328" s="73">
        <v>45995</v>
      </c>
      <c r="H328" s="73">
        <v>862</v>
      </c>
      <c r="I328" s="73">
        <v>210</v>
      </c>
      <c r="J328" s="73">
        <v>58</v>
      </c>
      <c r="K328" s="73">
        <v>300</v>
      </c>
      <c r="L328" s="73">
        <v>25</v>
      </c>
      <c r="M328" s="73">
        <v>25</v>
      </c>
      <c r="N328" s="73">
        <v>20.9</v>
      </c>
    </row>
    <row r="329" spans="1:14">
      <c r="A329" s="88"/>
      <c r="B329" s="85" t="s">
        <v>0</v>
      </c>
      <c r="C329" s="85" t="s">
        <v>431</v>
      </c>
      <c r="D329" s="86"/>
      <c r="E329" s="86"/>
      <c r="F329" s="86"/>
      <c r="G329" s="73" t="s">
        <v>10</v>
      </c>
      <c r="H329" s="73" t="s">
        <v>14</v>
      </c>
      <c r="I329" s="73" t="s">
        <v>11</v>
      </c>
      <c r="J329" s="73" t="s">
        <v>11</v>
      </c>
      <c r="K329" s="73" t="s">
        <v>11</v>
      </c>
      <c r="L329" s="73" t="s">
        <v>11</v>
      </c>
      <c r="M329" s="73" t="s">
        <v>11</v>
      </c>
      <c r="N329" s="73" t="s">
        <v>11</v>
      </c>
    </row>
    <row r="330" spans="1:14">
      <c r="A330" s="88" t="s">
        <v>2097</v>
      </c>
      <c r="B330" s="85" t="s">
        <v>709</v>
      </c>
      <c r="C330" s="85" t="s">
        <v>431</v>
      </c>
      <c r="D330" s="86">
        <v>0.15</v>
      </c>
      <c r="E330" s="86"/>
      <c r="F330" s="86">
        <v>0.25</v>
      </c>
      <c r="G330" s="73">
        <v>44046</v>
      </c>
      <c r="H330" s="73">
        <v>734</v>
      </c>
      <c r="I330" s="73">
        <v>145</v>
      </c>
      <c r="J330" s="73">
        <v>58</v>
      </c>
      <c r="K330" s="73">
        <v>248</v>
      </c>
      <c r="L330" s="73">
        <v>0</v>
      </c>
      <c r="M330" s="73">
        <v>6.2</v>
      </c>
      <c r="N330" s="73">
        <v>20.9</v>
      </c>
    </row>
    <row r="331" spans="1:14">
      <c r="A331" s="88"/>
      <c r="B331" s="85" t="s">
        <v>0</v>
      </c>
      <c r="C331" s="85" t="s">
        <v>431</v>
      </c>
      <c r="D331" s="86"/>
      <c r="E331" s="86"/>
      <c r="F331" s="86"/>
      <c r="G331" s="73" t="s">
        <v>10</v>
      </c>
      <c r="H331" s="73" t="s">
        <v>14</v>
      </c>
      <c r="I331" s="73" t="s">
        <v>11</v>
      </c>
      <c r="J331" s="73" t="s">
        <v>11</v>
      </c>
      <c r="K331" s="73" t="s">
        <v>11</v>
      </c>
      <c r="L331" s="73" t="s">
        <v>11</v>
      </c>
      <c r="M331" s="73" t="s">
        <v>11</v>
      </c>
      <c r="N331" s="73" t="s">
        <v>11</v>
      </c>
    </row>
    <row r="332" spans="1:14">
      <c r="A332" s="88" t="s">
        <v>3331</v>
      </c>
      <c r="B332" s="85" t="s">
        <v>710</v>
      </c>
      <c r="C332" s="85" t="s">
        <v>431</v>
      </c>
      <c r="D332" s="86">
        <v>0.15</v>
      </c>
      <c r="E332" s="86"/>
      <c r="F332" s="86">
        <v>0.25</v>
      </c>
      <c r="G332" s="73">
        <v>42804</v>
      </c>
      <c r="H332" s="73">
        <v>1016</v>
      </c>
      <c r="I332" s="73">
        <v>148</v>
      </c>
      <c r="J332" s="73">
        <v>67</v>
      </c>
      <c r="K332" s="73">
        <v>225</v>
      </c>
      <c r="L332" s="73">
        <v>0</v>
      </c>
      <c r="M332" s="73">
        <v>4.9000000000000004</v>
      </c>
      <c r="N332" s="73">
        <v>20.9</v>
      </c>
    </row>
    <row r="333" spans="1:14">
      <c r="A333" s="88"/>
      <c r="B333" s="85" t="s">
        <v>0</v>
      </c>
      <c r="C333" s="85" t="s">
        <v>431</v>
      </c>
      <c r="D333" s="86"/>
      <c r="E333" s="86"/>
      <c r="F333" s="86"/>
      <c r="G333" s="73" t="s">
        <v>10</v>
      </c>
      <c r="H333" s="73" t="s">
        <v>14</v>
      </c>
      <c r="I333" s="73" t="s">
        <v>11</v>
      </c>
      <c r="J333" s="73" t="s">
        <v>11</v>
      </c>
      <c r="K333" s="73" t="s">
        <v>11</v>
      </c>
      <c r="L333" s="73" t="s">
        <v>11</v>
      </c>
      <c r="M333" s="73" t="s">
        <v>11</v>
      </c>
      <c r="N333" s="73" t="s">
        <v>11</v>
      </c>
    </row>
    <row r="334" spans="1:14">
      <c r="A334" s="88" t="s">
        <v>3332</v>
      </c>
      <c r="B334" s="85" t="s">
        <v>711</v>
      </c>
      <c r="C334" s="85" t="s">
        <v>431</v>
      </c>
      <c r="D334" s="86">
        <v>0.14000000000000001</v>
      </c>
      <c r="E334" s="86"/>
      <c r="F334" s="86">
        <v>0.23300000000000001</v>
      </c>
      <c r="G334" s="73">
        <v>43554</v>
      </c>
      <c r="H334" s="73">
        <v>1183</v>
      </c>
      <c r="I334" s="73">
        <v>246</v>
      </c>
      <c r="J334" s="73">
        <v>83</v>
      </c>
      <c r="K334" s="73">
        <v>176</v>
      </c>
      <c r="L334" s="73">
        <v>0</v>
      </c>
      <c r="M334" s="73">
        <v>17.7</v>
      </c>
      <c r="N334" s="73">
        <v>20.9</v>
      </c>
    </row>
    <row r="335" spans="1:14">
      <c r="A335" s="88"/>
      <c r="B335" s="85" t="s">
        <v>0</v>
      </c>
      <c r="C335" s="85" t="s">
        <v>431</v>
      </c>
      <c r="D335" s="86"/>
      <c r="E335" s="86"/>
      <c r="F335" s="86"/>
      <c r="G335" s="73" t="s">
        <v>10</v>
      </c>
      <c r="H335" s="73" t="s">
        <v>14</v>
      </c>
      <c r="I335" s="73" t="s">
        <v>11</v>
      </c>
      <c r="J335" s="73" t="s">
        <v>11</v>
      </c>
      <c r="K335" s="73" t="s">
        <v>11</v>
      </c>
      <c r="L335" s="73" t="s">
        <v>11</v>
      </c>
      <c r="M335" s="73" t="s">
        <v>11</v>
      </c>
      <c r="N335" s="73" t="s">
        <v>11</v>
      </c>
    </row>
    <row r="336" spans="1:14">
      <c r="A336" s="88" t="s">
        <v>1012</v>
      </c>
      <c r="B336" s="85" t="s">
        <v>1047</v>
      </c>
      <c r="C336" s="85" t="s">
        <v>640</v>
      </c>
      <c r="D336" s="86"/>
      <c r="E336" s="86"/>
      <c r="F336" s="86"/>
      <c r="G336" s="73">
        <v>4153</v>
      </c>
      <c r="H336" s="73">
        <v>5500</v>
      </c>
      <c r="I336" s="73">
        <v>196</v>
      </c>
      <c r="J336" s="73">
        <v>56</v>
      </c>
      <c r="K336" s="73">
        <v>137</v>
      </c>
      <c r="L336" s="73">
        <v>0</v>
      </c>
      <c r="M336" s="73">
        <v>0</v>
      </c>
      <c r="N336" s="73">
        <v>25.4</v>
      </c>
    </row>
    <row r="337" spans="1:15">
      <c r="A337" s="88"/>
      <c r="B337" s="85" t="s">
        <v>0</v>
      </c>
      <c r="C337" s="85" t="s">
        <v>640</v>
      </c>
      <c r="D337" s="86"/>
      <c r="E337" s="86"/>
      <c r="F337" s="86"/>
      <c r="G337" s="73" t="s">
        <v>31</v>
      </c>
      <c r="H337" s="73" t="s">
        <v>31</v>
      </c>
      <c r="I337" s="73" t="s">
        <v>31</v>
      </c>
      <c r="J337" s="73" t="s">
        <v>31</v>
      </c>
      <c r="K337" s="73" t="s">
        <v>31</v>
      </c>
      <c r="L337" s="73" t="s">
        <v>31</v>
      </c>
      <c r="M337" s="73" t="s">
        <v>31</v>
      </c>
      <c r="N337" s="73" t="s">
        <v>31</v>
      </c>
    </row>
    <row r="338" spans="1:15">
      <c r="A338" s="88" t="s">
        <v>1013</v>
      </c>
      <c r="B338" s="85" t="s">
        <v>1048</v>
      </c>
      <c r="C338" s="85" t="s">
        <v>640</v>
      </c>
      <c r="D338" s="86"/>
      <c r="E338" s="86"/>
      <c r="F338" s="86"/>
      <c r="G338" s="73">
        <v>1520</v>
      </c>
      <c r="H338" s="73">
        <v>0</v>
      </c>
      <c r="I338" s="73">
        <v>0</v>
      </c>
      <c r="J338" s="73">
        <v>0</v>
      </c>
      <c r="K338" s="73">
        <v>0</v>
      </c>
      <c r="L338" s="73">
        <v>0</v>
      </c>
      <c r="M338" s="73">
        <v>0</v>
      </c>
      <c r="N338" s="73">
        <v>0</v>
      </c>
    </row>
    <row r="339" spans="1:15">
      <c r="A339" s="88"/>
      <c r="B339" s="85" t="s">
        <v>0</v>
      </c>
      <c r="C339" s="85" t="s">
        <v>640</v>
      </c>
      <c r="D339" s="86"/>
      <c r="E339" s="86"/>
      <c r="F339" s="86"/>
      <c r="G339" s="73" t="s">
        <v>31</v>
      </c>
      <c r="H339" s="73" t="s">
        <v>31</v>
      </c>
      <c r="I339" s="73" t="s">
        <v>31</v>
      </c>
      <c r="J339" s="73" t="s">
        <v>31</v>
      </c>
      <c r="K339" s="73" t="s">
        <v>31</v>
      </c>
      <c r="L339" s="73" t="s">
        <v>31</v>
      </c>
      <c r="M339" s="73" t="s">
        <v>31</v>
      </c>
      <c r="N339" s="73" t="s">
        <v>31</v>
      </c>
    </row>
    <row r="340" spans="1:15">
      <c r="A340" s="87" t="s">
        <v>2116</v>
      </c>
      <c r="B340" s="45" t="s">
        <v>105</v>
      </c>
      <c r="C340" s="45" t="s">
        <v>431</v>
      </c>
      <c r="D340" s="46">
        <v>0.44</v>
      </c>
      <c r="E340" s="46"/>
      <c r="F340" s="44"/>
      <c r="G340" s="44">
        <v>1895</v>
      </c>
      <c r="H340" s="44">
        <v>0</v>
      </c>
      <c r="I340" s="44">
        <v>85</v>
      </c>
      <c r="J340" s="44">
        <v>20</v>
      </c>
      <c r="K340" s="44">
        <v>0</v>
      </c>
      <c r="L340" s="44">
        <v>3.27</v>
      </c>
      <c r="M340" s="44">
        <v>2.33</v>
      </c>
      <c r="N340" s="44">
        <v>1.03</v>
      </c>
    </row>
    <row r="341" spans="1:15">
      <c r="A341" s="87"/>
      <c r="B341" s="45" t="s">
        <v>0</v>
      </c>
      <c r="C341" s="45" t="s">
        <v>431</v>
      </c>
      <c r="D341" s="46"/>
      <c r="E341" s="46"/>
      <c r="F341" s="44"/>
      <c r="G341" s="44" t="s">
        <v>11</v>
      </c>
      <c r="H341" s="44" t="s">
        <v>11</v>
      </c>
      <c r="I341" s="44" t="s">
        <v>11</v>
      </c>
      <c r="J341" s="44" t="s">
        <v>11</v>
      </c>
      <c r="K341" s="44" t="s">
        <v>11</v>
      </c>
      <c r="L341" s="44" t="s">
        <v>11</v>
      </c>
      <c r="M341" s="44" t="s">
        <v>11</v>
      </c>
      <c r="N341" s="44" t="s">
        <v>11</v>
      </c>
    </row>
    <row r="342" spans="1:15">
      <c r="A342" s="87" t="s">
        <v>2120</v>
      </c>
      <c r="B342" s="45" t="s">
        <v>568</v>
      </c>
      <c r="C342" s="45" t="s">
        <v>639</v>
      </c>
      <c r="D342" s="46"/>
      <c r="E342" s="46">
        <v>0.1</v>
      </c>
      <c r="F342" s="44">
        <v>0.2</v>
      </c>
      <c r="G342" s="44">
        <v>5701.76</v>
      </c>
      <c r="H342" s="44">
        <v>27</v>
      </c>
      <c r="I342" s="44">
        <v>148.30000000000001</v>
      </c>
      <c r="J342" s="44">
        <v>96</v>
      </c>
      <c r="K342" s="44">
        <v>208</v>
      </c>
      <c r="L342" s="44">
        <v>0</v>
      </c>
      <c r="M342" s="44">
        <v>20</v>
      </c>
      <c r="N342" s="44">
        <v>17.2</v>
      </c>
      <c r="O342" s="78"/>
    </row>
    <row r="343" spans="1:15">
      <c r="A343" s="87"/>
      <c r="B343" s="45" t="s">
        <v>0</v>
      </c>
      <c r="C343" s="45" t="s">
        <v>639</v>
      </c>
      <c r="D343" s="46"/>
      <c r="E343" s="46"/>
      <c r="F343" s="48"/>
      <c r="G343" s="44" t="s">
        <v>10</v>
      </c>
      <c r="H343" s="44" t="s">
        <v>11</v>
      </c>
      <c r="I343" s="44" t="s">
        <v>11</v>
      </c>
      <c r="J343" s="44" t="s">
        <v>11</v>
      </c>
      <c r="K343" s="44" t="s">
        <v>11</v>
      </c>
      <c r="L343" s="44" t="s">
        <v>11</v>
      </c>
      <c r="M343" s="44" t="s">
        <v>11</v>
      </c>
      <c r="N343" s="44" t="s">
        <v>14</v>
      </c>
      <c r="O343" s="78"/>
    </row>
    <row r="344" spans="1:15">
      <c r="A344" s="87" t="s">
        <v>2121</v>
      </c>
      <c r="B344" s="45" t="s">
        <v>569</v>
      </c>
      <c r="C344" s="45" t="s">
        <v>639</v>
      </c>
      <c r="D344" s="46"/>
      <c r="E344" s="46">
        <v>0.24</v>
      </c>
      <c r="F344" s="44">
        <v>0.47</v>
      </c>
      <c r="G344" s="44">
        <v>6489.3</v>
      </c>
      <c r="H344" s="44">
        <v>2235.5</v>
      </c>
      <c r="I344" s="44">
        <v>70</v>
      </c>
      <c r="J344" s="44">
        <v>95</v>
      </c>
      <c r="K344" s="44">
        <v>65</v>
      </c>
      <c r="L344" s="44">
        <v>2.8</v>
      </c>
      <c r="M344" s="44">
        <v>2.36</v>
      </c>
      <c r="N344" s="44">
        <v>19.600000000000001</v>
      </c>
      <c r="O344" s="78"/>
    </row>
    <row r="345" spans="1:15">
      <c r="A345" s="87"/>
      <c r="B345" s="45" t="s">
        <v>0</v>
      </c>
      <c r="C345" s="45" t="s">
        <v>639</v>
      </c>
      <c r="D345" s="46"/>
      <c r="E345" s="46"/>
      <c r="F345" s="48"/>
      <c r="G345" s="44" t="s">
        <v>10</v>
      </c>
      <c r="H345" s="44" t="s">
        <v>10</v>
      </c>
      <c r="I345" s="44" t="s">
        <v>11</v>
      </c>
      <c r="J345" s="44" t="s">
        <v>11</v>
      </c>
      <c r="K345" s="44" t="s">
        <v>11</v>
      </c>
      <c r="L345" s="44" t="s">
        <v>14</v>
      </c>
      <c r="M345" s="44" t="s">
        <v>14</v>
      </c>
      <c r="N345" s="44" t="s">
        <v>14</v>
      </c>
      <c r="O345" s="78"/>
    </row>
    <row r="346" spans="1:15">
      <c r="A346" s="87" t="s">
        <v>2122</v>
      </c>
      <c r="B346" s="45" t="s">
        <v>570</v>
      </c>
      <c r="C346" s="45" t="s">
        <v>639</v>
      </c>
      <c r="D346" s="46"/>
      <c r="E346" s="46">
        <v>0.17</v>
      </c>
      <c r="F346" s="44">
        <v>0.33</v>
      </c>
      <c r="G346" s="44">
        <v>11138.78</v>
      </c>
      <c r="H346" s="44">
        <v>230.1</v>
      </c>
      <c r="I346" s="44">
        <v>107.6</v>
      </c>
      <c r="J346" s="44">
        <v>93</v>
      </c>
      <c r="K346" s="44">
        <v>103</v>
      </c>
      <c r="L346" s="44">
        <v>2.8</v>
      </c>
      <c r="M346" s="44">
        <v>2.36</v>
      </c>
      <c r="N346" s="44">
        <v>33.6</v>
      </c>
      <c r="O346" s="78"/>
    </row>
    <row r="347" spans="1:15">
      <c r="A347" s="87"/>
      <c r="B347" s="45" t="s">
        <v>0</v>
      </c>
      <c r="C347" s="45" t="s">
        <v>639</v>
      </c>
      <c r="D347" s="46"/>
      <c r="E347" s="46"/>
      <c r="F347" s="48"/>
      <c r="G347" s="44" t="s">
        <v>10</v>
      </c>
      <c r="H347" s="44" t="s">
        <v>14</v>
      </c>
      <c r="I347" s="44" t="s">
        <v>10</v>
      </c>
      <c r="J347" s="44" t="s">
        <v>10</v>
      </c>
      <c r="K347" s="44" t="s">
        <v>10</v>
      </c>
      <c r="L347" s="44" t="s">
        <v>14</v>
      </c>
      <c r="M347" s="44" t="s">
        <v>14</v>
      </c>
      <c r="N347" s="44" t="s">
        <v>14</v>
      </c>
      <c r="O347" s="78"/>
    </row>
    <row r="348" spans="1:15">
      <c r="A348" s="87" t="s">
        <v>2207</v>
      </c>
      <c r="B348" s="45" t="s">
        <v>106</v>
      </c>
      <c r="C348" s="45" t="s">
        <v>431</v>
      </c>
      <c r="D348" s="46"/>
      <c r="E348" s="46">
        <v>0.28000000000000003</v>
      </c>
      <c r="F348" s="44">
        <v>0.6</v>
      </c>
      <c r="G348" s="44">
        <v>6639</v>
      </c>
      <c r="H348" s="44">
        <v>4200</v>
      </c>
      <c r="I348" s="44">
        <v>72</v>
      </c>
      <c r="J348" s="44">
        <v>23</v>
      </c>
      <c r="K348" s="44">
        <v>26</v>
      </c>
      <c r="L348" s="44">
        <v>0</v>
      </c>
      <c r="M348" s="44">
        <v>0</v>
      </c>
      <c r="N348" s="44">
        <v>3.55</v>
      </c>
    </row>
    <row r="349" spans="1:15">
      <c r="A349" s="87"/>
      <c r="B349" s="45" t="s">
        <v>0</v>
      </c>
      <c r="C349" s="45" t="s">
        <v>431</v>
      </c>
      <c r="D349" s="46"/>
      <c r="E349" s="46"/>
      <c r="F349" s="44"/>
      <c r="G349" s="44" t="s">
        <v>11</v>
      </c>
      <c r="H349" s="44" t="s">
        <v>11</v>
      </c>
      <c r="I349" s="44" t="s">
        <v>11</v>
      </c>
      <c r="J349" s="44" t="s">
        <v>11</v>
      </c>
      <c r="K349" s="44" t="s">
        <v>11</v>
      </c>
      <c r="L349" s="44" t="s">
        <v>11</v>
      </c>
      <c r="M349" s="44" t="s">
        <v>11</v>
      </c>
      <c r="N349" s="44" t="s">
        <v>11</v>
      </c>
    </row>
    <row r="350" spans="1:15">
      <c r="A350" s="87" t="s">
        <v>2209</v>
      </c>
      <c r="B350" s="45" t="s">
        <v>107</v>
      </c>
      <c r="C350" s="45" t="s">
        <v>431</v>
      </c>
      <c r="D350" s="46"/>
      <c r="E350" s="46">
        <v>0.21</v>
      </c>
      <c r="F350" s="44">
        <v>0.4</v>
      </c>
      <c r="G350" s="44">
        <v>6250</v>
      </c>
      <c r="H350" s="44">
        <v>5885</v>
      </c>
      <c r="I350" s="44">
        <v>120</v>
      </c>
      <c r="J350" s="44">
        <v>60</v>
      </c>
      <c r="K350" s="44">
        <v>60</v>
      </c>
      <c r="L350" s="44">
        <v>1.68</v>
      </c>
      <c r="M350" s="44">
        <v>2.2599999999999998</v>
      </c>
      <c r="N350" s="44">
        <v>1.5</v>
      </c>
    </row>
    <row r="351" spans="1:15">
      <c r="A351" s="87"/>
      <c r="B351" s="45" t="s">
        <v>0</v>
      </c>
      <c r="C351" s="45" t="s">
        <v>431</v>
      </c>
      <c r="D351" s="46"/>
      <c r="E351" s="46"/>
      <c r="F351" s="44"/>
      <c r="G351" s="44" t="s">
        <v>11</v>
      </c>
      <c r="H351" s="44" t="s">
        <v>14</v>
      </c>
      <c r="I351" s="44" t="s">
        <v>11</v>
      </c>
      <c r="J351" s="44" t="s">
        <v>11</v>
      </c>
      <c r="K351" s="44" t="s">
        <v>11</v>
      </c>
      <c r="L351" s="44" t="s">
        <v>11</v>
      </c>
      <c r="M351" s="44" t="s">
        <v>11</v>
      </c>
      <c r="N351" s="44" t="s">
        <v>10</v>
      </c>
    </row>
    <row r="352" spans="1:15">
      <c r="A352" s="87" t="s">
        <v>2229</v>
      </c>
      <c r="B352" s="45" t="s">
        <v>108</v>
      </c>
      <c r="C352" s="45" t="s">
        <v>431</v>
      </c>
      <c r="D352" s="46">
        <v>0.14000000000000001</v>
      </c>
      <c r="E352" s="46"/>
      <c r="F352" s="44"/>
      <c r="G352" s="44">
        <v>2600</v>
      </c>
      <c r="H352" s="44">
        <v>0</v>
      </c>
      <c r="I352" s="44">
        <v>4</v>
      </c>
      <c r="J352" s="44">
        <v>12</v>
      </c>
      <c r="K352" s="44">
        <v>0</v>
      </c>
      <c r="L352" s="44">
        <v>0</v>
      </c>
      <c r="M352" s="44">
        <v>0</v>
      </c>
      <c r="N352" s="44">
        <v>0.92</v>
      </c>
    </row>
    <row r="353" spans="1:15">
      <c r="A353" s="87"/>
      <c r="B353" s="45" t="s">
        <v>0</v>
      </c>
      <c r="C353" s="45" t="s">
        <v>431</v>
      </c>
      <c r="D353" s="46"/>
      <c r="E353" s="46"/>
      <c r="F353" s="44"/>
      <c r="G353" s="44" t="s">
        <v>11</v>
      </c>
      <c r="H353" s="44" t="s">
        <v>11</v>
      </c>
      <c r="I353" s="44" t="s">
        <v>11</v>
      </c>
      <c r="J353" s="44" t="s">
        <v>11</v>
      </c>
      <c r="K353" s="44" t="s">
        <v>11</v>
      </c>
      <c r="L353" s="44" t="s">
        <v>11</v>
      </c>
      <c r="M353" s="44" t="s">
        <v>11</v>
      </c>
      <c r="N353" s="44" t="s">
        <v>11</v>
      </c>
    </row>
    <row r="354" spans="1:15">
      <c r="A354" s="88" t="s">
        <v>2250</v>
      </c>
      <c r="B354" s="85" t="s">
        <v>770</v>
      </c>
      <c r="C354" s="85" t="s">
        <v>431</v>
      </c>
      <c r="D354" s="86"/>
      <c r="E354" s="86">
        <v>0.8</v>
      </c>
      <c r="F354" s="86">
        <v>0.92</v>
      </c>
      <c r="G354" s="73">
        <v>3887</v>
      </c>
      <c r="H354" s="73">
        <v>4796</v>
      </c>
      <c r="I354" s="73">
        <v>262.5</v>
      </c>
      <c r="J354" s="73">
        <v>90</v>
      </c>
      <c r="K354" s="73">
        <v>120</v>
      </c>
      <c r="L354" s="73">
        <v>0</v>
      </c>
      <c r="M354" s="73">
        <v>0</v>
      </c>
      <c r="N354" s="73">
        <v>4.5999999999999996</v>
      </c>
    </row>
    <row r="355" spans="1:15">
      <c r="A355" s="88"/>
      <c r="B355" s="85" t="s">
        <v>0</v>
      </c>
      <c r="C355" s="85" t="s">
        <v>431</v>
      </c>
      <c r="D355" s="86"/>
      <c r="E355" s="86"/>
      <c r="F355" s="86"/>
      <c r="G355" s="73" t="s">
        <v>11</v>
      </c>
      <c r="H355" s="73" t="s">
        <v>11</v>
      </c>
      <c r="I355" s="73" t="s">
        <v>11</v>
      </c>
      <c r="J355" s="73" t="s">
        <v>11</v>
      </c>
      <c r="K355" s="73" t="s">
        <v>11</v>
      </c>
      <c r="L355" s="73" t="s">
        <v>26</v>
      </c>
      <c r="M355" s="73" t="s">
        <v>26</v>
      </c>
      <c r="N355" s="73" t="s">
        <v>11</v>
      </c>
    </row>
    <row r="356" spans="1:15">
      <c r="A356" s="88" t="s">
        <v>2249</v>
      </c>
      <c r="B356" s="85" t="s">
        <v>771</v>
      </c>
      <c r="C356" s="85" t="s">
        <v>640</v>
      </c>
      <c r="D356" s="86"/>
      <c r="E356" s="86">
        <v>0.01</v>
      </c>
      <c r="F356" s="86">
        <v>1.15E-2</v>
      </c>
      <c r="G356" s="73">
        <v>2125</v>
      </c>
      <c r="H356" s="73">
        <v>4796</v>
      </c>
      <c r="I356" s="73">
        <v>90</v>
      </c>
      <c r="J356" s="73">
        <v>40</v>
      </c>
      <c r="K356" s="73">
        <v>40</v>
      </c>
      <c r="L356" s="73">
        <v>0</v>
      </c>
      <c r="M356" s="73">
        <v>0</v>
      </c>
      <c r="N356" s="73">
        <v>4.5999999999999996</v>
      </c>
    </row>
    <row r="357" spans="1:15">
      <c r="A357" s="88"/>
      <c r="B357" s="85" t="s">
        <v>0</v>
      </c>
      <c r="C357" s="85" t="s">
        <v>640</v>
      </c>
      <c r="D357" s="86"/>
      <c r="E357" s="86"/>
      <c r="F357" s="86"/>
      <c r="G357" s="73" t="s">
        <v>11</v>
      </c>
      <c r="H357" s="73" t="s">
        <v>11</v>
      </c>
      <c r="I357" s="73" t="s">
        <v>11</v>
      </c>
      <c r="J357" s="73" t="s">
        <v>11</v>
      </c>
      <c r="K357" s="73" t="s">
        <v>11</v>
      </c>
      <c r="L357" s="73" t="s">
        <v>26</v>
      </c>
      <c r="M357" s="73" t="s">
        <v>26</v>
      </c>
      <c r="N357" s="73" t="s">
        <v>11</v>
      </c>
    </row>
    <row r="358" spans="1:15">
      <c r="A358" s="88" t="s">
        <v>2252</v>
      </c>
      <c r="B358" s="85" t="s">
        <v>772</v>
      </c>
      <c r="C358" s="85" t="s">
        <v>431</v>
      </c>
      <c r="D358" s="86"/>
      <c r="E358" s="86">
        <v>0</v>
      </c>
      <c r="F358" s="86">
        <v>0</v>
      </c>
      <c r="G358" s="73">
        <v>3100</v>
      </c>
      <c r="H358" s="73">
        <v>4650</v>
      </c>
      <c r="I358" s="73">
        <v>90</v>
      </c>
      <c r="J358" s="73">
        <v>40</v>
      </c>
      <c r="K358" s="73">
        <v>40</v>
      </c>
      <c r="L358" s="73">
        <v>0</v>
      </c>
      <c r="M358" s="73">
        <v>0</v>
      </c>
      <c r="N358" s="73">
        <v>4.5999999999999996</v>
      </c>
    </row>
    <row r="359" spans="1:15">
      <c r="A359" s="88"/>
      <c r="B359" s="85" t="s">
        <v>0</v>
      </c>
      <c r="C359" s="85" t="s">
        <v>431</v>
      </c>
      <c r="D359" s="86"/>
      <c r="E359" s="86"/>
      <c r="F359" s="86"/>
      <c r="G359" s="73" t="s">
        <v>11</v>
      </c>
      <c r="H359" s="73" t="s">
        <v>11</v>
      </c>
      <c r="I359" s="73" t="s">
        <v>11</v>
      </c>
      <c r="J359" s="73" t="s">
        <v>11</v>
      </c>
      <c r="K359" s="73" t="s">
        <v>11</v>
      </c>
      <c r="L359" s="73" t="s">
        <v>26</v>
      </c>
      <c r="M359" s="73" t="s">
        <v>26</v>
      </c>
      <c r="N359" s="73" t="s">
        <v>11</v>
      </c>
    </row>
    <row r="360" spans="1:15">
      <c r="A360" s="88" t="s">
        <v>2251</v>
      </c>
      <c r="B360" s="85" t="s">
        <v>773</v>
      </c>
      <c r="C360" s="85" t="s">
        <v>640</v>
      </c>
      <c r="D360" s="86"/>
      <c r="E360" s="86">
        <v>0.05</v>
      </c>
      <c r="F360" s="86">
        <v>5.7500000000000002E-2</v>
      </c>
      <c r="G360" s="73">
        <v>4300</v>
      </c>
      <c r="H360" s="73">
        <v>4796</v>
      </c>
      <c r="I360" s="73">
        <v>180</v>
      </c>
      <c r="J360" s="73">
        <v>60</v>
      </c>
      <c r="K360" s="73">
        <v>92</v>
      </c>
      <c r="L360" s="73">
        <v>0</v>
      </c>
      <c r="M360" s="73">
        <v>0</v>
      </c>
      <c r="N360" s="73">
        <v>4.5999999999999996</v>
      </c>
    </row>
    <row r="361" spans="1:15">
      <c r="A361" s="88"/>
      <c r="B361" s="85" t="s">
        <v>0</v>
      </c>
      <c r="C361" s="85" t="s">
        <v>640</v>
      </c>
      <c r="D361" s="86"/>
      <c r="E361" s="86"/>
      <c r="F361" s="86"/>
      <c r="G361" s="73" t="s">
        <v>11</v>
      </c>
      <c r="H361" s="73" t="s">
        <v>11</v>
      </c>
      <c r="I361" s="73" t="s">
        <v>11</v>
      </c>
      <c r="J361" s="73" t="s">
        <v>11</v>
      </c>
      <c r="K361" s="73" t="s">
        <v>11</v>
      </c>
      <c r="L361" s="73" t="s">
        <v>26</v>
      </c>
      <c r="M361" s="73" t="s">
        <v>26</v>
      </c>
      <c r="N361" s="73" t="s">
        <v>11</v>
      </c>
    </row>
    <row r="362" spans="1:15">
      <c r="A362" s="88" t="s">
        <v>2253</v>
      </c>
      <c r="B362" s="85" t="s">
        <v>774</v>
      </c>
      <c r="C362" s="85" t="s">
        <v>431</v>
      </c>
      <c r="D362" s="86"/>
      <c r="E362" s="86">
        <v>0.01</v>
      </c>
      <c r="F362" s="86">
        <v>1.15E-2</v>
      </c>
      <c r="G362" s="73">
        <v>3560</v>
      </c>
      <c r="H362" s="73">
        <v>4953</v>
      </c>
      <c r="I362" s="73">
        <v>105</v>
      </c>
      <c r="J362" s="73">
        <v>23</v>
      </c>
      <c r="K362" s="73">
        <v>180</v>
      </c>
      <c r="L362" s="73">
        <v>0</v>
      </c>
      <c r="M362" s="73">
        <v>0</v>
      </c>
      <c r="N362" s="73">
        <v>4.5999999999999996</v>
      </c>
    </row>
    <row r="363" spans="1:15">
      <c r="A363" s="88"/>
      <c r="B363" s="85" t="s">
        <v>0</v>
      </c>
      <c r="C363" s="85" t="s">
        <v>431</v>
      </c>
      <c r="D363" s="73"/>
      <c r="E363" s="73"/>
      <c r="F363" s="73"/>
      <c r="G363" s="73" t="s">
        <v>11</v>
      </c>
      <c r="H363" s="73" t="s">
        <v>11</v>
      </c>
      <c r="I363" s="73" t="s">
        <v>11</v>
      </c>
      <c r="J363" s="73" t="s">
        <v>11</v>
      </c>
      <c r="K363" s="73" t="s">
        <v>11</v>
      </c>
      <c r="L363" s="73" t="s">
        <v>26</v>
      </c>
      <c r="M363" s="73" t="s">
        <v>26</v>
      </c>
      <c r="N363" s="73" t="s">
        <v>11</v>
      </c>
    </row>
    <row r="364" spans="1:15">
      <c r="A364" s="87" t="s">
        <v>2266</v>
      </c>
      <c r="B364" s="45" t="s">
        <v>27</v>
      </c>
      <c r="C364" s="45" t="s">
        <v>639</v>
      </c>
      <c r="D364" s="46"/>
      <c r="E364" s="46"/>
      <c r="F364" s="44"/>
      <c r="G364" s="44">
        <v>100000</v>
      </c>
      <c r="H364" s="44">
        <v>822</v>
      </c>
      <c r="I364" s="44">
        <v>480</v>
      </c>
      <c r="J364" s="44">
        <v>180</v>
      </c>
      <c r="K364" s="44">
        <v>640</v>
      </c>
      <c r="L364" s="44">
        <v>0</v>
      </c>
      <c r="M364" s="44">
        <v>0</v>
      </c>
      <c r="N364" s="44">
        <v>45.77</v>
      </c>
      <c r="O364" s="78"/>
    </row>
    <row r="365" spans="1:15">
      <c r="A365" s="87"/>
      <c r="B365" s="45" t="s">
        <v>0</v>
      </c>
      <c r="C365" s="45" t="s">
        <v>639</v>
      </c>
      <c r="D365" s="49"/>
      <c r="E365" s="44"/>
      <c r="F365" s="50"/>
      <c r="G365" s="44" t="s">
        <v>31</v>
      </c>
      <c r="H365" s="44" t="s">
        <v>11</v>
      </c>
      <c r="I365" s="44" t="s">
        <v>11</v>
      </c>
      <c r="J365" s="44" t="s">
        <v>11</v>
      </c>
      <c r="K365" s="44" t="s">
        <v>11</v>
      </c>
      <c r="L365" s="44" t="s">
        <v>11</v>
      </c>
      <c r="M365" s="44" t="s">
        <v>11</v>
      </c>
      <c r="N365" s="44" t="s">
        <v>11</v>
      </c>
      <c r="O365" s="78"/>
    </row>
    <row r="366" spans="1:15">
      <c r="A366" s="87" t="s">
        <v>2267</v>
      </c>
      <c r="B366" s="45" t="s">
        <v>28</v>
      </c>
      <c r="C366" s="45" t="s">
        <v>639</v>
      </c>
      <c r="D366" s="49"/>
      <c r="E366" s="44"/>
      <c r="F366" s="50"/>
      <c r="G366" s="44">
        <v>60000</v>
      </c>
      <c r="H366" s="44">
        <v>493</v>
      </c>
      <c r="I366" s="44">
        <v>288</v>
      </c>
      <c r="J366" s="44">
        <v>108</v>
      </c>
      <c r="K366" s="44">
        <v>384</v>
      </c>
      <c r="L366" s="44">
        <v>0</v>
      </c>
      <c r="M366" s="44">
        <v>0</v>
      </c>
      <c r="N366" s="44">
        <v>27.46</v>
      </c>
      <c r="O366" s="78"/>
    </row>
    <row r="367" spans="1:15">
      <c r="A367" s="87"/>
      <c r="B367" s="45" t="s">
        <v>0</v>
      </c>
      <c r="C367" s="45" t="s">
        <v>639</v>
      </c>
      <c r="D367" s="49"/>
      <c r="E367" s="44"/>
      <c r="F367" s="50"/>
      <c r="G367" s="44" t="s">
        <v>31</v>
      </c>
      <c r="H367" s="44" t="s">
        <v>11</v>
      </c>
      <c r="I367" s="44" t="s">
        <v>11</v>
      </c>
      <c r="J367" s="44" t="s">
        <v>11</v>
      </c>
      <c r="K367" s="44" t="s">
        <v>11</v>
      </c>
      <c r="L367" s="44" t="s">
        <v>11</v>
      </c>
      <c r="M367" s="44" t="s">
        <v>11</v>
      </c>
      <c r="N367" s="44" t="s">
        <v>11</v>
      </c>
      <c r="O367" s="78"/>
    </row>
    <row r="368" spans="1:15">
      <c r="A368" s="87" t="s">
        <v>3333</v>
      </c>
      <c r="B368" s="45" t="s">
        <v>29</v>
      </c>
      <c r="C368" s="45" t="s">
        <v>639</v>
      </c>
      <c r="D368" s="49">
        <v>0.35</v>
      </c>
      <c r="E368" s="44"/>
      <c r="F368" s="50">
        <v>0.52</v>
      </c>
      <c r="G368" s="44">
        <v>45000</v>
      </c>
      <c r="H368" s="44">
        <v>5000</v>
      </c>
      <c r="I368" s="44">
        <v>150</v>
      </c>
      <c r="J368" s="44">
        <v>100</v>
      </c>
      <c r="K368" s="44">
        <v>200</v>
      </c>
      <c r="L368" s="44">
        <v>0</v>
      </c>
      <c r="M368" s="44">
        <v>0</v>
      </c>
      <c r="N368" s="44">
        <v>26.3</v>
      </c>
      <c r="O368" s="78"/>
    </row>
    <row r="369" spans="1:15">
      <c r="A369" s="87"/>
      <c r="B369" s="45" t="s">
        <v>0</v>
      </c>
      <c r="C369" s="45" t="s">
        <v>639</v>
      </c>
      <c r="D369" s="49"/>
      <c r="E369" s="44"/>
      <c r="F369" s="51"/>
      <c r="G369" s="44" t="s">
        <v>11</v>
      </c>
      <c r="H369" s="44" t="s">
        <v>11</v>
      </c>
      <c r="I369" s="44" t="s">
        <v>11</v>
      </c>
      <c r="J369" s="44" t="s">
        <v>11</v>
      </c>
      <c r="K369" s="44" t="s">
        <v>11</v>
      </c>
      <c r="L369" s="44" t="s">
        <v>11</v>
      </c>
      <c r="M369" s="44" t="s">
        <v>11</v>
      </c>
      <c r="N369" s="44" t="s">
        <v>11</v>
      </c>
      <c r="O369" s="78"/>
    </row>
    <row r="370" spans="1:15">
      <c r="A370" s="87" t="s">
        <v>2270</v>
      </c>
      <c r="B370" s="45" t="s">
        <v>563</v>
      </c>
      <c r="C370" s="45" t="s">
        <v>639</v>
      </c>
      <c r="D370" s="49">
        <v>0.03</v>
      </c>
      <c r="E370" s="44"/>
      <c r="F370" s="50">
        <v>0.04</v>
      </c>
      <c r="G370" s="44">
        <v>42694.76</v>
      </c>
      <c r="H370" s="44">
        <v>5200</v>
      </c>
      <c r="I370" s="44">
        <v>127</v>
      </c>
      <c r="J370" s="44">
        <v>210</v>
      </c>
      <c r="K370" s="44">
        <v>314</v>
      </c>
      <c r="L370" s="44">
        <v>0</v>
      </c>
      <c r="M370" s="44">
        <v>10</v>
      </c>
      <c r="N370" s="44">
        <v>205.6</v>
      </c>
      <c r="O370" s="78"/>
    </row>
    <row r="371" spans="1:15">
      <c r="A371" s="87"/>
      <c r="B371" s="45" t="s">
        <v>0</v>
      </c>
      <c r="C371" s="45" t="s">
        <v>639</v>
      </c>
      <c r="D371" s="49"/>
      <c r="E371" s="44"/>
      <c r="F371" s="51"/>
      <c r="G371" s="44" t="s">
        <v>10</v>
      </c>
      <c r="H371" s="44" t="s">
        <v>11</v>
      </c>
      <c r="I371" s="44" t="s">
        <v>11</v>
      </c>
      <c r="J371" s="44" t="s">
        <v>11</v>
      </c>
      <c r="K371" s="44" t="s">
        <v>11</v>
      </c>
      <c r="L371" s="44" t="s">
        <v>11</v>
      </c>
      <c r="M371" s="44" t="s">
        <v>11</v>
      </c>
      <c r="N371" s="44" t="s">
        <v>11</v>
      </c>
      <c r="O371" s="78"/>
    </row>
    <row r="372" spans="1:15">
      <c r="A372" s="87" t="s">
        <v>2271</v>
      </c>
      <c r="B372" s="45" t="s">
        <v>564</v>
      </c>
      <c r="C372" s="45" t="s">
        <v>639</v>
      </c>
      <c r="D372" s="49">
        <v>0.11</v>
      </c>
      <c r="E372" s="44"/>
      <c r="F372" s="50">
        <v>0.16</v>
      </c>
      <c r="G372" s="44">
        <v>40240.300000000003</v>
      </c>
      <c r="H372" s="44">
        <v>5198.6000000000004</v>
      </c>
      <c r="I372" s="44">
        <v>300</v>
      </c>
      <c r="J372" s="44">
        <v>150</v>
      </c>
      <c r="K372" s="44">
        <v>150</v>
      </c>
      <c r="L372" s="44">
        <v>2.8</v>
      </c>
      <c r="M372" s="44">
        <v>2.36</v>
      </c>
      <c r="N372" s="44">
        <v>67.2</v>
      </c>
      <c r="O372" s="78"/>
    </row>
    <row r="373" spans="1:15">
      <c r="A373" s="87"/>
      <c r="B373" s="45" t="s">
        <v>0</v>
      </c>
      <c r="C373" s="45" t="s">
        <v>639</v>
      </c>
      <c r="D373" s="49"/>
      <c r="E373" s="44"/>
      <c r="F373" s="51"/>
      <c r="G373" s="44" t="s">
        <v>10</v>
      </c>
      <c r="H373" s="44" t="s">
        <v>10</v>
      </c>
      <c r="I373" s="44" t="s">
        <v>11</v>
      </c>
      <c r="J373" s="44" t="s">
        <v>11</v>
      </c>
      <c r="K373" s="44" t="s">
        <v>11</v>
      </c>
      <c r="L373" s="44" t="s">
        <v>11</v>
      </c>
      <c r="M373" s="44" t="s">
        <v>11</v>
      </c>
      <c r="N373" s="44" t="s">
        <v>11</v>
      </c>
      <c r="O373" s="78"/>
    </row>
    <row r="374" spans="1:15">
      <c r="A374" s="87" t="s">
        <v>3334</v>
      </c>
      <c r="B374" s="45" t="s">
        <v>30</v>
      </c>
      <c r="C374" s="45" t="s">
        <v>639</v>
      </c>
      <c r="D374" s="49">
        <v>0.18</v>
      </c>
      <c r="E374" s="44"/>
      <c r="F374" s="50">
        <v>0.27</v>
      </c>
      <c r="G374" s="44">
        <v>56155</v>
      </c>
      <c r="H374" s="44">
        <v>9144</v>
      </c>
      <c r="I374" s="44">
        <v>197</v>
      </c>
      <c r="J374" s="44">
        <v>117</v>
      </c>
      <c r="K374" s="44">
        <v>140</v>
      </c>
      <c r="L374" s="44">
        <v>0</v>
      </c>
      <c r="M374" s="44">
        <v>0</v>
      </c>
      <c r="N374" s="44">
        <v>93.7</v>
      </c>
      <c r="O374" s="78"/>
    </row>
    <row r="375" spans="1:15">
      <c r="A375" s="87"/>
      <c r="B375" s="45" t="s">
        <v>0</v>
      </c>
      <c r="C375" s="45" t="s">
        <v>639</v>
      </c>
      <c r="D375" s="49"/>
      <c r="E375" s="44"/>
      <c r="F375" s="51"/>
      <c r="G375" s="44" t="s">
        <v>11</v>
      </c>
      <c r="H375" s="44" t="s">
        <v>11</v>
      </c>
      <c r="I375" s="44" t="s">
        <v>11</v>
      </c>
      <c r="J375" s="44" t="s">
        <v>11</v>
      </c>
      <c r="K375" s="44" t="s">
        <v>11</v>
      </c>
      <c r="L375" s="44" t="s">
        <v>11</v>
      </c>
      <c r="M375" s="44" t="s">
        <v>11</v>
      </c>
      <c r="N375" s="44" t="s">
        <v>11</v>
      </c>
      <c r="O375" s="78"/>
    </row>
    <row r="376" spans="1:15">
      <c r="A376" s="87" t="s">
        <v>2277</v>
      </c>
      <c r="B376" s="45" t="s">
        <v>109</v>
      </c>
      <c r="C376" s="45" t="s">
        <v>431</v>
      </c>
      <c r="D376" s="53">
        <v>3.0000000000000001E-3</v>
      </c>
      <c r="F376" s="46">
        <v>0.01</v>
      </c>
      <c r="G376" s="44">
        <v>93000</v>
      </c>
      <c r="H376" s="44">
        <v>184</v>
      </c>
      <c r="I376" s="44">
        <v>103</v>
      </c>
      <c r="J376" s="44">
        <v>68</v>
      </c>
      <c r="K376" s="44">
        <v>146</v>
      </c>
      <c r="L376" s="44">
        <v>16</v>
      </c>
      <c r="M376" s="44">
        <v>13</v>
      </c>
      <c r="N376" s="44">
        <v>0.67</v>
      </c>
    </row>
    <row r="377" spans="1:15">
      <c r="A377" s="87"/>
      <c r="B377" s="45" t="s">
        <v>0</v>
      </c>
      <c r="C377" s="45" t="s">
        <v>431</v>
      </c>
      <c r="D377" s="46"/>
      <c r="E377" s="46"/>
      <c r="F377" s="46"/>
      <c r="G377" s="44" t="s">
        <v>11</v>
      </c>
      <c r="H377" s="44" t="s">
        <v>11</v>
      </c>
      <c r="I377" s="44" t="s">
        <v>11</v>
      </c>
      <c r="J377" s="44" t="s">
        <v>11</v>
      </c>
      <c r="K377" s="44" t="s">
        <v>11</v>
      </c>
      <c r="L377" s="44" t="s">
        <v>11</v>
      </c>
      <c r="M377" s="44" t="s">
        <v>11</v>
      </c>
      <c r="N377" s="44" t="s">
        <v>11</v>
      </c>
    </row>
    <row r="378" spans="1:15">
      <c r="A378" s="87" t="s">
        <v>2276</v>
      </c>
      <c r="B378" s="45" t="s">
        <v>110</v>
      </c>
      <c r="C378" s="45" t="s">
        <v>431</v>
      </c>
      <c r="D378" s="46">
        <v>0.16</v>
      </c>
      <c r="E378" s="46"/>
      <c r="F378" s="46">
        <v>0.55000000000000004</v>
      </c>
      <c r="G378" s="44">
        <v>68769</v>
      </c>
      <c r="H378" s="44">
        <v>200</v>
      </c>
      <c r="I378" s="44">
        <v>150</v>
      </c>
      <c r="J378" s="44">
        <v>50</v>
      </c>
      <c r="K378" s="44">
        <v>180</v>
      </c>
      <c r="L378" s="44">
        <v>13</v>
      </c>
      <c r="M378" s="44">
        <v>9</v>
      </c>
      <c r="N378" s="44">
        <v>6.96</v>
      </c>
    </row>
    <row r="379" spans="1:15">
      <c r="A379" s="87"/>
      <c r="B379" s="45" t="s">
        <v>0</v>
      </c>
      <c r="C379" s="45" t="s">
        <v>431</v>
      </c>
      <c r="D379" s="46"/>
      <c r="E379" s="46"/>
      <c r="F379" s="44"/>
      <c r="G379" s="44" t="s">
        <v>11</v>
      </c>
      <c r="H379" s="44" t="s">
        <v>11</v>
      </c>
      <c r="I379" s="44" t="s">
        <v>11</v>
      </c>
      <c r="J379" s="44" t="s">
        <v>11</v>
      </c>
      <c r="K379" s="44" t="s">
        <v>11</v>
      </c>
      <c r="L379" s="44" t="s">
        <v>11</v>
      </c>
      <c r="M379" s="44" t="s">
        <v>11</v>
      </c>
      <c r="N379" s="44" t="s">
        <v>11</v>
      </c>
    </row>
    <row r="380" spans="1:15">
      <c r="A380" s="87" t="s">
        <v>2280</v>
      </c>
      <c r="B380" s="45" t="s">
        <v>111</v>
      </c>
      <c r="C380" s="45" t="s">
        <v>431</v>
      </c>
      <c r="D380" s="46">
        <v>0</v>
      </c>
      <c r="E380" s="46"/>
      <c r="F380" s="46">
        <v>0</v>
      </c>
      <c r="G380" s="44">
        <v>63700</v>
      </c>
      <c r="H380" s="44">
        <v>5754</v>
      </c>
      <c r="I380" s="44">
        <v>190</v>
      </c>
      <c r="J380" s="44">
        <v>33</v>
      </c>
      <c r="K380" s="44">
        <v>210</v>
      </c>
      <c r="L380" s="44">
        <v>6</v>
      </c>
      <c r="M380" s="44">
        <v>5</v>
      </c>
      <c r="N380" s="44">
        <v>6.53</v>
      </c>
    </row>
    <row r="381" spans="1:15">
      <c r="A381" s="87"/>
      <c r="B381" s="45" t="s">
        <v>0</v>
      </c>
      <c r="C381" s="45" t="s">
        <v>431</v>
      </c>
      <c r="D381" s="46"/>
      <c r="E381" s="46"/>
      <c r="F381" s="44"/>
      <c r="G381" s="44" t="s">
        <v>11</v>
      </c>
      <c r="H381" s="44" t="s">
        <v>14</v>
      </c>
      <c r="I381" s="44" t="s">
        <v>11</v>
      </c>
      <c r="J381" s="44" t="s">
        <v>11</v>
      </c>
      <c r="K381" s="44" t="s">
        <v>11</v>
      </c>
      <c r="L381" s="44" t="s">
        <v>11</v>
      </c>
      <c r="M381" s="44" t="s">
        <v>11</v>
      </c>
      <c r="N381" s="44" t="s">
        <v>10</v>
      </c>
    </row>
    <row r="382" spans="1:15">
      <c r="A382" s="87" t="s">
        <v>2279</v>
      </c>
      <c r="B382" s="45" t="s">
        <v>112</v>
      </c>
      <c r="C382" s="45" t="s">
        <v>431</v>
      </c>
      <c r="D382" s="46">
        <v>0</v>
      </c>
      <c r="E382" s="46"/>
      <c r="F382" s="46">
        <v>0</v>
      </c>
      <c r="G382" s="44">
        <v>34118</v>
      </c>
      <c r="H382" s="44">
        <v>1511</v>
      </c>
      <c r="I382" s="44">
        <v>104</v>
      </c>
      <c r="J382" s="44">
        <v>81</v>
      </c>
      <c r="K382" s="44">
        <v>88</v>
      </c>
      <c r="L382" s="44">
        <v>5.44</v>
      </c>
      <c r="M382" s="44">
        <v>4.59</v>
      </c>
      <c r="N382" s="44">
        <v>4.58</v>
      </c>
    </row>
    <row r="383" spans="1:15">
      <c r="A383" s="87"/>
      <c r="B383" s="45" t="s">
        <v>0</v>
      </c>
      <c r="C383" s="45" t="s">
        <v>431</v>
      </c>
      <c r="D383" s="46"/>
      <c r="E383" s="46"/>
      <c r="F383" s="44"/>
      <c r="G383" s="44" t="s">
        <v>10</v>
      </c>
      <c r="H383" s="44" t="s">
        <v>14</v>
      </c>
      <c r="I383" s="44" t="s">
        <v>14</v>
      </c>
      <c r="J383" s="44" t="s">
        <v>14</v>
      </c>
      <c r="K383" s="44" t="s">
        <v>14</v>
      </c>
      <c r="L383" s="44" t="s">
        <v>10</v>
      </c>
      <c r="M383" s="44" t="s">
        <v>10</v>
      </c>
      <c r="N383" s="44" t="s">
        <v>10</v>
      </c>
    </row>
    <row r="384" spans="1:15">
      <c r="A384" s="88" t="s">
        <v>2275</v>
      </c>
      <c r="B384" s="85" t="s">
        <v>712</v>
      </c>
      <c r="C384" s="85" t="s">
        <v>431</v>
      </c>
      <c r="D384" s="86">
        <v>0.13</v>
      </c>
      <c r="E384" s="86"/>
      <c r="F384" s="86">
        <v>0.44</v>
      </c>
      <c r="G384" s="73">
        <v>64963</v>
      </c>
      <c r="H384" s="73">
        <v>7559</v>
      </c>
      <c r="I384" s="73">
        <v>122</v>
      </c>
      <c r="J384" s="73">
        <v>117</v>
      </c>
      <c r="K384" s="73">
        <v>84</v>
      </c>
      <c r="L384" s="73">
        <v>0</v>
      </c>
      <c r="M384" s="73">
        <v>0</v>
      </c>
      <c r="N384" s="73">
        <v>286</v>
      </c>
    </row>
    <row r="385" spans="1:14">
      <c r="A385" s="88"/>
      <c r="B385" s="85" t="s">
        <v>0</v>
      </c>
      <c r="C385" s="85" t="s">
        <v>431</v>
      </c>
      <c r="D385" s="86"/>
      <c r="E385" s="86"/>
      <c r="F385" s="86"/>
      <c r="G385" s="73" t="s">
        <v>10</v>
      </c>
      <c r="H385" s="73" t="s">
        <v>14</v>
      </c>
      <c r="I385" s="73" t="s">
        <v>10</v>
      </c>
      <c r="J385" s="73" t="s">
        <v>10</v>
      </c>
      <c r="K385" s="73" t="s">
        <v>10</v>
      </c>
      <c r="L385" s="73" t="s">
        <v>11</v>
      </c>
      <c r="M385" s="73" t="s">
        <v>11</v>
      </c>
      <c r="N385" s="73" t="s">
        <v>10</v>
      </c>
    </row>
    <row r="386" spans="1:14">
      <c r="A386" s="88" t="s">
        <v>2284</v>
      </c>
      <c r="B386" s="85" t="s">
        <v>713</v>
      </c>
      <c r="C386" s="85" t="s">
        <v>640</v>
      </c>
      <c r="D386" s="86">
        <v>0.08</v>
      </c>
      <c r="E386" s="86"/>
      <c r="F386" s="86">
        <v>0.09</v>
      </c>
      <c r="G386" s="73">
        <v>85000</v>
      </c>
      <c r="H386" s="73">
        <v>2717</v>
      </c>
      <c r="I386" s="73">
        <v>493</v>
      </c>
      <c r="J386" s="73">
        <v>119</v>
      </c>
      <c r="K386" s="73">
        <v>140</v>
      </c>
      <c r="L386" s="73">
        <v>0</v>
      </c>
      <c r="M386" s="73">
        <v>0</v>
      </c>
      <c r="N386" s="73">
        <v>2.1080000000000001</v>
      </c>
    </row>
    <row r="387" spans="1:14">
      <c r="A387" s="88"/>
      <c r="B387" s="85" t="s">
        <v>0</v>
      </c>
      <c r="C387" s="85" t="s">
        <v>640</v>
      </c>
      <c r="D387" s="86"/>
      <c r="E387" s="86"/>
      <c r="F387" s="86"/>
      <c r="G387" s="73" t="s">
        <v>11</v>
      </c>
      <c r="H387" s="73" t="s">
        <v>14</v>
      </c>
      <c r="I387" s="73" t="s">
        <v>11</v>
      </c>
      <c r="J387" s="73" t="s">
        <v>11</v>
      </c>
      <c r="K387" s="73" t="s">
        <v>11</v>
      </c>
      <c r="L387" s="73" t="s">
        <v>11</v>
      </c>
      <c r="M387" s="73" t="s">
        <v>11</v>
      </c>
      <c r="N387" s="73" t="s">
        <v>11</v>
      </c>
    </row>
    <row r="388" spans="1:14">
      <c r="A388" s="88" t="s">
        <v>2288</v>
      </c>
      <c r="B388" s="85" t="s">
        <v>714</v>
      </c>
      <c r="C388" s="85" t="s">
        <v>640</v>
      </c>
      <c r="D388" s="86">
        <v>0.03</v>
      </c>
      <c r="E388" s="86"/>
      <c r="F388" s="86">
        <v>0.04</v>
      </c>
      <c r="G388" s="73">
        <v>88080</v>
      </c>
      <c r="H388" s="73">
        <v>6797</v>
      </c>
      <c r="I388" s="73">
        <v>145</v>
      </c>
      <c r="J388" s="73">
        <v>57</v>
      </c>
      <c r="K388" s="73">
        <v>111</v>
      </c>
      <c r="L388" s="73">
        <v>0</v>
      </c>
      <c r="M388" s="73">
        <v>0</v>
      </c>
      <c r="N388" s="73">
        <v>2.4</v>
      </c>
    </row>
    <row r="389" spans="1:14">
      <c r="A389" s="88"/>
      <c r="B389" s="85" t="s">
        <v>0</v>
      </c>
      <c r="C389" s="85" t="s">
        <v>640</v>
      </c>
      <c r="D389" s="86"/>
      <c r="E389" s="86"/>
      <c r="F389" s="86"/>
      <c r="G389" s="73" t="s">
        <v>11</v>
      </c>
      <c r="H389" s="73" t="s">
        <v>14</v>
      </c>
      <c r="I389" s="73" t="s">
        <v>11</v>
      </c>
      <c r="J389" s="73" t="s">
        <v>11</v>
      </c>
      <c r="K389" s="73" t="s">
        <v>11</v>
      </c>
      <c r="L389" s="73" t="s">
        <v>11</v>
      </c>
      <c r="M389" s="73" t="s">
        <v>11</v>
      </c>
      <c r="N389" s="73" t="s">
        <v>11</v>
      </c>
    </row>
    <row r="390" spans="1:14">
      <c r="A390" s="88" t="s">
        <v>2289</v>
      </c>
      <c r="B390" s="85" t="s">
        <v>715</v>
      </c>
      <c r="C390" s="85" t="s">
        <v>640</v>
      </c>
      <c r="D390" s="86">
        <v>0.17</v>
      </c>
      <c r="E390" s="86"/>
      <c r="F390" s="86">
        <v>0.19</v>
      </c>
      <c r="G390" s="73">
        <v>60107</v>
      </c>
      <c r="H390" s="73">
        <v>7559</v>
      </c>
      <c r="I390" s="73">
        <v>63.5</v>
      </c>
      <c r="J390" s="73">
        <v>19.899999999999999</v>
      </c>
      <c r="K390" s="73">
        <v>21.6</v>
      </c>
      <c r="L390" s="73">
        <v>0</v>
      </c>
      <c r="M390" s="73">
        <v>0</v>
      </c>
      <c r="N390" s="73">
        <v>5.5</v>
      </c>
    </row>
    <row r="391" spans="1:14">
      <c r="A391" s="88"/>
      <c r="B391" s="85" t="s">
        <v>716</v>
      </c>
      <c r="C391" s="85" t="s">
        <v>640</v>
      </c>
      <c r="D391" s="86"/>
      <c r="E391" s="86"/>
      <c r="F391" s="86"/>
      <c r="G391" s="73" t="s">
        <v>11</v>
      </c>
      <c r="H391" s="73" t="s">
        <v>14</v>
      </c>
      <c r="I391" s="73" t="s">
        <v>11</v>
      </c>
      <c r="J391" s="73" t="s">
        <v>11</v>
      </c>
      <c r="K391" s="73" t="s">
        <v>11</v>
      </c>
      <c r="L391" s="73" t="s">
        <v>11</v>
      </c>
      <c r="M391" s="73" t="s">
        <v>11</v>
      </c>
      <c r="N391" s="73" t="s">
        <v>11</v>
      </c>
    </row>
    <row r="392" spans="1:14">
      <c r="A392" s="88" t="s">
        <v>2285</v>
      </c>
      <c r="B392" s="85" t="s">
        <v>122</v>
      </c>
      <c r="C392" s="85" t="s">
        <v>640</v>
      </c>
      <c r="D392" s="86">
        <v>0.53</v>
      </c>
      <c r="E392" s="86"/>
      <c r="F392" s="86">
        <v>0.6</v>
      </c>
      <c r="G392" s="73">
        <v>66300</v>
      </c>
      <c r="H392" s="73">
        <v>2826</v>
      </c>
      <c r="I392" s="73">
        <v>52</v>
      </c>
      <c r="J392" s="73">
        <v>48</v>
      </c>
      <c r="K392" s="73">
        <v>110</v>
      </c>
      <c r="L392" s="73">
        <v>22</v>
      </c>
      <c r="M392" s="73">
        <v>0</v>
      </c>
      <c r="N392" s="73">
        <v>9</v>
      </c>
    </row>
    <row r="393" spans="1:14">
      <c r="A393" s="88"/>
      <c r="B393" s="85" t="s">
        <v>0</v>
      </c>
      <c r="C393" s="85" t="s">
        <v>640</v>
      </c>
      <c r="D393" s="86"/>
      <c r="E393" s="86"/>
      <c r="F393" s="86"/>
      <c r="G393" s="73" t="s">
        <v>11</v>
      </c>
      <c r="H393" s="73" t="s">
        <v>11</v>
      </c>
      <c r="I393" s="73" t="s">
        <v>11</v>
      </c>
      <c r="J393" s="73" t="s">
        <v>11</v>
      </c>
      <c r="K393" s="73" t="s">
        <v>11</v>
      </c>
      <c r="L393" s="73" t="s">
        <v>11</v>
      </c>
      <c r="M393" s="73" t="s">
        <v>11</v>
      </c>
      <c r="N393" s="73" t="s">
        <v>11</v>
      </c>
    </row>
    <row r="394" spans="1:14">
      <c r="A394" s="88" t="s">
        <v>2287</v>
      </c>
      <c r="B394" s="85" t="s">
        <v>48</v>
      </c>
      <c r="C394" s="85" t="s">
        <v>640</v>
      </c>
      <c r="D394" s="86">
        <v>7.0000000000000007E-2</v>
      </c>
      <c r="E394" s="86"/>
      <c r="F394" s="86">
        <v>0.08</v>
      </c>
      <c r="G394" s="73">
        <v>59172</v>
      </c>
      <c r="H394" s="73">
        <v>3521</v>
      </c>
      <c r="I394" s="73">
        <v>159</v>
      </c>
      <c r="J394" s="73">
        <v>78</v>
      </c>
      <c r="K394" s="73">
        <v>49</v>
      </c>
      <c r="L394" s="73">
        <v>0</v>
      </c>
      <c r="M394" s="73">
        <v>0</v>
      </c>
      <c r="N394" s="73">
        <v>8.82</v>
      </c>
    </row>
    <row r="395" spans="1:14">
      <c r="A395" s="88"/>
      <c r="B395" s="85" t="s">
        <v>0</v>
      </c>
      <c r="C395" s="85" t="s">
        <v>640</v>
      </c>
      <c r="D395" s="86"/>
      <c r="E395" s="86"/>
      <c r="F395" s="86"/>
      <c r="G395" s="73" t="s">
        <v>11</v>
      </c>
      <c r="H395" s="73" t="s">
        <v>11</v>
      </c>
      <c r="I395" s="73" t="s">
        <v>11</v>
      </c>
      <c r="J395" s="73" t="s">
        <v>11</v>
      </c>
      <c r="K395" s="73" t="s">
        <v>11</v>
      </c>
      <c r="L395" s="73" t="s">
        <v>11</v>
      </c>
      <c r="M395" s="73" t="s">
        <v>11</v>
      </c>
      <c r="N395" s="73" t="s">
        <v>11</v>
      </c>
    </row>
    <row r="396" spans="1:14">
      <c r="A396" s="87" t="s">
        <v>2294</v>
      </c>
      <c r="B396" s="45" t="s">
        <v>113</v>
      </c>
      <c r="C396" s="45" t="s">
        <v>431</v>
      </c>
      <c r="D396" s="46">
        <v>0.12</v>
      </c>
      <c r="E396" s="46"/>
      <c r="F396" s="44">
        <v>0.3</v>
      </c>
      <c r="G396" s="44">
        <v>2410</v>
      </c>
      <c r="H396" s="44">
        <v>24</v>
      </c>
      <c r="I396" s="44">
        <v>41</v>
      </c>
      <c r="J396" s="44">
        <v>25</v>
      </c>
      <c r="K396" s="44">
        <v>22</v>
      </c>
      <c r="L396" s="44">
        <v>1</v>
      </c>
      <c r="M396" s="44">
        <v>2.8</v>
      </c>
      <c r="N396" s="44">
        <v>3.24</v>
      </c>
    </row>
    <row r="397" spans="1:14">
      <c r="A397" s="87"/>
      <c r="B397" s="45" t="s">
        <v>0</v>
      </c>
      <c r="C397" s="45" t="s">
        <v>431</v>
      </c>
      <c r="D397" s="46"/>
      <c r="E397" s="46"/>
      <c r="F397" s="44"/>
      <c r="G397" s="44" t="s">
        <v>11</v>
      </c>
      <c r="H397" s="44" t="s">
        <v>11</v>
      </c>
      <c r="I397" s="44" t="s">
        <v>11</v>
      </c>
      <c r="J397" s="44" t="s">
        <v>11</v>
      </c>
      <c r="K397" s="44" t="s">
        <v>11</v>
      </c>
      <c r="L397" s="44" t="s">
        <v>11</v>
      </c>
      <c r="M397" s="44" t="s">
        <v>11</v>
      </c>
      <c r="N397" s="44" t="s">
        <v>11</v>
      </c>
    </row>
    <row r="398" spans="1:14">
      <c r="A398" s="87" t="s">
        <v>2297</v>
      </c>
      <c r="B398" s="45" t="s">
        <v>114</v>
      </c>
      <c r="C398" s="45" t="s">
        <v>431</v>
      </c>
      <c r="D398" s="46">
        <v>0</v>
      </c>
      <c r="E398" s="46"/>
      <c r="F398" s="44">
        <v>0.01</v>
      </c>
      <c r="G398" s="44">
        <v>1188</v>
      </c>
      <c r="H398" s="44">
        <v>0</v>
      </c>
      <c r="I398" s="44">
        <v>57</v>
      </c>
      <c r="J398" s="44">
        <v>50</v>
      </c>
      <c r="K398" s="44">
        <v>21</v>
      </c>
      <c r="L398" s="44">
        <v>2.76</v>
      </c>
      <c r="M398" s="44">
        <v>2.3199999999999998</v>
      </c>
      <c r="N398" s="44">
        <v>2.0499999999999998</v>
      </c>
    </row>
    <row r="399" spans="1:14">
      <c r="A399" s="87"/>
      <c r="B399" s="45" t="s">
        <v>0</v>
      </c>
      <c r="C399" s="45" t="s">
        <v>431</v>
      </c>
      <c r="D399" s="46"/>
      <c r="E399" s="46"/>
      <c r="F399" s="44"/>
      <c r="G399" s="44" t="s">
        <v>10</v>
      </c>
      <c r="H399" s="44" t="s">
        <v>14</v>
      </c>
      <c r="I399" s="44" t="s">
        <v>26</v>
      </c>
      <c r="J399" s="44" t="s">
        <v>26</v>
      </c>
      <c r="K399" s="44" t="s">
        <v>26</v>
      </c>
      <c r="L399" s="44" t="s">
        <v>10</v>
      </c>
      <c r="M399" s="44" t="s">
        <v>10</v>
      </c>
      <c r="N399" s="44" t="s">
        <v>10</v>
      </c>
    </row>
    <row r="400" spans="1:14">
      <c r="A400" s="87" t="s">
        <v>2296</v>
      </c>
      <c r="B400" s="45" t="s">
        <v>115</v>
      </c>
      <c r="C400" s="45" t="s">
        <v>431</v>
      </c>
      <c r="D400" s="46">
        <v>0.18</v>
      </c>
      <c r="E400" s="46"/>
      <c r="F400" s="44">
        <v>0.47</v>
      </c>
      <c r="G400" s="44">
        <v>2198</v>
      </c>
      <c r="H400" s="44">
        <v>0</v>
      </c>
      <c r="I400" s="44">
        <v>57</v>
      </c>
      <c r="J400" s="44">
        <v>50</v>
      </c>
      <c r="K400" s="44">
        <v>21</v>
      </c>
      <c r="L400" s="44">
        <v>0</v>
      </c>
      <c r="M400" s="44">
        <v>0</v>
      </c>
      <c r="N400" s="44">
        <v>4.5</v>
      </c>
    </row>
    <row r="401" spans="1:15">
      <c r="A401" s="87"/>
      <c r="B401" s="45" t="s">
        <v>0</v>
      </c>
      <c r="C401" s="45" t="s">
        <v>431</v>
      </c>
      <c r="D401" s="46"/>
      <c r="E401" s="46"/>
      <c r="F401" s="44"/>
      <c r="G401" s="44" t="s">
        <v>10</v>
      </c>
      <c r="H401" s="44" t="s">
        <v>14</v>
      </c>
      <c r="I401" s="44" t="s">
        <v>11</v>
      </c>
      <c r="J401" s="44" t="s">
        <v>11</v>
      </c>
      <c r="K401" s="44" t="s">
        <v>11</v>
      </c>
      <c r="L401" s="44" t="s">
        <v>14</v>
      </c>
      <c r="M401" s="44" t="s">
        <v>14</v>
      </c>
      <c r="N401" s="44" t="s">
        <v>10</v>
      </c>
    </row>
    <row r="402" spans="1:15">
      <c r="A402" s="87" t="s">
        <v>2298</v>
      </c>
      <c r="B402" s="45" t="s">
        <v>116</v>
      </c>
      <c r="C402" s="45" t="s">
        <v>431</v>
      </c>
      <c r="D402" s="46">
        <v>0.08</v>
      </c>
      <c r="E402" s="46"/>
      <c r="F402" s="44">
        <v>0.22</v>
      </c>
      <c r="G402" s="44">
        <v>2100</v>
      </c>
      <c r="H402" s="44">
        <v>0</v>
      </c>
      <c r="I402" s="44">
        <v>55</v>
      </c>
      <c r="J402" s="44">
        <v>66</v>
      </c>
      <c r="K402" s="44">
        <v>44</v>
      </c>
      <c r="L402" s="44">
        <v>0</v>
      </c>
      <c r="M402" s="44">
        <v>0</v>
      </c>
      <c r="N402" s="44">
        <v>3.06</v>
      </c>
    </row>
    <row r="403" spans="1:15">
      <c r="A403" s="87"/>
      <c r="B403" s="45" t="s">
        <v>0</v>
      </c>
      <c r="C403" s="45" t="s">
        <v>431</v>
      </c>
      <c r="D403" s="46"/>
      <c r="E403" s="46"/>
      <c r="F403" s="44"/>
      <c r="G403" s="44" t="s">
        <v>11</v>
      </c>
      <c r="H403" s="44" t="s">
        <v>11</v>
      </c>
      <c r="I403" s="44" t="s">
        <v>11</v>
      </c>
      <c r="J403" s="44" t="s">
        <v>11</v>
      </c>
      <c r="K403" s="44" t="s">
        <v>11</v>
      </c>
      <c r="L403" s="44" t="s">
        <v>11</v>
      </c>
      <c r="M403" s="44" t="s">
        <v>11</v>
      </c>
      <c r="N403" s="44" t="s">
        <v>10</v>
      </c>
    </row>
    <row r="404" spans="1:15">
      <c r="A404" s="87" t="s">
        <v>2300</v>
      </c>
      <c r="B404" s="45" t="s">
        <v>117</v>
      </c>
      <c r="C404" s="45" t="s">
        <v>431</v>
      </c>
      <c r="D404" s="46">
        <v>0.21</v>
      </c>
      <c r="E404" s="46"/>
      <c r="F404" s="44">
        <v>0.33</v>
      </c>
      <c r="G404" s="44">
        <v>17800</v>
      </c>
      <c r="H404" s="44">
        <v>2814</v>
      </c>
      <c r="I404" s="44">
        <v>223</v>
      </c>
      <c r="J404" s="44">
        <v>23</v>
      </c>
      <c r="K404" s="44">
        <v>143</v>
      </c>
      <c r="L404" s="44">
        <v>0</v>
      </c>
      <c r="M404" s="44">
        <v>0</v>
      </c>
      <c r="N404" s="44">
        <v>4.3499999999999996</v>
      </c>
    </row>
    <row r="405" spans="1:15">
      <c r="A405" s="87"/>
      <c r="B405" s="45" t="s">
        <v>0</v>
      </c>
      <c r="C405" s="45" t="s">
        <v>431</v>
      </c>
      <c r="D405" s="46"/>
      <c r="E405" s="46"/>
      <c r="F405" s="44"/>
      <c r="G405" s="44" t="s">
        <v>11</v>
      </c>
      <c r="H405" s="44" t="s">
        <v>14</v>
      </c>
      <c r="I405" s="44" t="s">
        <v>11</v>
      </c>
      <c r="J405" s="44" t="s">
        <v>11</v>
      </c>
      <c r="K405" s="44" t="s">
        <v>11</v>
      </c>
      <c r="L405" s="44" t="s">
        <v>11</v>
      </c>
      <c r="M405" s="44" t="s">
        <v>11</v>
      </c>
      <c r="N405" s="44" t="s">
        <v>10</v>
      </c>
    </row>
    <row r="406" spans="1:15">
      <c r="A406" s="87" t="s">
        <v>2301</v>
      </c>
      <c r="B406" s="45" t="s">
        <v>118</v>
      </c>
      <c r="C406" s="45" t="s">
        <v>431</v>
      </c>
      <c r="D406" s="46">
        <v>0.25</v>
      </c>
      <c r="E406" s="46"/>
      <c r="F406" s="44">
        <v>0.4</v>
      </c>
      <c r="G406" s="44">
        <v>13000</v>
      </c>
      <c r="H406" s="44">
        <v>627</v>
      </c>
      <c r="I406" s="44">
        <v>100</v>
      </c>
      <c r="J406" s="44">
        <v>40</v>
      </c>
      <c r="K406" s="44">
        <v>0</v>
      </c>
      <c r="L406" s="44">
        <v>2</v>
      </c>
      <c r="M406" s="44">
        <v>1</v>
      </c>
      <c r="N406" s="44">
        <v>0.11</v>
      </c>
    </row>
    <row r="407" spans="1:15">
      <c r="A407" s="87"/>
      <c r="B407" s="45" t="s">
        <v>0</v>
      </c>
      <c r="C407" s="45" t="s">
        <v>431</v>
      </c>
      <c r="D407" s="46"/>
      <c r="E407" s="46"/>
      <c r="F407" s="44"/>
      <c r="G407" s="44" t="s">
        <v>11</v>
      </c>
      <c r="H407" s="44" t="s">
        <v>14</v>
      </c>
      <c r="I407" s="44" t="s">
        <v>11</v>
      </c>
      <c r="J407" s="44" t="s">
        <v>11</v>
      </c>
      <c r="K407" s="44" t="s">
        <v>11</v>
      </c>
      <c r="L407" s="44" t="s">
        <v>11</v>
      </c>
      <c r="M407" s="44" t="s">
        <v>11</v>
      </c>
      <c r="N407" s="44" t="s">
        <v>11</v>
      </c>
    </row>
    <row r="408" spans="1:15">
      <c r="A408" s="87" t="s">
        <v>2302</v>
      </c>
      <c r="B408" s="45" t="s">
        <v>119</v>
      </c>
      <c r="C408" s="45" t="s">
        <v>431</v>
      </c>
      <c r="D408" s="46">
        <v>0.17</v>
      </c>
      <c r="E408" s="46"/>
      <c r="F408" s="44">
        <v>0.27</v>
      </c>
      <c r="G408" s="44">
        <v>13900</v>
      </c>
      <c r="H408" s="44">
        <v>800</v>
      </c>
      <c r="I408" s="44">
        <v>100</v>
      </c>
      <c r="J408" s="44">
        <v>40</v>
      </c>
      <c r="K408" s="44">
        <v>130</v>
      </c>
      <c r="L408" s="44">
        <v>3</v>
      </c>
      <c r="M408" s="44">
        <v>3</v>
      </c>
      <c r="N408" s="44">
        <v>6.3</v>
      </c>
    </row>
    <row r="409" spans="1:15">
      <c r="A409" s="87"/>
      <c r="B409" s="45" t="s">
        <v>0</v>
      </c>
      <c r="C409" s="45" t="s">
        <v>431</v>
      </c>
      <c r="D409" s="46"/>
      <c r="E409" s="46"/>
      <c r="F409" s="44"/>
      <c r="G409" s="44" t="s">
        <v>11</v>
      </c>
      <c r="H409" s="44" t="s">
        <v>11</v>
      </c>
      <c r="I409" s="44" t="s">
        <v>11</v>
      </c>
      <c r="J409" s="44" t="s">
        <v>11</v>
      </c>
      <c r="K409" s="44" t="s">
        <v>11</v>
      </c>
      <c r="L409" s="44" t="s">
        <v>11</v>
      </c>
      <c r="M409" s="44" t="s">
        <v>11</v>
      </c>
      <c r="N409" s="44" t="s">
        <v>11</v>
      </c>
    </row>
    <row r="410" spans="1:15">
      <c r="A410" s="88" t="s">
        <v>3335</v>
      </c>
      <c r="B410" s="85" t="s">
        <v>79</v>
      </c>
      <c r="C410" s="85" t="s">
        <v>640</v>
      </c>
      <c r="D410" s="86">
        <v>0.15</v>
      </c>
      <c r="E410" s="86"/>
      <c r="F410" s="86">
        <v>0.28999999999999998</v>
      </c>
      <c r="G410" s="73">
        <v>1073</v>
      </c>
      <c r="H410" s="73">
        <v>9655</v>
      </c>
      <c r="I410" s="73">
        <v>35</v>
      </c>
      <c r="J410" s="73">
        <v>10</v>
      </c>
      <c r="K410" s="73">
        <v>10</v>
      </c>
      <c r="L410" s="73">
        <v>0</v>
      </c>
      <c r="M410" s="73">
        <v>0</v>
      </c>
      <c r="N410" s="73">
        <v>10.63</v>
      </c>
    </row>
    <row r="411" spans="1:15">
      <c r="A411" s="88"/>
      <c r="B411" s="85" t="s">
        <v>0</v>
      </c>
      <c r="C411" s="85" t="s">
        <v>640</v>
      </c>
      <c r="D411" s="86"/>
      <c r="E411" s="86"/>
      <c r="F411" s="86"/>
      <c r="G411" s="73" t="s">
        <v>11</v>
      </c>
      <c r="H411" s="73" t="s">
        <v>14</v>
      </c>
      <c r="I411" s="73" t="s">
        <v>11</v>
      </c>
      <c r="J411" s="73" t="s">
        <v>11</v>
      </c>
      <c r="K411" s="73" t="s">
        <v>11</v>
      </c>
      <c r="L411" s="73" t="s">
        <v>11</v>
      </c>
      <c r="M411" s="73" t="s">
        <v>11</v>
      </c>
      <c r="N411" s="73" t="s">
        <v>26</v>
      </c>
    </row>
    <row r="412" spans="1:15">
      <c r="A412" s="88" t="s">
        <v>3336</v>
      </c>
      <c r="B412" s="85" t="s">
        <v>80</v>
      </c>
      <c r="C412" s="85" t="s">
        <v>640</v>
      </c>
      <c r="D412" s="86">
        <v>0.21</v>
      </c>
      <c r="E412" s="86"/>
      <c r="F412" s="86">
        <v>0.41</v>
      </c>
      <c r="G412" s="73">
        <v>2064</v>
      </c>
      <c r="H412" s="73">
        <v>5447</v>
      </c>
      <c r="I412" s="73">
        <v>82</v>
      </c>
      <c r="J412" s="73">
        <v>0</v>
      </c>
      <c r="K412" s="73">
        <v>0</v>
      </c>
      <c r="L412" s="73">
        <v>5.26</v>
      </c>
      <c r="M412" s="73">
        <v>4.67</v>
      </c>
      <c r="N412" s="73">
        <v>5.49</v>
      </c>
    </row>
    <row r="413" spans="1:15">
      <c r="A413" s="88"/>
      <c r="B413" s="85" t="s">
        <v>0</v>
      </c>
      <c r="C413" s="85" t="s">
        <v>640</v>
      </c>
      <c r="D413" s="86"/>
      <c r="E413" s="86"/>
      <c r="F413" s="86"/>
      <c r="G413" s="73" t="s">
        <v>10</v>
      </c>
      <c r="H413" s="73" t="s">
        <v>14</v>
      </c>
      <c r="I413" s="73" t="s">
        <v>10</v>
      </c>
      <c r="J413" s="73" t="s">
        <v>10</v>
      </c>
      <c r="K413" s="73" t="s">
        <v>10</v>
      </c>
      <c r="L413" s="73" t="s">
        <v>10</v>
      </c>
      <c r="M413" s="73" t="s">
        <v>10</v>
      </c>
      <c r="N413" s="73" t="s">
        <v>26</v>
      </c>
    </row>
    <row r="414" spans="1:15">
      <c r="A414" s="88" t="s">
        <v>3337</v>
      </c>
      <c r="B414" s="85" t="s">
        <v>81</v>
      </c>
      <c r="C414" s="85" t="s">
        <v>640</v>
      </c>
      <c r="D414" s="86">
        <v>0.15</v>
      </c>
      <c r="E414" s="86"/>
      <c r="F414" s="86">
        <v>0.28999999999999998</v>
      </c>
      <c r="G414" s="73">
        <v>1440</v>
      </c>
      <c r="H414" s="73">
        <v>2723</v>
      </c>
      <c r="I414" s="73">
        <v>62</v>
      </c>
      <c r="J414" s="73">
        <v>0</v>
      </c>
      <c r="K414" s="73">
        <v>0</v>
      </c>
      <c r="L414" s="73">
        <v>2.46</v>
      </c>
      <c r="M414" s="73">
        <v>2.35</v>
      </c>
      <c r="N414" s="73">
        <v>6.92</v>
      </c>
    </row>
    <row r="415" spans="1:15">
      <c r="A415" s="88"/>
      <c r="B415" s="85" t="s">
        <v>0</v>
      </c>
      <c r="C415" s="85" t="s">
        <v>640</v>
      </c>
      <c r="D415" s="86"/>
      <c r="E415" s="86"/>
      <c r="F415" s="86"/>
      <c r="G415" s="73" t="s">
        <v>10</v>
      </c>
      <c r="H415" s="73" t="s">
        <v>14</v>
      </c>
      <c r="I415" s="73" t="s">
        <v>10</v>
      </c>
      <c r="J415" s="73" t="s">
        <v>10</v>
      </c>
      <c r="K415" s="73" t="s">
        <v>10</v>
      </c>
      <c r="L415" s="73" t="s">
        <v>10</v>
      </c>
      <c r="M415" s="73" t="s">
        <v>10</v>
      </c>
      <c r="N415" s="73" t="s">
        <v>26</v>
      </c>
    </row>
    <row r="416" spans="1:15">
      <c r="A416" s="87" t="s">
        <v>2326</v>
      </c>
      <c r="B416" s="45" t="s">
        <v>32</v>
      </c>
      <c r="C416" s="45" t="s">
        <v>639</v>
      </c>
      <c r="D416" s="49">
        <v>0.13300000000000001</v>
      </c>
      <c r="E416" s="44"/>
      <c r="F416" s="50">
        <v>0.3</v>
      </c>
      <c r="G416" s="44">
        <v>483144</v>
      </c>
      <c r="H416" s="44">
        <v>1014</v>
      </c>
      <c r="I416" s="44">
        <v>1025</v>
      </c>
      <c r="J416" s="44">
        <v>0</v>
      </c>
      <c r="K416" s="44">
        <v>851</v>
      </c>
      <c r="L416" s="44">
        <v>0</v>
      </c>
      <c r="M416" s="44">
        <v>0</v>
      </c>
      <c r="N416" s="44">
        <v>45.69</v>
      </c>
      <c r="O416" s="78"/>
    </row>
    <row r="417" spans="1:15">
      <c r="A417" s="87"/>
      <c r="B417" s="45" t="s">
        <v>0</v>
      </c>
      <c r="C417" s="45" t="s">
        <v>639</v>
      </c>
      <c r="D417" s="49"/>
      <c r="E417" s="44"/>
      <c r="F417" s="51"/>
      <c r="G417" s="44" t="s">
        <v>10</v>
      </c>
      <c r="H417" s="44" t="s">
        <v>14</v>
      </c>
      <c r="I417" s="44" t="s">
        <v>10</v>
      </c>
      <c r="J417" s="44" t="s">
        <v>10</v>
      </c>
      <c r="K417" s="44" t="s">
        <v>10</v>
      </c>
      <c r="L417" s="44" t="s">
        <v>14</v>
      </c>
      <c r="M417" s="44" t="s">
        <v>14</v>
      </c>
      <c r="N417" s="44" t="s">
        <v>10</v>
      </c>
      <c r="O417" s="78"/>
    </row>
    <row r="418" spans="1:15">
      <c r="A418" s="87" t="s">
        <v>2327</v>
      </c>
      <c r="B418" s="45" t="s">
        <v>33</v>
      </c>
      <c r="C418" s="45" t="s">
        <v>639</v>
      </c>
      <c r="D418" s="49">
        <v>0.104</v>
      </c>
      <c r="E418" s="44"/>
      <c r="F418" s="50">
        <v>0.23</v>
      </c>
      <c r="G418" s="44">
        <v>165000</v>
      </c>
      <c r="H418" s="44">
        <v>4748</v>
      </c>
      <c r="I418" s="44">
        <v>798</v>
      </c>
      <c r="J418" s="44">
        <v>506</v>
      </c>
      <c r="K418" s="44">
        <v>1562</v>
      </c>
      <c r="L418" s="44">
        <v>0</v>
      </c>
      <c r="M418" s="44">
        <v>0</v>
      </c>
      <c r="N418" s="44">
        <v>32.299999999999997</v>
      </c>
      <c r="O418" s="78"/>
    </row>
    <row r="419" spans="1:15">
      <c r="A419" s="87"/>
      <c r="B419" s="45" t="s">
        <v>0</v>
      </c>
      <c r="C419" s="45" t="s">
        <v>639</v>
      </c>
      <c r="D419" s="49"/>
      <c r="E419" s="44"/>
      <c r="F419" s="51"/>
      <c r="G419" s="44" t="s">
        <v>11</v>
      </c>
      <c r="H419" s="44" t="s">
        <v>11</v>
      </c>
      <c r="I419" s="44" t="s">
        <v>11</v>
      </c>
      <c r="J419" s="44" t="s">
        <v>11</v>
      </c>
      <c r="K419" s="44" t="s">
        <v>11</v>
      </c>
      <c r="L419" s="44" t="s">
        <v>11</v>
      </c>
      <c r="M419" s="44" t="s">
        <v>11</v>
      </c>
      <c r="N419" s="44" t="s">
        <v>11</v>
      </c>
      <c r="O419" s="78"/>
    </row>
    <row r="420" spans="1:15">
      <c r="A420" s="87" t="s">
        <v>2328</v>
      </c>
      <c r="B420" s="45" t="s">
        <v>34</v>
      </c>
      <c r="C420" s="45" t="s">
        <v>639</v>
      </c>
      <c r="D420" s="49">
        <v>0.21299999999999999</v>
      </c>
      <c r="E420" s="44"/>
      <c r="F420" s="50">
        <v>0.47</v>
      </c>
      <c r="G420" s="44">
        <v>30437</v>
      </c>
      <c r="H420" s="44">
        <v>4535</v>
      </c>
      <c r="I420" s="44">
        <v>52</v>
      </c>
      <c r="J420" s="44">
        <v>0</v>
      </c>
      <c r="K420" s="44">
        <v>61</v>
      </c>
      <c r="L420" s="44">
        <v>2.62</v>
      </c>
      <c r="M420" s="44">
        <v>1.68</v>
      </c>
      <c r="N420" s="44">
        <v>39.729999999999997</v>
      </c>
      <c r="O420" s="78"/>
    </row>
    <row r="421" spans="1:15">
      <c r="A421" s="87"/>
      <c r="B421" s="45" t="s">
        <v>0</v>
      </c>
      <c r="C421" s="45" t="s">
        <v>639</v>
      </c>
      <c r="D421" s="49"/>
      <c r="E421" s="44"/>
      <c r="F421" s="51"/>
      <c r="G421" s="44" t="s">
        <v>10</v>
      </c>
      <c r="H421" s="44" t="s">
        <v>14</v>
      </c>
      <c r="I421" s="44" t="s">
        <v>10</v>
      </c>
      <c r="J421" s="44" t="s">
        <v>10</v>
      </c>
      <c r="K421" s="44" t="s">
        <v>10</v>
      </c>
      <c r="L421" s="44" t="s">
        <v>10</v>
      </c>
      <c r="M421" s="44" t="s">
        <v>10</v>
      </c>
      <c r="N421" s="44" t="s">
        <v>10</v>
      </c>
      <c r="O421" s="78"/>
    </row>
    <row r="422" spans="1:15">
      <c r="A422" s="87" t="s">
        <v>2339</v>
      </c>
      <c r="B422" s="45" t="s">
        <v>35</v>
      </c>
      <c r="C422" s="45" t="s">
        <v>639</v>
      </c>
      <c r="D422" s="49">
        <v>6.9000000000000006E-2</v>
      </c>
      <c r="E422" s="44"/>
      <c r="F422" s="50">
        <v>0.08</v>
      </c>
      <c r="G422" s="44">
        <v>103000</v>
      </c>
      <c r="H422" s="44">
        <v>7004</v>
      </c>
      <c r="I422" s="44">
        <v>250</v>
      </c>
      <c r="J422" s="44">
        <v>0</v>
      </c>
      <c r="K422" s="44">
        <v>785</v>
      </c>
      <c r="L422" s="44">
        <v>0</v>
      </c>
      <c r="M422" s="44">
        <v>0</v>
      </c>
      <c r="N422" s="44">
        <v>19.52</v>
      </c>
      <c r="O422" s="78"/>
    </row>
    <row r="423" spans="1:15">
      <c r="A423" s="87"/>
      <c r="B423" s="45" t="s">
        <v>0</v>
      </c>
      <c r="C423" s="45" t="s">
        <v>639</v>
      </c>
      <c r="D423" s="49"/>
      <c r="E423" s="44"/>
      <c r="F423" s="51"/>
      <c r="G423" s="44" t="s">
        <v>11</v>
      </c>
      <c r="H423" s="44" t="s">
        <v>11</v>
      </c>
      <c r="I423" s="44" t="s">
        <v>11</v>
      </c>
      <c r="J423" s="44" t="s">
        <v>11</v>
      </c>
      <c r="K423" s="44" t="s">
        <v>11</v>
      </c>
      <c r="L423" s="44" t="s">
        <v>11</v>
      </c>
      <c r="M423" s="44" t="s">
        <v>11</v>
      </c>
      <c r="N423" s="44" t="s">
        <v>11</v>
      </c>
      <c r="O423" s="78"/>
    </row>
    <row r="424" spans="1:15">
      <c r="A424" s="87" t="s">
        <v>2340</v>
      </c>
      <c r="B424" s="45" t="s">
        <v>36</v>
      </c>
      <c r="C424" s="45" t="s">
        <v>639</v>
      </c>
      <c r="D424" s="49">
        <v>0.78100000000000003</v>
      </c>
      <c r="E424" s="44"/>
      <c r="F424" s="50">
        <v>0.92</v>
      </c>
      <c r="G424" s="44">
        <v>71000</v>
      </c>
      <c r="H424" s="44">
        <v>1800</v>
      </c>
      <c r="I424" s="44">
        <v>130</v>
      </c>
      <c r="J424" s="44">
        <v>130</v>
      </c>
      <c r="K424" s="44">
        <v>200</v>
      </c>
      <c r="L424" s="44">
        <v>0</v>
      </c>
      <c r="M424" s="44">
        <v>0</v>
      </c>
      <c r="N424" s="44">
        <v>21.8</v>
      </c>
      <c r="O424" s="78"/>
    </row>
    <row r="425" spans="1:15">
      <c r="A425" s="87"/>
      <c r="B425" s="45" t="s">
        <v>0</v>
      </c>
      <c r="C425" s="45" t="s">
        <v>639</v>
      </c>
      <c r="D425" s="49"/>
      <c r="E425" s="44"/>
      <c r="F425" s="51"/>
      <c r="G425" s="44" t="s">
        <v>11</v>
      </c>
      <c r="H425" s="44" t="s">
        <v>11</v>
      </c>
      <c r="I425" s="44" t="s">
        <v>11</v>
      </c>
      <c r="J425" s="44" t="s">
        <v>11</v>
      </c>
      <c r="K425" s="44" t="s">
        <v>11</v>
      </c>
      <c r="L425" s="44" t="s">
        <v>11</v>
      </c>
      <c r="M425" s="44" t="s">
        <v>11</v>
      </c>
      <c r="N425" s="44" t="s">
        <v>11</v>
      </c>
      <c r="O425" s="78"/>
    </row>
    <row r="426" spans="1:15">
      <c r="A426" s="88" t="s">
        <v>2914</v>
      </c>
      <c r="B426" s="85" t="s">
        <v>121</v>
      </c>
      <c r="C426" s="85" t="s">
        <v>640</v>
      </c>
      <c r="D426" s="86"/>
      <c r="E426" s="86"/>
      <c r="F426" s="86"/>
      <c r="G426" s="73">
        <v>750</v>
      </c>
      <c r="H426" s="73">
        <v>0</v>
      </c>
      <c r="I426" s="73">
        <v>0</v>
      </c>
      <c r="J426" s="73">
        <v>0</v>
      </c>
      <c r="K426" s="73">
        <v>0</v>
      </c>
      <c r="L426" s="73">
        <v>0</v>
      </c>
      <c r="M426" s="73">
        <v>0</v>
      </c>
      <c r="N426" s="73">
        <v>0</v>
      </c>
    </row>
    <row r="427" spans="1:15">
      <c r="A427" s="88"/>
      <c r="B427" s="85" t="s">
        <v>0</v>
      </c>
      <c r="C427" s="85" t="s">
        <v>640</v>
      </c>
      <c r="D427" s="86"/>
      <c r="E427" s="86"/>
      <c r="F427" s="86"/>
      <c r="G427" s="73" t="s">
        <v>11</v>
      </c>
      <c r="H427" s="73" t="s">
        <v>11</v>
      </c>
      <c r="I427" s="73" t="s">
        <v>11</v>
      </c>
      <c r="J427" s="73" t="s">
        <v>11</v>
      </c>
      <c r="K427" s="73" t="s">
        <v>11</v>
      </c>
      <c r="L427" s="73" t="s">
        <v>11</v>
      </c>
      <c r="M427" s="73" t="s">
        <v>11</v>
      </c>
      <c r="N427" s="73" t="s">
        <v>11</v>
      </c>
    </row>
    <row r="428" spans="1:15">
      <c r="A428" s="88" t="s">
        <v>1071</v>
      </c>
      <c r="B428" s="85" t="s">
        <v>1046</v>
      </c>
      <c r="C428" s="85" t="s">
        <v>640</v>
      </c>
      <c r="D428" s="86"/>
      <c r="E428" s="86"/>
      <c r="F428" s="86"/>
      <c r="G428" s="73">
        <v>6720</v>
      </c>
      <c r="H428" s="73">
        <v>10660</v>
      </c>
      <c r="I428" s="73">
        <v>224</v>
      </c>
      <c r="J428" s="73">
        <v>0</v>
      </c>
      <c r="K428" s="73">
        <v>0</v>
      </c>
      <c r="L428" s="73">
        <v>0</v>
      </c>
      <c r="M428" s="73">
        <v>0</v>
      </c>
      <c r="N428" s="73">
        <v>21.5</v>
      </c>
    </row>
    <row r="429" spans="1:15">
      <c r="A429" s="88"/>
      <c r="B429" s="85" t="s">
        <v>0</v>
      </c>
      <c r="C429" s="85" t="s">
        <v>640</v>
      </c>
      <c r="D429" s="86"/>
      <c r="E429" s="86"/>
      <c r="F429" s="86"/>
      <c r="G429" s="73" t="s">
        <v>31</v>
      </c>
      <c r="H429" s="73" t="s">
        <v>31</v>
      </c>
      <c r="I429" s="73" t="s">
        <v>31</v>
      </c>
      <c r="J429" s="73" t="s">
        <v>31</v>
      </c>
      <c r="K429" s="73" t="s">
        <v>31</v>
      </c>
      <c r="L429" s="73" t="s">
        <v>11</v>
      </c>
      <c r="M429" s="73" t="s">
        <v>11</v>
      </c>
      <c r="N429" s="73" t="s">
        <v>31</v>
      </c>
    </row>
    <row r="430" spans="1:15">
      <c r="A430" s="88" t="s">
        <v>2373</v>
      </c>
      <c r="B430" s="85" t="s">
        <v>752</v>
      </c>
      <c r="C430" s="85" t="s">
        <v>431</v>
      </c>
      <c r="D430" s="86"/>
      <c r="E430" s="86"/>
      <c r="F430" s="86"/>
      <c r="G430" s="73">
        <v>5932</v>
      </c>
      <c r="H430" s="73">
        <v>2861</v>
      </c>
      <c r="I430" s="73">
        <v>19.8</v>
      </c>
      <c r="J430" s="73">
        <v>15.8</v>
      </c>
      <c r="K430" s="73">
        <v>0.9</v>
      </c>
      <c r="L430" s="73">
        <v>0</v>
      </c>
      <c r="M430" s="73">
        <v>0.4</v>
      </c>
      <c r="N430" s="73">
        <v>6.2</v>
      </c>
    </row>
    <row r="431" spans="1:15">
      <c r="A431" s="88"/>
      <c r="B431" s="85" t="s">
        <v>716</v>
      </c>
      <c r="C431" s="85" t="s">
        <v>431</v>
      </c>
      <c r="D431" s="86"/>
      <c r="E431" s="86"/>
      <c r="F431" s="86"/>
      <c r="G431" s="73" t="s">
        <v>10</v>
      </c>
      <c r="H431" s="73" t="s">
        <v>14</v>
      </c>
      <c r="I431" s="73" t="s">
        <v>10</v>
      </c>
      <c r="J431" s="73" t="s">
        <v>10</v>
      </c>
      <c r="K431" s="73" t="s">
        <v>10</v>
      </c>
      <c r="L431" s="73" t="s">
        <v>10</v>
      </c>
      <c r="M431" s="73" t="s">
        <v>10</v>
      </c>
      <c r="N431" s="73" t="s">
        <v>10</v>
      </c>
    </row>
    <row r="432" spans="1:15">
      <c r="A432" s="88" t="s">
        <v>2382</v>
      </c>
      <c r="B432" s="85" t="s">
        <v>753</v>
      </c>
      <c r="C432" s="85" t="s">
        <v>431</v>
      </c>
      <c r="D432" s="86"/>
      <c r="E432" s="86"/>
      <c r="F432" s="86"/>
      <c r="G432" s="73">
        <v>3034</v>
      </c>
      <c r="H432" s="73">
        <v>0</v>
      </c>
      <c r="I432" s="73">
        <v>19.8</v>
      </c>
      <c r="J432" s="73">
        <v>15.8</v>
      </c>
      <c r="K432" s="73">
        <v>0.9</v>
      </c>
      <c r="L432" s="73">
        <v>0</v>
      </c>
      <c r="M432" s="73">
        <v>0.4</v>
      </c>
      <c r="N432" s="73">
        <v>6.2</v>
      </c>
    </row>
    <row r="433" spans="1:14">
      <c r="A433" s="88"/>
      <c r="B433" s="85" t="s">
        <v>716</v>
      </c>
      <c r="C433" s="85" t="s">
        <v>431</v>
      </c>
      <c r="D433" s="86"/>
      <c r="E433" s="86"/>
      <c r="F433" s="86"/>
      <c r="G433" s="73" t="s">
        <v>10</v>
      </c>
      <c r="H433" s="73" t="s">
        <v>14</v>
      </c>
      <c r="I433" s="73" t="s">
        <v>10</v>
      </c>
      <c r="J433" s="73" t="s">
        <v>10</v>
      </c>
      <c r="K433" s="73" t="s">
        <v>10</v>
      </c>
      <c r="L433" s="73" t="s">
        <v>10</v>
      </c>
      <c r="M433" s="73" t="s">
        <v>10</v>
      </c>
      <c r="N433" s="73" t="s">
        <v>10</v>
      </c>
    </row>
    <row r="434" spans="1:14">
      <c r="A434" s="88" t="s">
        <v>2374</v>
      </c>
      <c r="B434" s="85" t="s">
        <v>754</v>
      </c>
      <c r="C434" s="85" t="s">
        <v>431</v>
      </c>
      <c r="D434" s="86"/>
      <c r="E434" s="86"/>
      <c r="F434" s="86"/>
      <c r="G434" s="73">
        <v>3871</v>
      </c>
      <c r="H434" s="73">
        <v>342</v>
      </c>
      <c r="I434" s="73">
        <v>44.2</v>
      </c>
      <c r="J434" s="73">
        <v>20</v>
      </c>
      <c r="K434" s="73">
        <v>11.7</v>
      </c>
      <c r="L434" s="73">
        <v>0</v>
      </c>
      <c r="M434" s="73">
        <v>2.2999999999999998</v>
      </c>
      <c r="N434" s="73">
        <v>0.4</v>
      </c>
    </row>
    <row r="435" spans="1:14">
      <c r="A435" s="88"/>
      <c r="B435" s="85" t="s">
        <v>716</v>
      </c>
      <c r="C435" s="85" t="s">
        <v>431</v>
      </c>
      <c r="D435" s="86"/>
      <c r="E435" s="86"/>
      <c r="F435" s="86"/>
      <c r="G435" s="73" t="s">
        <v>10</v>
      </c>
      <c r="H435" s="73" t="s">
        <v>14</v>
      </c>
      <c r="I435" s="73" t="s">
        <v>10</v>
      </c>
      <c r="J435" s="73" t="s">
        <v>10</v>
      </c>
      <c r="K435" s="73" t="s">
        <v>10</v>
      </c>
      <c r="L435" s="73" t="s">
        <v>10</v>
      </c>
      <c r="M435" s="73" t="s">
        <v>10</v>
      </c>
      <c r="N435" s="73" t="s">
        <v>10</v>
      </c>
    </row>
    <row r="436" spans="1:14">
      <c r="A436" s="88" t="s">
        <v>2383</v>
      </c>
      <c r="B436" s="85" t="s">
        <v>755</v>
      </c>
      <c r="C436" s="85" t="s">
        <v>431</v>
      </c>
      <c r="D436" s="86"/>
      <c r="E436" s="86"/>
      <c r="F436" s="86"/>
      <c r="G436" s="73">
        <v>3667</v>
      </c>
      <c r="H436" s="73">
        <v>0</v>
      </c>
      <c r="I436" s="73">
        <v>44.2</v>
      </c>
      <c r="J436" s="73">
        <v>20</v>
      </c>
      <c r="K436" s="73">
        <v>11.7</v>
      </c>
      <c r="L436" s="73">
        <v>0</v>
      </c>
      <c r="M436" s="73">
        <v>2.2999999999999998</v>
      </c>
      <c r="N436" s="73">
        <v>0.4</v>
      </c>
    </row>
    <row r="437" spans="1:14">
      <c r="A437" s="88"/>
      <c r="B437" s="85" t="s">
        <v>716</v>
      </c>
      <c r="C437" s="85" t="s">
        <v>431</v>
      </c>
      <c r="D437" s="86"/>
      <c r="E437" s="86"/>
      <c r="F437" s="86"/>
      <c r="G437" s="73" t="s">
        <v>10</v>
      </c>
      <c r="H437" s="73" t="s">
        <v>14</v>
      </c>
      <c r="I437" s="73" t="s">
        <v>10</v>
      </c>
      <c r="J437" s="73" t="s">
        <v>10</v>
      </c>
      <c r="K437" s="73" t="s">
        <v>10</v>
      </c>
      <c r="L437" s="73" t="s">
        <v>10</v>
      </c>
      <c r="M437" s="73" t="s">
        <v>10</v>
      </c>
      <c r="N437" s="73" t="s">
        <v>10</v>
      </c>
    </row>
    <row r="438" spans="1:14">
      <c r="A438" s="88" t="s">
        <v>2375</v>
      </c>
      <c r="B438" s="85" t="s">
        <v>756</v>
      </c>
      <c r="C438" s="85" t="s">
        <v>431</v>
      </c>
      <c r="D438" s="86"/>
      <c r="E438" s="86"/>
      <c r="F438" s="86"/>
      <c r="G438" s="73">
        <v>10249</v>
      </c>
      <c r="H438" s="73">
        <v>967</v>
      </c>
      <c r="I438" s="73">
        <v>138</v>
      </c>
      <c r="J438" s="73">
        <v>21.5</v>
      </c>
      <c r="K438" s="73">
        <v>33.200000000000003</v>
      </c>
      <c r="L438" s="73">
        <v>0</v>
      </c>
      <c r="M438" s="73">
        <v>8.4</v>
      </c>
      <c r="N438" s="73">
        <v>2.2999999999999998</v>
      </c>
    </row>
    <row r="439" spans="1:14">
      <c r="A439" s="88"/>
      <c r="B439" s="85" t="s">
        <v>716</v>
      </c>
      <c r="C439" s="85" t="s">
        <v>431</v>
      </c>
      <c r="D439" s="86"/>
      <c r="E439" s="86"/>
      <c r="F439" s="86"/>
      <c r="G439" s="73" t="s">
        <v>10</v>
      </c>
      <c r="H439" s="73" t="s">
        <v>14</v>
      </c>
      <c r="I439" s="73" t="s">
        <v>10</v>
      </c>
      <c r="J439" s="73" t="s">
        <v>10</v>
      </c>
      <c r="K439" s="73" t="s">
        <v>10</v>
      </c>
      <c r="L439" s="73" t="s">
        <v>10</v>
      </c>
      <c r="M439" s="73" t="s">
        <v>10</v>
      </c>
      <c r="N439" s="73" t="s">
        <v>10</v>
      </c>
    </row>
    <row r="440" spans="1:14">
      <c r="A440" s="88" t="s">
        <v>2384</v>
      </c>
      <c r="B440" s="85" t="s">
        <v>757</v>
      </c>
      <c r="C440" s="85" t="s">
        <v>431</v>
      </c>
      <c r="D440" s="86"/>
      <c r="E440" s="86"/>
      <c r="F440" s="86"/>
      <c r="G440" s="73">
        <v>7249</v>
      </c>
      <c r="H440" s="73">
        <v>0</v>
      </c>
      <c r="I440" s="73">
        <v>138</v>
      </c>
      <c r="J440" s="73">
        <v>21.5</v>
      </c>
      <c r="K440" s="73">
        <v>33.200000000000003</v>
      </c>
      <c r="L440" s="73">
        <v>0</v>
      </c>
      <c r="M440" s="73">
        <v>8.4</v>
      </c>
      <c r="N440" s="73">
        <v>2.2999999999999998</v>
      </c>
    </row>
    <row r="441" spans="1:14">
      <c r="A441" s="88"/>
      <c r="B441" s="85" t="s">
        <v>716</v>
      </c>
      <c r="C441" s="85" t="s">
        <v>431</v>
      </c>
      <c r="D441" s="86"/>
      <c r="E441" s="86"/>
      <c r="F441" s="86"/>
      <c r="G441" s="73" t="s">
        <v>10</v>
      </c>
      <c r="H441" s="73" t="s">
        <v>14</v>
      </c>
      <c r="I441" s="73" t="s">
        <v>10</v>
      </c>
      <c r="J441" s="73" t="s">
        <v>10</v>
      </c>
      <c r="K441" s="73" t="s">
        <v>10</v>
      </c>
      <c r="L441" s="73" t="s">
        <v>10</v>
      </c>
      <c r="M441" s="73" t="s">
        <v>10</v>
      </c>
      <c r="N441" s="73" t="s">
        <v>10</v>
      </c>
    </row>
    <row r="442" spans="1:14">
      <c r="A442" s="88" t="s">
        <v>2376</v>
      </c>
      <c r="B442" s="85" t="s">
        <v>758</v>
      </c>
      <c r="C442" s="85" t="s">
        <v>431</v>
      </c>
      <c r="D442" s="86"/>
      <c r="E442" s="86"/>
      <c r="F442" s="86"/>
      <c r="G442" s="73">
        <v>9038</v>
      </c>
      <c r="H442" s="73">
        <v>1340</v>
      </c>
      <c r="I442" s="73">
        <v>110</v>
      </c>
      <c r="J442" s="73">
        <v>21.9</v>
      </c>
      <c r="K442" s="73">
        <v>24.3</v>
      </c>
      <c r="L442" s="73">
        <v>0</v>
      </c>
      <c r="M442" s="73">
        <v>3.9</v>
      </c>
      <c r="N442" s="73">
        <v>1.9</v>
      </c>
    </row>
    <row r="443" spans="1:14">
      <c r="A443" s="88"/>
      <c r="B443" s="85" t="s">
        <v>716</v>
      </c>
      <c r="C443" s="85" t="s">
        <v>431</v>
      </c>
      <c r="D443" s="86"/>
      <c r="E443" s="86"/>
      <c r="F443" s="86"/>
      <c r="G443" s="73" t="s">
        <v>10</v>
      </c>
      <c r="H443" s="73" t="s">
        <v>14</v>
      </c>
      <c r="I443" s="73" t="s">
        <v>10</v>
      </c>
      <c r="J443" s="73" t="s">
        <v>10</v>
      </c>
      <c r="K443" s="73" t="s">
        <v>10</v>
      </c>
      <c r="L443" s="73" t="s">
        <v>10</v>
      </c>
      <c r="M443" s="73" t="s">
        <v>10</v>
      </c>
      <c r="N443" s="73" t="s">
        <v>10</v>
      </c>
    </row>
    <row r="444" spans="1:14">
      <c r="A444" s="88" t="s">
        <v>2385</v>
      </c>
      <c r="B444" s="85" t="s">
        <v>759</v>
      </c>
      <c r="C444" s="85" t="s">
        <v>431</v>
      </c>
      <c r="D444" s="86"/>
      <c r="E444" s="86"/>
      <c r="F444" s="86"/>
      <c r="G444" s="73">
        <v>6562</v>
      </c>
      <c r="H444" s="73">
        <v>0</v>
      </c>
      <c r="I444" s="73">
        <v>110</v>
      </c>
      <c r="J444" s="73">
        <v>21.9</v>
      </c>
      <c r="K444" s="73">
        <v>24.3</v>
      </c>
      <c r="L444" s="73">
        <v>0</v>
      </c>
      <c r="M444" s="73">
        <v>3.9</v>
      </c>
      <c r="N444" s="73">
        <v>1.9</v>
      </c>
    </row>
    <row r="445" spans="1:14">
      <c r="A445" s="88"/>
      <c r="B445" s="85" t="s">
        <v>716</v>
      </c>
      <c r="C445" s="85" t="s">
        <v>431</v>
      </c>
      <c r="D445" s="86"/>
      <c r="E445" s="86"/>
      <c r="F445" s="86"/>
      <c r="G445" s="73" t="s">
        <v>10</v>
      </c>
      <c r="H445" s="73" t="s">
        <v>14</v>
      </c>
      <c r="I445" s="73" t="s">
        <v>10</v>
      </c>
      <c r="J445" s="73" t="s">
        <v>10</v>
      </c>
      <c r="K445" s="73" t="s">
        <v>10</v>
      </c>
      <c r="L445" s="73" t="s">
        <v>10</v>
      </c>
      <c r="M445" s="73" t="s">
        <v>10</v>
      </c>
      <c r="N445" s="73" t="s">
        <v>10</v>
      </c>
    </row>
    <row r="446" spans="1:14">
      <c r="A446" s="88" t="s">
        <v>2377</v>
      </c>
      <c r="B446" s="85" t="s">
        <v>760</v>
      </c>
      <c r="C446" s="85" t="s">
        <v>431</v>
      </c>
      <c r="D446" s="86"/>
      <c r="E446" s="86"/>
      <c r="F446" s="86"/>
      <c r="G446" s="73">
        <v>11829</v>
      </c>
      <c r="H446" s="73">
        <v>721</v>
      </c>
      <c r="I446" s="73">
        <v>175.4</v>
      </c>
      <c r="J446" s="73">
        <v>30.6</v>
      </c>
      <c r="K446" s="73">
        <v>42.7</v>
      </c>
      <c r="L446" s="73">
        <v>0</v>
      </c>
      <c r="M446" s="73">
        <v>3.2</v>
      </c>
      <c r="N446" s="73">
        <v>3.8</v>
      </c>
    </row>
    <row r="447" spans="1:14">
      <c r="A447" s="88"/>
      <c r="B447" s="85" t="s">
        <v>716</v>
      </c>
      <c r="C447" s="85" t="s">
        <v>431</v>
      </c>
      <c r="D447" s="86"/>
      <c r="E447" s="86"/>
      <c r="F447" s="86"/>
      <c r="G447" s="73" t="s">
        <v>10</v>
      </c>
      <c r="H447" s="73" t="s">
        <v>14</v>
      </c>
      <c r="I447" s="73" t="s">
        <v>10</v>
      </c>
      <c r="J447" s="73" t="s">
        <v>10</v>
      </c>
      <c r="K447" s="73" t="s">
        <v>10</v>
      </c>
      <c r="L447" s="73" t="s">
        <v>10</v>
      </c>
      <c r="M447" s="73" t="s">
        <v>10</v>
      </c>
      <c r="N447" s="73" t="s">
        <v>10</v>
      </c>
    </row>
    <row r="448" spans="1:14">
      <c r="A448" s="88" t="s">
        <v>2386</v>
      </c>
      <c r="B448" s="85" t="s">
        <v>761</v>
      </c>
      <c r="C448" s="85" t="s">
        <v>431</v>
      </c>
      <c r="D448" s="86"/>
      <c r="E448" s="86"/>
      <c r="F448" s="86"/>
      <c r="G448" s="73">
        <v>8103</v>
      </c>
      <c r="H448" s="73">
        <v>0</v>
      </c>
      <c r="I448" s="73">
        <v>175.4</v>
      </c>
      <c r="J448" s="73">
        <v>30.6</v>
      </c>
      <c r="K448" s="73">
        <v>42.7</v>
      </c>
      <c r="L448" s="73">
        <v>0</v>
      </c>
      <c r="M448" s="73">
        <v>3.2</v>
      </c>
      <c r="N448" s="73">
        <v>3.8</v>
      </c>
    </row>
    <row r="449" spans="1:14">
      <c r="A449" s="88"/>
      <c r="B449" s="85" t="s">
        <v>716</v>
      </c>
      <c r="C449" s="85" t="s">
        <v>431</v>
      </c>
      <c r="D449" s="86"/>
      <c r="E449" s="86"/>
      <c r="F449" s="86"/>
      <c r="G449" s="73" t="s">
        <v>10</v>
      </c>
      <c r="H449" s="73" t="s">
        <v>14</v>
      </c>
      <c r="I449" s="73" t="s">
        <v>10</v>
      </c>
      <c r="J449" s="73" t="s">
        <v>10</v>
      </c>
      <c r="K449" s="73" t="s">
        <v>10</v>
      </c>
      <c r="L449" s="73" t="s">
        <v>10</v>
      </c>
      <c r="M449" s="73" t="s">
        <v>10</v>
      </c>
      <c r="N449" s="73" t="s">
        <v>10</v>
      </c>
    </row>
    <row r="450" spans="1:14">
      <c r="A450" s="88" t="s">
        <v>2378</v>
      </c>
      <c r="B450" s="85" t="s">
        <v>762</v>
      </c>
      <c r="C450" s="85" t="s">
        <v>431</v>
      </c>
      <c r="D450" s="86"/>
      <c r="E450" s="86"/>
      <c r="F450" s="86"/>
      <c r="G450" s="73">
        <v>6063</v>
      </c>
      <c r="H450" s="73">
        <v>645</v>
      </c>
      <c r="I450" s="73">
        <v>59.7</v>
      </c>
      <c r="J450" s="73">
        <v>7.6</v>
      </c>
      <c r="K450" s="73">
        <v>9.1</v>
      </c>
      <c r="L450" s="73">
        <v>0</v>
      </c>
      <c r="M450" s="73">
        <v>1.8</v>
      </c>
      <c r="N450" s="73">
        <v>1.8</v>
      </c>
    </row>
    <row r="451" spans="1:14">
      <c r="A451" s="88"/>
      <c r="B451" s="85" t="s">
        <v>716</v>
      </c>
      <c r="C451" s="85" t="s">
        <v>431</v>
      </c>
      <c r="D451" s="86"/>
      <c r="E451" s="86"/>
      <c r="F451" s="86"/>
      <c r="G451" s="73" t="s">
        <v>10</v>
      </c>
      <c r="H451" s="73" t="s">
        <v>14</v>
      </c>
      <c r="I451" s="73" t="s">
        <v>10</v>
      </c>
      <c r="J451" s="73" t="s">
        <v>10</v>
      </c>
      <c r="K451" s="73" t="s">
        <v>10</v>
      </c>
      <c r="L451" s="73" t="s">
        <v>10</v>
      </c>
      <c r="M451" s="73" t="s">
        <v>10</v>
      </c>
      <c r="N451" s="73" t="s">
        <v>10</v>
      </c>
    </row>
    <row r="452" spans="1:14">
      <c r="A452" s="88" t="s">
        <v>2387</v>
      </c>
      <c r="B452" s="85" t="s">
        <v>763</v>
      </c>
      <c r="C452" s="85" t="s">
        <v>431</v>
      </c>
      <c r="D452" s="86"/>
      <c r="E452" s="86"/>
      <c r="F452" s="86"/>
      <c r="G452" s="73">
        <v>3966</v>
      </c>
      <c r="H452" s="73">
        <v>0</v>
      </c>
      <c r="I452" s="73">
        <v>59.7</v>
      </c>
      <c r="J452" s="73">
        <v>7.6</v>
      </c>
      <c r="K452" s="73">
        <v>9.1</v>
      </c>
      <c r="L452" s="73">
        <v>0</v>
      </c>
      <c r="M452" s="73">
        <v>1.8</v>
      </c>
      <c r="N452" s="73">
        <v>1.8</v>
      </c>
    </row>
    <row r="453" spans="1:14">
      <c r="A453" s="88"/>
      <c r="B453" s="85" t="s">
        <v>716</v>
      </c>
      <c r="C453" s="85" t="s">
        <v>431</v>
      </c>
      <c r="D453" s="86"/>
      <c r="E453" s="86"/>
      <c r="F453" s="86"/>
      <c r="G453" s="73" t="s">
        <v>10</v>
      </c>
      <c r="H453" s="73" t="s">
        <v>14</v>
      </c>
      <c r="I453" s="73" t="s">
        <v>10</v>
      </c>
      <c r="J453" s="73" t="s">
        <v>10</v>
      </c>
      <c r="K453" s="73" t="s">
        <v>10</v>
      </c>
      <c r="L453" s="73" t="s">
        <v>10</v>
      </c>
      <c r="M453" s="73" t="s">
        <v>10</v>
      </c>
      <c r="N453" s="73" t="s">
        <v>10</v>
      </c>
    </row>
    <row r="454" spans="1:14">
      <c r="A454" s="88" t="s">
        <v>2379</v>
      </c>
      <c r="B454" s="85" t="s">
        <v>764</v>
      </c>
      <c r="C454" s="85" t="s">
        <v>431</v>
      </c>
      <c r="D454" s="86"/>
      <c r="E454" s="86"/>
      <c r="F454" s="86"/>
      <c r="G454" s="73">
        <v>7476</v>
      </c>
      <c r="H454" s="73">
        <v>404</v>
      </c>
      <c r="I454" s="73">
        <v>92.5</v>
      </c>
      <c r="J454" s="73">
        <v>33.700000000000003</v>
      </c>
      <c r="K454" s="73">
        <v>38.1</v>
      </c>
      <c r="L454" s="73">
        <v>0</v>
      </c>
      <c r="M454" s="73">
        <v>3.2</v>
      </c>
      <c r="N454" s="73">
        <v>1.5</v>
      </c>
    </row>
    <row r="455" spans="1:14">
      <c r="A455" s="88"/>
      <c r="B455" s="85" t="s">
        <v>716</v>
      </c>
      <c r="C455" s="85" t="s">
        <v>431</v>
      </c>
      <c r="D455" s="86"/>
      <c r="E455" s="86"/>
      <c r="F455" s="86"/>
      <c r="G455" s="73" t="s">
        <v>10</v>
      </c>
      <c r="H455" s="73" t="s">
        <v>14</v>
      </c>
      <c r="I455" s="73" t="s">
        <v>10</v>
      </c>
      <c r="J455" s="73" t="s">
        <v>10</v>
      </c>
      <c r="K455" s="73" t="s">
        <v>10</v>
      </c>
      <c r="L455" s="73" t="s">
        <v>10</v>
      </c>
      <c r="M455" s="73" t="s">
        <v>10</v>
      </c>
      <c r="N455" s="73" t="s">
        <v>10</v>
      </c>
    </row>
    <row r="456" spans="1:14">
      <c r="A456" s="88" t="s">
        <v>2388</v>
      </c>
      <c r="B456" s="85" t="s">
        <v>765</v>
      </c>
      <c r="C456" s="85" t="s">
        <v>431</v>
      </c>
      <c r="D456" s="86"/>
      <c r="E456" s="86"/>
      <c r="F456" s="86"/>
      <c r="G456" s="73">
        <v>4247</v>
      </c>
      <c r="H456" s="73">
        <v>0</v>
      </c>
      <c r="I456" s="73">
        <v>62.5</v>
      </c>
      <c r="J456" s="73">
        <v>33.700000000000003</v>
      </c>
      <c r="K456" s="73">
        <v>38.1</v>
      </c>
      <c r="L456" s="73">
        <v>0</v>
      </c>
      <c r="M456" s="73">
        <v>3.2</v>
      </c>
      <c r="N456" s="73">
        <v>1.5</v>
      </c>
    </row>
    <row r="457" spans="1:14">
      <c r="A457" s="88"/>
      <c r="B457" s="85" t="s">
        <v>716</v>
      </c>
      <c r="C457" s="85" t="s">
        <v>431</v>
      </c>
      <c r="D457" s="86"/>
      <c r="E457" s="86"/>
      <c r="F457" s="86"/>
      <c r="G457" s="73" t="s">
        <v>10</v>
      </c>
      <c r="H457" s="73" t="s">
        <v>14</v>
      </c>
      <c r="I457" s="73" t="s">
        <v>10</v>
      </c>
      <c r="J457" s="73" t="s">
        <v>10</v>
      </c>
      <c r="K457" s="73" t="s">
        <v>10</v>
      </c>
      <c r="L457" s="73" t="s">
        <v>10</v>
      </c>
      <c r="M457" s="73" t="s">
        <v>10</v>
      </c>
      <c r="N457" s="73" t="s">
        <v>10</v>
      </c>
    </row>
    <row r="458" spans="1:14">
      <c r="A458" s="88" t="s">
        <v>2380</v>
      </c>
      <c r="B458" s="85" t="s">
        <v>766</v>
      </c>
      <c r="C458" s="85" t="s">
        <v>431</v>
      </c>
      <c r="D458" s="86"/>
      <c r="E458" s="86"/>
      <c r="F458" s="86"/>
      <c r="G458" s="73">
        <v>3078</v>
      </c>
      <c r="H458" s="73">
        <v>523</v>
      </c>
      <c r="I458" s="73">
        <v>12.4</v>
      </c>
      <c r="J458" s="73">
        <v>4.4000000000000004</v>
      </c>
      <c r="K458" s="73">
        <v>2.9</v>
      </c>
      <c r="L458" s="73">
        <v>0</v>
      </c>
      <c r="M458" s="73">
        <v>0.5</v>
      </c>
      <c r="N458" s="73">
        <v>0</v>
      </c>
    </row>
    <row r="459" spans="1:14">
      <c r="A459" s="88"/>
      <c r="B459" s="85" t="s">
        <v>716</v>
      </c>
      <c r="C459" s="85" t="s">
        <v>431</v>
      </c>
      <c r="D459" s="86"/>
      <c r="E459" s="86"/>
      <c r="F459" s="86"/>
      <c r="G459" s="73" t="s">
        <v>10</v>
      </c>
      <c r="H459" s="73" t="s">
        <v>14</v>
      </c>
      <c r="I459" s="73" t="s">
        <v>10</v>
      </c>
      <c r="J459" s="73" t="s">
        <v>10</v>
      </c>
      <c r="K459" s="73" t="s">
        <v>10</v>
      </c>
      <c r="L459" s="73" t="s">
        <v>10</v>
      </c>
      <c r="M459" s="73" t="s">
        <v>10</v>
      </c>
      <c r="N459" s="73" t="s">
        <v>10</v>
      </c>
    </row>
    <row r="460" spans="1:14">
      <c r="A460" s="88" t="s">
        <v>2389</v>
      </c>
      <c r="B460" s="85" t="s">
        <v>767</v>
      </c>
      <c r="C460" s="85" t="s">
        <v>431</v>
      </c>
      <c r="D460" s="86"/>
      <c r="E460" s="86"/>
      <c r="F460" s="86"/>
      <c r="G460" s="73">
        <v>2158</v>
      </c>
      <c r="H460" s="73">
        <v>0</v>
      </c>
      <c r="I460" s="73">
        <v>12.4</v>
      </c>
      <c r="J460" s="73">
        <v>4.4000000000000004</v>
      </c>
      <c r="K460" s="73">
        <v>2.9</v>
      </c>
      <c r="L460" s="73">
        <v>0</v>
      </c>
      <c r="M460" s="73">
        <v>0.5</v>
      </c>
      <c r="N460" s="73">
        <v>0</v>
      </c>
    </row>
    <row r="461" spans="1:14">
      <c r="A461" s="88"/>
      <c r="B461" s="85" t="s">
        <v>716</v>
      </c>
      <c r="C461" s="85" t="s">
        <v>431</v>
      </c>
      <c r="D461" s="86"/>
      <c r="E461" s="86"/>
      <c r="F461" s="86"/>
      <c r="G461" s="73" t="s">
        <v>10</v>
      </c>
      <c r="H461" s="73" t="s">
        <v>14</v>
      </c>
      <c r="I461" s="73" t="s">
        <v>10</v>
      </c>
      <c r="J461" s="73" t="s">
        <v>10</v>
      </c>
      <c r="K461" s="73" t="s">
        <v>10</v>
      </c>
      <c r="L461" s="73" t="s">
        <v>10</v>
      </c>
      <c r="M461" s="73" t="s">
        <v>10</v>
      </c>
      <c r="N461" s="73" t="s">
        <v>10</v>
      </c>
    </row>
    <row r="462" spans="1:14">
      <c r="A462" s="88" t="s">
        <v>2381</v>
      </c>
      <c r="B462" s="85" t="s">
        <v>768</v>
      </c>
      <c r="C462" s="85" t="s">
        <v>431</v>
      </c>
      <c r="D462" s="86"/>
      <c r="E462" s="86"/>
      <c r="F462" s="86"/>
      <c r="G462" s="73">
        <v>3765</v>
      </c>
      <c r="H462" s="73">
        <v>1903</v>
      </c>
      <c r="I462" s="73">
        <v>82</v>
      </c>
      <c r="J462" s="73">
        <v>35.9</v>
      </c>
      <c r="K462" s="73">
        <v>35.9</v>
      </c>
      <c r="L462" s="73">
        <v>0</v>
      </c>
      <c r="M462" s="73">
        <v>1.5</v>
      </c>
      <c r="N462" s="73">
        <v>3.1</v>
      </c>
    </row>
    <row r="463" spans="1:14">
      <c r="A463" s="88"/>
      <c r="B463" s="85" t="s">
        <v>716</v>
      </c>
      <c r="C463" s="85" t="s">
        <v>431</v>
      </c>
      <c r="D463" s="86"/>
      <c r="E463" s="86"/>
      <c r="F463" s="86"/>
      <c r="G463" s="73" t="s">
        <v>10</v>
      </c>
      <c r="H463" s="73" t="s">
        <v>14</v>
      </c>
      <c r="I463" s="73" t="s">
        <v>10</v>
      </c>
      <c r="J463" s="73" t="s">
        <v>10</v>
      </c>
      <c r="K463" s="73" t="s">
        <v>10</v>
      </c>
      <c r="L463" s="73" t="s">
        <v>10</v>
      </c>
      <c r="M463" s="73" t="s">
        <v>10</v>
      </c>
      <c r="N463" s="73" t="s">
        <v>10</v>
      </c>
    </row>
    <row r="464" spans="1:14">
      <c r="A464" s="88" t="s">
        <v>2390</v>
      </c>
      <c r="B464" s="85" t="s">
        <v>769</v>
      </c>
      <c r="C464" s="85" t="s">
        <v>431</v>
      </c>
      <c r="D464" s="86"/>
      <c r="E464" s="86"/>
      <c r="F464" s="86"/>
      <c r="G464" s="73">
        <v>3914</v>
      </c>
      <c r="H464" s="73">
        <v>0</v>
      </c>
      <c r="I464" s="73">
        <v>76.900000000000006</v>
      </c>
      <c r="J464" s="73">
        <v>35.9</v>
      </c>
      <c r="K464" s="73">
        <v>35.9</v>
      </c>
      <c r="L464" s="73">
        <v>0</v>
      </c>
      <c r="M464" s="73">
        <v>1.5</v>
      </c>
      <c r="N464" s="73">
        <v>3.1</v>
      </c>
    </row>
    <row r="465" spans="1:14">
      <c r="A465" s="88"/>
      <c r="B465" s="85" t="s">
        <v>716</v>
      </c>
      <c r="C465" s="85" t="s">
        <v>431</v>
      </c>
      <c r="D465" s="86"/>
      <c r="E465" s="86"/>
      <c r="F465" s="86"/>
      <c r="G465" s="73" t="s">
        <v>10</v>
      </c>
      <c r="H465" s="73" t="s">
        <v>14</v>
      </c>
      <c r="I465" s="73" t="s">
        <v>10</v>
      </c>
      <c r="J465" s="73" t="s">
        <v>10</v>
      </c>
      <c r="K465" s="73" t="s">
        <v>10</v>
      </c>
      <c r="L465" s="73" t="s">
        <v>10</v>
      </c>
      <c r="M465" s="73" t="s">
        <v>10</v>
      </c>
      <c r="N465" s="73" t="s">
        <v>10</v>
      </c>
    </row>
    <row r="466" spans="1:14">
      <c r="A466" s="89" t="s">
        <v>3338</v>
      </c>
      <c r="B466" s="45" t="s">
        <v>914</v>
      </c>
      <c r="C466" s="45" t="s">
        <v>431</v>
      </c>
      <c r="D466" s="46">
        <v>0.13</v>
      </c>
      <c r="E466" s="46"/>
      <c r="F466" s="44">
        <v>0.54</v>
      </c>
      <c r="G466" s="44">
        <v>2858</v>
      </c>
      <c r="H466" s="44">
        <v>0</v>
      </c>
      <c r="I466" s="44">
        <v>75</v>
      </c>
      <c r="J466" s="44">
        <v>25</v>
      </c>
      <c r="K466" s="44">
        <v>5</v>
      </c>
      <c r="L466" s="44">
        <v>3.01</v>
      </c>
      <c r="M466" s="44">
        <v>2.14</v>
      </c>
      <c r="N466" s="44">
        <v>0.5</v>
      </c>
    </row>
    <row r="467" spans="1:14">
      <c r="A467" s="89"/>
      <c r="B467" s="45" t="s">
        <v>0</v>
      </c>
      <c r="C467" s="45" t="s">
        <v>431</v>
      </c>
      <c r="D467" s="46"/>
      <c r="E467" s="46"/>
      <c r="F467" s="44"/>
      <c r="G467" s="44" t="s">
        <v>11</v>
      </c>
      <c r="H467" s="44" t="s">
        <v>11</v>
      </c>
      <c r="I467" s="44" t="s">
        <v>11</v>
      </c>
      <c r="J467" s="44" t="s">
        <v>11</v>
      </c>
      <c r="K467" s="44" t="s">
        <v>11</v>
      </c>
      <c r="L467" s="44" t="s">
        <v>11</v>
      </c>
      <c r="M467" s="44" t="s">
        <v>11</v>
      </c>
      <c r="N467" s="44" t="s">
        <v>11</v>
      </c>
    </row>
    <row r="468" spans="1:14">
      <c r="A468" s="89" t="s">
        <v>3339</v>
      </c>
      <c r="B468" s="45" t="s">
        <v>120</v>
      </c>
      <c r="C468" s="45" t="s">
        <v>431</v>
      </c>
      <c r="D468" s="46">
        <v>0.11</v>
      </c>
      <c r="E468" s="46"/>
      <c r="F468" s="44">
        <v>0.46</v>
      </c>
      <c r="G468" s="44">
        <v>1848</v>
      </c>
      <c r="H468" s="44">
        <v>0</v>
      </c>
      <c r="I468" s="44">
        <v>70</v>
      </c>
      <c r="J468" s="44">
        <v>48</v>
      </c>
      <c r="K468" s="44">
        <v>0</v>
      </c>
      <c r="L468" s="44">
        <v>0</v>
      </c>
      <c r="M468" s="44">
        <v>0</v>
      </c>
      <c r="N468" s="44">
        <v>2.23</v>
      </c>
    </row>
    <row r="469" spans="1:14">
      <c r="A469" s="87"/>
      <c r="B469" s="45" t="s">
        <v>0</v>
      </c>
      <c r="C469" s="45" t="s">
        <v>431</v>
      </c>
      <c r="D469" s="46"/>
      <c r="E469" s="46"/>
      <c r="F469" s="44"/>
      <c r="G469" s="44" t="s">
        <v>11</v>
      </c>
      <c r="H469" s="44" t="s">
        <v>11</v>
      </c>
      <c r="I469" s="44" t="s">
        <v>11</v>
      </c>
      <c r="J469" s="44" t="s">
        <v>11</v>
      </c>
      <c r="K469" s="44" t="s">
        <v>11</v>
      </c>
      <c r="L469" s="44" t="s">
        <v>11</v>
      </c>
      <c r="M469" s="44" t="s">
        <v>11</v>
      </c>
      <c r="N469" s="44" t="s">
        <v>11</v>
      </c>
    </row>
    <row r="470" spans="1:14">
      <c r="A470" s="15"/>
      <c r="B470" s="73"/>
      <c r="C470" s="73"/>
      <c r="D470" s="73"/>
      <c r="E470" s="73"/>
      <c r="F470" s="73"/>
      <c r="G470" s="73"/>
      <c r="H470" s="73"/>
      <c r="I470" s="73"/>
      <c r="J470" s="73"/>
      <c r="K470" s="73"/>
      <c r="L470" s="73"/>
      <c r="M470" s="73"/>
      <c r="N470" s="73"/>
    </row>
    <row r="471" spans="1:14">
      <c r="A471" s="89" t="s">
        <v>1076</v>
      </c>
      <c r="B471" s="45" t="s">
        <v>1023</v>
      </c>
      <c r="C471" s="45" t="s">
        <v>640</v>
      </c>
      <c r="D471" s="139">
        <v>0.02</v>
      </c>
      <c r="E471" s="44"/>
      <c r="F471" s="44">
        <v>2.9000000000000001E-2</v>
      </c>
      <c r="G471" s="73">
        <v>280</v>
      </c>
      <c r="H471" s="73">
        <v>1235</v>
      </c>
      <c r="I471" s="73">
        <v>60</v>
      </c>
      <c r="J471" s="44">
        <v>40</v>
      </c>
      <c r="K471" s="44">
        <v>15</v>
      </c>
      <c r="L471" s="78">
        <v>0</v>
      </c>
      <c r="M471" s="44">
        <v>2.0449999999999999</v>
      </c>
      <c r="N471" s="73">
        <v>0</v>
      </c>
    </row>
    <row r="472" spans="1:14">
      <c r="A472" s="87"/>
      <c r="B472" s="45" t="s">
        <v>0</v>
      </c>
      <c r="C472" s="45" t="s">
        <v>640</v>
      </c>
      <c r="D472" s="44"/>
      <c r="E472" s="44"/>
      <c r="F472" s="44"/>
      <c r="G472" s="73" t="s">
        <v>10</v>
      </c>
      <c r="H472" s="73" t="s">
        <v>10</v>
      </c>
      <c r="I472" s="73" t="s">
        <v>11</v>
      </c>
      <c r="J472" s="73" t="s">
        <v>11</v>
      </c>
      <c r="K472" s="73" t="s">
        <v>11</v>
      </c>
      <c r="L472" s="73" t="s">
        <v>26</v>
      </c>
      <c r="M472" s="73" t="s">
        <v>26</v>
      </c>
      <c r="N472" s="73" t="s">
        <v>26</v>
      </c>
    </row>
    <row r="473" spans="1:14">
      <c r="A473" s="89" t="s">
        <v>1077</v>
      </c>
      <c r="B473" s="45" t="s">
        <v>1024</v>
      </c>
      <c r="C473" s="45" t="s">
        <v>640</v>
      </c>
      <c r="D473" s="139">
        <v>0.01</v>
      </c>
      <c r="E473" s="44"/>
      <c r="F473" s="44">
        <v>1.4999999999999999E-2</v>
      </c>
      <c r="G473" s="73">
        <v>269</v>
      </c>
      <c r="H473" s="73">
        <v>1075</v>
      </c>
      <c r="I473" s="73">
        <v>135</v>
      </c>
      <c r="J473" s="73">
        <v>25</v>
      </c>
      <c r="K473" s="73">
        <v>0</v>
      </c>
      <c r="L473" s="73">
        <v>0</v>
      </c>
      <c r="M473" s="73">
        <v>2.8130000000000002</v>
      </c>
      <c r="N473" s="73">
        <v>0</v>
      </c>
    </row>
    <row r="474" spans="1:14">
      <c r="A474" s="87"/>
      <c r="B474" s="45" t="s">
        <v>0</v>
      </c>
      <c r="C474" s="45" t="s">
        <v>640</v>
      </c>
      <c r="D474" s="73"/>
      <c r="E474" s="73"/>
      <c r="F474" s="73"/>
      <c r="G474" s="73" t="s">
        <v>10</v>
      </c>
      <c r="H474" s="73" t="s">
        <v>10</v>
      </c>
      <c r="I474" s="73" t="s">
        <v>11</v>
      </c>
      <c r="J474" s="73" t="s">
        <v>11</v>
      </c>
      <c r="K474" s="73" t="s">
        <v>11</v>
      </c>
      <c r="L474" s="73" t="s">
        <v>26</v>
      </c>
      <c r="M474" s="73" t="s">
        <v>26</v>
      </c>
      <c r="N474" s="73" t="s">
        <v>26</v>
      </c>
    </row>
    <row r="475" spans="1:14">
      <c r="A475" s="89" t="s">
        <v>1081</v>
      </c>
      <c r="B475" s="45" t="s">
        <v>1025</v>
      </c>
      <c r="C475" s="45" t="s">
        <v>639</v>
      </c>
      <c r="D475" s="73"/>
      <c r="E475" s="73"/>
      <c r="F475" s="73"/>
      <c r="G475" s="73">
        <v>1710</v>
      </c>
      <c r="H475" s="73">
        <v>0</v>
      </c>
      <c r="I475" s="73">
        <v>8.8000000000000007</v>
      </c>
      <c r="J475" s="73">
        <v>44.7</v>
      </c>
      <c r="K475" s="73">
        <v>1.9</v>
      </c>
      <c r="L475" s="73">
        <v>0</v>
      </c>
      <c r="M475" s="73">
        <v>0</v>
      </c>
      <c r="N475" s="73">
        <v>1.3</v>
      </c>
    </row>
    <row r="476" spans="1:14">
      <c r="A476" s="87"/>
      <c r="B476" s="45" t="s">
        <v>0</v>
      </c>
      <c r="C476" s="45" t="s">
        <v>639</v>
      </c>
      <c r="D476" s="73"/>
      <c r="E476" s="73"/>
      <c r="F476" s="73"/>
      <c r="G476" s="73" t="s">
        <v>31</v>
      </c>
      <c r="H476" s="73" t="s">
        <v>31</v>
      </c>
      <c r="I476" s="73" t="s">
        <v>31</v>
      </c>
      <c r="J476" s="73" t="s">
        <v>31</v>
      </c>
      <c r="K476" s="73" t="s">
        <v>31</v>
      </c>
      <c r="L476" s="73" t="s">
        <v>31</v>
      </c>
      <c r="M476" s="73" t="s">
        <v>31</v>
      </c>
      <c r="N476" s="73" t="s">
        <v>31</v>
      </c>
    </row>
    <row r="477" spans="1:14">
      <c r="A477" s="89" t="s">
        <v>1079</v>
      </c>
      <c r="B477" s="45" t="s">
        <v>1026</v>
      </c>
      <c r="C477" s="45" t="s">
        <v>639</v>
      </c>
      <c r="D477" s="73"/>
      <c r="E477" s="73"/>
      <c r="F477" s="73"/>
      <c r="G477" s="73">
        <v>4483</v>
      </c>
      <c r="H477" s="73">
        <v>283</v>
      </c>
      <c r="I477" s="73">
        <v>135</v>
      </c>
      <c r="J477" s="73">
        <v>135</v>
      </c>
      <c r="K477" s="73">
        <v>135</v>
      </c>
      <c r="L477" s="78">
        <v>0</v>
      </c>
      <c r="M477" s="73">
        <v>2.8130000000000002</v>
      </c>
      <c r="N477" s="73">
        <v>0</v>
      </c>
    </row>
    <row r="478" spans="1:14">
      <c r="A478" s="87"/>
      <c r="B478" s="45" t="s">
        <v>0</v>
      </c>
      <c r="C478" s="45" t="s">
        <v>639</v>
      </c>
      <c r="D478" s="73"/>
      <c r="E478" s="73"/>
      <c r="F478" s="73"/>
      <c r="G478" s="73" t="s">
        <v>10</v>
      </c>
      <c r="H478" s="73" t="s">
        <v>10</v>
      </c>
      <c r="I478" s="73" t="s">
        <v>10</v>
      </c>
      <c r="J478" s="73" t="s">
        <v>10</v>
      </c>
      <c r="K478" s="73" t="s">
        <v>10</v>
      </c>
      <c r="L478" s="73" t="s">
        <v>26</v>
      </c>
      <c r="M478" s="73" t="s">
        <v>26</v>
      </c>
      <c r="N478" s="73" t="s">
        <v>26</v>
      </c>
    </row>
    <row r="479" spans="1:14">
      <c r="A479" s="89" t="s">
        <v>1080</v>
      </c>
      <c r="B479" s="45" t="s">
        <v>1027</v>
      </c>
      <c r="C479" s="45" t="s">
        <v>639</v>
      </c>
      <c r="D479" s="73"/>
      <c r="E479" s="73"/>
      <c r="F479" s="73"/>
      <c r="G479" s="73">
        <v>17743</v>
      </c>
      <c r="H479" s="73">
        <v>3575</v>
      </c>
      <c r="I479" s="73">
        <v>141</v>
      </c>
      <c r="J479" s="73">
        <v>396</v>
      </c>
      <c r="K479" s="73">
        <v>203</v>
      </c>
      <c r="L479" s="73">
        <v>0</v>
      </c>
      <c r="M479" s="73">
        <v>2.9380000000000002</v>
      </c>
      <c r="N479" s="73">
        <v>3.83</v>
      </c>
    </row>
    <row r="480" spans="1:14">
      <c r="A480" s="87"/>
      <c r="B480" s="45" t="s">
        <v>0</v>
      </c>
      <c r="C480" s="45" t="s">
        <v>639</v>
      </c>
      <c r="D480" s="73"/>
      <c r="E480" s="73"/>
      <c r="F480" s="73"/>
      <c r="G480" s="73" t="s">
        <v>10</v>
      </c>
      <c r="H480" s="73" t="s">
        <v>10</v>
      </c>
      <c r="I480" s="73" t="s">
        <v>14</v>
      </c>
      <c r="J480" s="73" t="s">
        <v>14</v>
      </c>
      <c r="K480" s="73" t="s">
        <v>14</v>
      </c>
      <c r="L480" s="73" t="s">
        <v>26</v>
      </c>
      <c r="M480" s="73" t="s">
        <v>26</v>
      </c>
      <c r="N480" s="73" t="s">
        <v>26</v>
      </c>
    </row>
    <row r="481" spans="1:14">
      <c r="D481" s="73"/>
      <c r="E481" s="73"/>
      <c r="F481" s="73"/>
      <c r="G481" s="73"/>
      <c r="H481" s="73"/>
      <c r="I481" s="73"/>
      <c r="J481" s="73"/>
      <c r="K481" s="73"/>
      <c r="L481" s="73"/>
      <c r="M481" s="73"/>
      <c r="N481" s="73"/>
    </row>
    <row r="482" spans="1:14">
      <c r="D482" s="73"/>
      <c r="E482" s="73"/>
      <c r="F482" s="73"/>
      <c r="G482" s="73"/>
      <c r="H482" s="73"/>
      <c r="I482" s="73"/>
      <c r="J482" s="73"/>
      <c r="K482" s="73"/>
      <c r="L482" s="73"/>
      <c r="M482" s="73"/>
      <c r="N482" s="73"/>
    </row>
    <row r="483" spans="1:14">
      <c r="B483" s="73"/>
      <c r="C483" s="73"/>
      <c r="D483" s="73"/>
      <c r="E483" s="73"/>
      <c r="F483" s="73"/>
      <c r="G483" s="73"/>
      <c r="H483" s="73"/>
      <c r="I483" s="73"/>
      <c r="J483" s="73"/>
      <c r="K483" s="73"/>
      <c r="L483" s="73"/>
      <c r="M483" s="73"/>
      <c r="N483" s="73"/>
    </row>
    <row r="484" spans="1:14">
      <c r="B484" s="73"/>
      <c r="C484" s="73"/>
      <c r="D484" s="73"/>
      <c r="E484" s="73"/>
      <c r="F484" s="73"/>
      <c r="G484" s="73"/>
      <c r="H484" s="73"/>
      <c r="I484" s="73"/>
      <c r="J484" s="73"/>
      <c r="K484" s="73"/>
      <c r="L484" s="73"/>
      <c r="M484" s="73"/>
      <c r="N484" s="73"/>
    </row>
    <row r="485" spans="1:14">
      <c r="B485" s="73"/>
      <c r="C485" s="73"/>
      <c r="D485" s="73"/>
      <c r="E485" s="73"/>
      <c r="F485" s="73"/>
      <c r="G485" s="73"/>
      <c r="H485" s="73"/>
      <c r="I485" s="73"/>
      <c r="J485" s="73"/>
      <c r="K485" s="73"/>
      <c r="L485" s="73"/>
      <c r="M485" s="73"/>
      <c r="N485" s="73"/>
    </row>
    <row r="486" spans="1:14">
      <c r="B486" s="73"/>
      <c r="C486" s="73"/>
      <c r="D486" s="73"/>
      <c r="E486" s="73"/>
      <c r="F486" s="73"/>
      <c r="G486" s="73"/>
      <c r="H486" s="73"/>
      <c r="I486" s="73"/>
      <c r="J486" s="73"/>
      <c r="K486" s="73"/>
      <c r="L486" s="73"/>
      <c r="M486" s="73"/>
      <c r="N486" s="73"/>
    </row>
    <row r="487" spans="1:14">
      <c r="B487" s="73"/>
      <c r="C487" s="73"/>
      <c r="D487" s="73"/>
      <c r="E487" s="73"/>
      <c r="F487" s="73"/>
      <c r="G487" s="73"/>
      <c r="H487" s="73"/>
      <c r="I487" s="73"/>
      <c r="J487" s="73"/>
      <c r="K487" s="73"/>
      <c r="L487" s="73"/>
      <c r="M487" s="73"/>
      <c r="N487" s="73"/>
    </row>
    <row r="488" spans="1:14">
      <c r="A488" s="123"/>
      <c r="B488" s="73"/>
      <c r="C488" s="73"/>
      <c r="D488" s="73"/>
      <c r="E488" s="73"/>
      <c r="F488" s="73"/>
      <c r="G488" s="73"/>
      <c r="H488" s="73"/>
      <c r="I488" s="73"/>
      <c r="J488" s="73"/>
      <c r="K488" s="73"/>
      <c r="L488" s="73"/>
      <c r="M488" s="73"/>
      <c r="N488" s="73"/>
    </row>
    <row r="489" spans="1:14">
      <c r="B489" s="73"/>
      <c r="C489" s="73"/>
      <c r="D489" s="73"/>
      <c r="E489" s="73"/>
      <c r="F489" s="73"/>
      <c r="G489" s="73"/>
      <c r="H489" s="73"/>
      <c r="I489" s="73"/>
      <c r="J489" s="73"/>
      <c r="K489" s="73"/>
      <c r="L489" s="73"/>
      <c r="M489" s="73"/>
      <c r="N489" s="73"/>
    </row>
    <row r="490" spans="1:14">
      <c r="B490" s="73"/>
      <c r="C490" s="73"/>
      <c r="D490" s="73"/>
      <c r="E490" s="73"/>
      <c r="F490" s="73"/>
      <c r="G490" s="73"/>
      <c r="H490" s="73"/>
      <c r="I490" s="73"/>
      <c r="J490" s="73"/>
      <c r="K490" s="73"/>
      <c r="L490" s="73"/>
      <c r="M490" s="73"/>
      <c r="N490" s="73"/>
    </row>
    <row r="491" spans="1:14">
      <c r="B491" s="73"/>
      <c r="C491" s="73"/>
      <c r="D491" s="73"/>
      <c r="E491" s="73"/>
      <c r="F491" s="73"/>
      <c r="G491" s="73"/>
      <c r="H491" s="73"/>
      <c r="I491" s="73"/>
      <c r="J491" s="73"/>
      <c r="K491" s="73"/>
      <c r="L491" s="73"/>
      <c r="M491" s="73"/>
      <c r="N491" s="73"/>
    </row>
    <row r="492" spans="1:14">
      <c r="B492" s="73"/>
      <c r="C492" s="73"/>
      <c r="D492" s="73"/>
      <c r="E492" s="73"/>
      <c r="F492" s="73"/>
      <c r="G492" s="73"/>
      <c r="H492" s="73"/>
      <c r="I492" s="73"/>
      <c r="J492" s="73"/>
      <c r="K492" s="73"/>
      <c r="L492" s="73"/>
      <c r="M492" s="73"/>
      <c r="N492" s="73"/>
    </row>
    <row r="493" spans="1:14">
      <c r="B493" s="73"/>
      <c r="C493" s="73"/>
      <c r="D493" s="73"/>
      <c r="E493" s="73"/>
      <c r="F493" s="73"/>
      <c r="G493" s="73"/>
      <c r="H493" s="73"/>
      <c r="I493" s="73"/>
      <c r="J493" s="73"/>
      <c r="K493" s="73"/>
      <c r="L493" s="73"/>
      <c r="M493" s="73"/>
      <c r="N493" s="73"/>
    </row>
    <row r="494" spans="1:14">
      <c r="B494" s="73"/>
      <c r="C494" s="73"/>
      <c r="D494" s="73"/>
      <c r="E494" s="73"/>
      <c r="F494" s="73"/>
      <c r="G494" s="73"/>
      <c r="H494" s="73"/>
      <c r="I494" s="73"/>
      <c r="J494" s="73"/>
      <c r="K494" s="73"/>
      <c r="L494" s="73"/>
      <c r="M494" s="73"/>
      <c r="N494" s="73"/>
    </row>
    <row r="495" spans="1:14">
      <c r="B495" s="73"/>
      <c r="C495" s="73"/>
      <c r="D495" s="73"/>
      <c r="E495" s="73"/>
      <c r="F495" s="73"/>
      <c r="G495" s="73"/>
      <c r="H495" s="73"/>
      <c r="I495" s="73"/>
      <c r="J495" s="73"/>
      <c r="K495" s="73"/>
      <c r="L495" s="73"/>
      <c r="M495" s="73"/>
      <c r="N495" s="73"/>
    </row>
    <row r="496" spans="1:14">
      <c r="B496" s="73"/>
      <c r="C496" s="73"/>
      <c r="D496" s="73"/>
      <c r="E496" s="73"/>
      <c r="F496" s="73"/>
      <c r="G496" s="73"/>
      <c r="H496" s="73"/>
      <c r="I496" s="73"/>
      <c r="J496" s="73"/>
      <c r="K496" s="73"/>
      <c r="L496" s="73"/>
      <c r="M496" s="73"/>
      <c r="N496" s="73"/>
    </row>
    <row r="497" spans="2:14">
      <c r="B497" s="73"/>
      <c r="C497" s="73"/>
      <c r="D497" s="73"/>
      <c r="E497" s="73"/>
      <c r="F497" s="73"/>
      <c r="G497" s="73"/>
      <c r="H497" s="73"/>
      <c r="I497" s="73"/>
      <c r="J497" s="73"/>
      <c r="K497" s="73"/>
      <c r="L497" s="73"/>
      <c r="M497" s="73"/>
      <c r="N497" s="73"/>
    </row>
    <row r="498" spans="2:14">
      <c r="B498" s="73"/>
      <c r="C498" s="73"/>
      <c r="D498" s="73"/>
      <c r="E498" s="73"/>
      <c r="F498" s="73"/>
      <c r="G498" s="73"/>
      <c r="H498" s="73"/>
      <c r="I498" s="73"/>
      <c r="J498" s="73"/>
      <c r="K498" s="73"/>
      <c r="L498" s="73"/>
      <c r="M498" s="73"/>
      <c r="N498" s="73"/>
    </row>
    <row r="499" spans="2:14">
      <c r="B499" s="73"/>
      <c r="C499" s="73"/>
      <c r="D499" s="73"/>
      <c r="E499" s="73"/>
      <c r="F499" s="73"/>
      <c r="G499" s="73"/>
      <c r="H499" s="73"/>
      <c r="I499" s="73"/>
      <c r="J499" s="73"/>
      <c r="K499" s="73"/>
      <c r="L499" s="73"/>
      <c r="M499" s="73"/>
      <c r="N499" s="73"/>
    </row>
    <row r="500" spans="2:14">
      <c r="B500" s="73"/>
      <c r="C500" s="73"/>
      <c r="D500" s="73"/>
      <c r="E500" s="73"/>
      <c r="F500" s="73"/>
      <c r="G500" s="73"/>
      <c r="H500" s="73"/>
      <c r="I500" s="73"/>
      <c r="J500" s="73"/>
      <c r="K500" s="73"/>
      <c r="L500" s="73"/>
      <c r="M500" s="73"/>
      <c r="N500" s="73"/>
    </row>
    <row r="501" spans="2:14">
      <c r="B501" s="73"/>
      <c r="C501" s="73"/>
      <c r="D501" s="73"/>
      <c r="E501" s="73"/>
      <c r="F501" s="73"/>
      <c r="G501" s="73"/>
      <c r="H501" s="73"/>
      <c r="I501" s="73"/>
      <c r="J501" s="73"/>
      <c r="K501" s="73"/>
      <c r="L501" s="73"/>
      <c r="M501" s="73"/>
      <c r="N501" s="73"/>
    </row>
    <row r="502" spans="2:14">
      <c r="B502" s="73"/>
      <c r="C502" s="73"/>
      <c r="D502" s="73"/>
      <c r="E502" s="73"/>
      <c r="F502" s="73"/>
      <c r="G502" s="73"/>
      <c r="H502" s="73"/>
      <c r="I502" s="73"/>
      <c r="J502" s="73"/>
      <c r="K502" s="73"/>
      <c r="L502" s="73"/>
      <c r="M502" s="73"/>
      <c r="N502" s="73"/>
    </row>
    <row r="503" spans="2:14">
      <c r="B503" s="73"/>
      <c r="C503" s="73"/>
      <c r="D503" s="73"/>
      <c r="E503" s="73"/>
      <c r="F503" s="73"/>
      <c r="G503" s="73"/>
      <c r="H503" s="73"/>
      <c r="I503" s="73"/>
      <c r="J503" s="73"/>
      <c r="K503" s="73"/>
      <c r="L503" s="73"/>
      <c r="M503" s="73"/>
      <c r="N503" s="73"/>
    </row>
    <row r="504" spans="2:14">
      <c r="B504" s="73"/>
      <c r="C504" s="73"/>
      <c r="D504" s="73"/>
      <c r="E504" s="73"/>
      <c r="F504" s="73"/>
      <c r="G504" s="73"/>
      <c r="H504" s="73"/>
      <c r="I504" s="73"/>
      <c r="J504" s="73"/>
      <c r="K504" s="73"/>
      <c r="L504" s="73"/>
      <c r="M504" s="73"/>
      <c r="N504" s="73"/>
    </row>
    <row r="505" spans="2:14">
      <c r="B505" s="73"/>
      <c r="C505" s="73"/>
      <c r="D505" s="73"/>
      <c r="E505" s="73"/>
      <c r="F505" s="73"/>
      <c r="G505" s="73"/>
      <c r="H505" s="73"/>
      <c r="I505" s="73"/>
      <c r="J505" s="73"/>
      <c r="K505" s="73"/>
      <c r="L505" s="73"/>
      <c r="M505" s="73"/>
      <c r="N505" s="73"/>
    </row>
    <row r="506" spans="2:14">
      <c r="B506" s="73"/>
      <c r="C506" s="73"/>
      <c r="D506" s="73"/>
      <c r="E506" s="73"/>
      <c r="F506" s="73"/>
      <c r="G506" s="73"/>
      <c r="H506" s="73"/>
      <c r="I506" s="73"/>
      <c r="J506" s="73"/>
      <c r="K506" s="73"/>
      <c r="L506" s="73"/>
      <c r="M506" s="73"/>
      <c r="N506" s="73"/>
    </row>
    <row r="507" spans="2:14">
      <c r="B507" s="73"/>
      <c r="C507" s="73"/>
      <c r="D507" s="73"/>
      <c r="E507" s="73"/>
      <c r="F507" s="73"/>
      <c r="G507" s="73"/>
      <c r="H507" s="73"/>
      <c r="I507" s="73"/>
      <c r="J507" s="73"/>
      <c r="K507" s="73"/>
      <c r="L507" s="73"/>
      <c r="M507" s="73"/>
      <c r="N507" s="73"/>
    </row>
    <row r="508" spans="2:14">
      <c r="B508" s="73"/>
      <c r="C508" s="73"/>
      <c r="D508" s="73"/>
      <c r="E508" s="73"/>
      <c r="F508" s="73"/>
      <c r="G508" s="73"/>
      <c r="H508" s="73"/>
      <c r="I508" s="73"/>
      <c r="J508" s="73"/>
      <c r="K508" s="73"/>
      <c r="L508" s="73"/>
      <c r="M508" s="73"/>
      <c r="N508" s="73"/>
    </row>
  </sheetData>
  <mergeCells count="1">
    <mergeCell ref="A1:N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dimension ref="A1:S638"/>
  <sheetViews>
    <sheetView zoomScale="120" zoomScaleNormal="120" zoomScalePageLayoutView="120" workbookViewId="0">
      <pane xSplit="1" ySplit="4" topLeftCell="B252" activePane="bottomRight" state="frozen"/>
      <selection pane="topRight" activeCell="B1" sqref="B1"/>
      <selection pane="bottomLeft" activeCell="A5" sqref="A5"/>
      <selection pane="bottomRight" activeCell="A258" sqref="A258"/>
    </sheetView>
  </sheetViews>
  <sheetFormatPr defaultColWidth="10.625" defaultRowHeight="12.75"/>
  <cols>
    <col min="1" max="1" width="58.375" style="21" customWidth="1"/>
    <col min="2" max="2" width="14.125" style="21" customWidth="1"/>
    <col min="3" max="3" width="13.125" style="21" customWidth="1"/>
    <col min="4" max="4" width="9" style="92" customWidth="1"/>
    <col min="5" max="5" width="13.5" style="92" customWidth="1"/>
    <col min="6" max="8" width="10.625" style="92"/>
    <col min="9" max="9" width="19.5" style="91" customWidth="1"/>
    <col min="10" max="10" width="15.875" style="92" customWidth="1"/>
    <col min="11" max="11" width="16.5" style="109" bestFit="1" customWidth="1"/>
    <col min="12" max="12" width="19.5" style="110" customWidth="1"/>
    <col min="13" max="13" width="22.375" style="110" customWidth="1"/>
    <col min="14" max="14" width="15.5" style="110" customWidth="1"/>
    <col min="15" max="15" width="13.375" style="110" customWidth="1"/>
    <col min="16" max="16" width="22.875" style="111" customWidth="1"/>
    <col min="17" max="19" width="10.625" style="112"/>
    <col min="20" max="16384" width="10.625" style="21"/>
  </cols>
  <sheetData>
    <row r="1" spans="1:19" ht="27.95" customHeight="1">
      <c r="A1" s="17" t="s">
        <v>3315</v>
      </c>
      <c r="B1" s="18"/>
      <c r="C1" s="18"/>
      <c r="D1" s="90"/>
      <c r="E1" s="90"/>
      <c r="F1" s="90"/>
      <c r="G1" s="90"/>
      <c r="H1" s="90"/>
    </row>
    <row r="2" spans="1:19" s="20" customFormat="1" ht="11.1" customHeight="1">
      <c r="A2" s="22"/>
      <c r="B2" s="23"/>
      <c r="C2" s="23"/>
      <c r="D2" s="93"/>
      <c r="E2" s="93"/>
      <c r="F2" s="93"/>
      <c r="G2" s="93"/>
      <c r="H2" s="93"/>
      <c r="I2" s="91"/>
      <c r="J2" s="92"/>
      <c r="K2" s="105"/>
      <c r="L2" s="91"/>
      <c r="M2" s="91"/>
      <c r="N2" s="91"/>
      <c r="O2" s="91"/>
      <c r="P2" s="103"/>
      <c r="Q2" s="92"/>
      <c r="R2" s="92"/>
      <c r="S2" s="92"/>
    </row>
    <row r="3" spans="1:19" ht="21">
      <c r="A3" s="22"/>
      <c r="B3" s="23"/>
      <c r="C3" s="23"/>
      <c r="D3" s="94" t="s">
        <v>479</v>
      </c>
      <c r="E3" s="95"/>
      <c r="F3" s="95"/>
      <c r="G3" s="95"/>
      <c r="H3" s="95"/>
      <c r="I3" s="96"/>
      <c r="J3" s="95"/>
      <c r="K3" s="113" t="s">
        <v>480</v>
      </c>
      <c r="L3" s="114"/>
      <c r="M3" s="114"/>
      <c r="N3" s="114"/>
      <c r="O3" s="115"/>
      <c r="P3" s="116" t="s">
        <v>491</v>
      </c>
      <c r="Q3" s="116"/>
      <c r="R3" s="116"/>
      <c r="S3" s="116"/>
    </row>
    <row r="4" spans="1:19">
      <c r="A4" s="24" t="s">
        <v>478</v>
      </c>
      <c r="B4" s="24" t="s">
        <v>475</v>
      </c>
      <c r="C4" s="24" t="s">
        <v>474</v>
      </c>
      <c r="D4" s="97" t="s">
        <v>481</v>
      </c>
      <c r="E4" s="98" t="s">
        <v>440</v>
      </c>
      <c r="F4" s="98" t="s">
        <v>482</v>
      </c>
      <c r="G4" s="98" t="s">
        <v>24</v>
      </c>
      <c r="H4" s="98" t="s">
        <v>462</v>
      </c>
      <c r="I4" s="99" t="s">
        <v>483</v>
      </c>
      <c r="J4" s="98" t="s">
        <v>484</v>
      </c>
      <c r="K4" s="117" t="s">
        <v>485</v>
      </c>
      <c r="L4" s="118" t="s">
        <v>486</v>
      </c>
      <c r="M4" s="118" t="s">
        <v>487</v>
      </c>
      <c r="N4" s="118" t="s">
        <v>482</v>
      </c>
      <c r="O4" s="119" t="s">
        <v>488</v>
      </c>
      <c r="P4" s="120" t="s">
        <v>452</v>
      </c>
      <c r="Q4" s="120"/>
      <c r="R4" s="120"/>
      <c r="S4" s="120"/>
    </row>
    <row r="5" spans="1:19">
      <c r="A5" s="21" t="s">
        <v>1094</v>
      </c>
      <c r="B5" s="21" t="s">
        <v>432</v>
      </c>
      <c r="C5" s="21" t="s">
        <v>439</v>
      </c>
      <c r="D5" s="100" t="s">
        <v>795</v>
      </c>
      <c r="E5" s="101">
        <v>5130</v>
      </c>
      <c r="F5" s="101">
        <v>5130</v>
      </c>
      <c r="G5" s="101">
        <v>5129</v>
      </c>
      <c r="H5" s="101" t="s">
        <v>10</v>
      </c>
      <c r="I5" s="101" t="s">
        <v>26</v>
      </c>
      <c r="J5" s="102"/>
      <c r="K5" s="111"/>
      <c r="L5" s="112"/>
      <c r="M5" s="112"/>
      <c r="N5" s="112"/>
      <c r="O5" s="102"/>
    </row>
    <row r="6" spans="1:19">
      <c r="A6" s="21" t="s">
        <v>1097</v>
      </c>
      <c r="B6" s="21" t="s">
        <v>432</v>
      </c>
      <c r="C6" s="21" t="s">
        <v>439</v>
      </c>
      <c r="D6" s="103">
        <v>14</v>
      </c>
      <c r="E6" s="102">
        <v>14</v>
      </c>
      <c r="F6" s="102">
        <v>14</v>
      </c>
      <c r="G6" s="102" t="s">
        <v>489</v>
      </c>
      <c r="H6" s="102" t="s">
        <v>489</v>
      </c>
      <c r="I6" s="102" t="s">
        <v>490</v>
      </c>
      <c r="J6" s="102"/>
      <c r="K6" s="111"/>
      <c r="L6" s="112"/>
      <c r="M6" s="112"/>
      <c r="N6" s="112"/>
      <c r="O6" s="107"/>
    </row>
    <row r="7" spans="1:19">
      <c r="A7" s="21" t="s">
        <v>1098</v>
      </c>
      <c r="B7" s="21" t="s">
        <v>432</v>
      </c>
      <c r="C7" s="21" t="s">
        <v>439</v>
      </c>
      <c r="D7" s="103"/>
      <c r="E7" s="102"/>
      <c r="F7" s="102"/>
      <c r="G7" s="102"/>
      <c r="H7" s="102"/>
      <c r="I7" s="102"/>
      <c r="J7" s="102"/>
      <c r="K7" s="111"/>
      <c r="L7" s="112"/>
      <c r="M7" s="112"/>
      <c r="N7" s="112"/>
      <c r="O7" s="107"/>
    </row>
    <row r="8" spans="1:19">
      <c r="A8" s="21" t="s">
        <v>1099</v>
      </c>
      <c r="B8" s="21" t="s">
        <v>432</v>
      </c>
      <c r="C8" s="21" t="s">
        <v>439</v>
      </c>
      <c r="D8" s="103">
        <v>19</v>
      </c>
      <c r="E8" s="102">
        <v>19</v>
      </c>
      <c r="F8" s="102">
        <v>19</v>
      </c>
      <c r="G8" s="102">
        <v>104</v>
      </c>
      <c r="H8" s="102">
        <v>104</v>
      </c>
      <c r="I8" s="102">
        <v>104</v>
      </c>
      <c r="J8" s="102"/>
      <c r="K8" s="111"/>
      <c r="L8" s="112"/>
      <c r="M8" s="112"/>
      <c r="N8" s="112"/>
      <c r="O8" s="107"/>
    </row>
    <row r="9" spans="1:19">
      <c r="A9" s="21" t="s">
        <v>1136</v>
      </c>
      <c r="B9" s="21" t="s">
        <v>432</v>
      </c>
      <c r="C9" s="21" t="s">
        <v>439</v>
      </c>
      <c r="D9" s="103" t="s">
        <v>489</v>
      </c>
      <c r="E9" s="102" t="s">
        <v>489</v>
      </c>
      <c r="F9" s="102" t="s">
        <v>489</v>
      </c>
      <c r="G9" s="102" t="s">
        <v>489</v>
      </c>
      <c r="H9" s="102" t="s">
        <v>489</v>
      </c>
      <c r="I9" s="102" t="s">
        <v>489</v>
      </c>
      <c r="J9" s="102"/>
      <c r="K9" s="111"/>
      <c r="L9" s="112"/>
      <c r="M9" s="112"/>
      <c r="N9" s="112"/>
      <c r="O9" s="107"/>
    </row>
    <row r="10" spans="1:19">
      <c r="A10" s="21" t="s">
        <v>1137</v>
      </c>
      <c r="B10" s="21" t="s">
        <v>432</v>
      </c>
      <c r="C10" s="21" t="s">
        <v>439</v>
      </c>
      <c r="D10" s="103">
        <v>14</v>
      </c>
      <c r="E10" s="102">
        <v>14</v>
      </c>
      <c r="F10" s="102" t="s">
        <v>489</v>
      </c>
      <c r="G10" s="102" t="s">
        <v>489</v>
      </c>
      <c r="H10" s="102" t="s">
        <v>489</v>
      </c>
      <c r="I10" s="102" t="s">
        <v>489</v>
      </c>
      <c r="J10" s="102"/>
      <c r="K10" s="111"/>
      <c r="L10" s="112"/>
      <c r="M10" s="112"/>
      <c r="N10" s="112"/>
      <c r="O10" s="107"/>
    </row>
    <row r="11" spans="1:19">
      <c r="A11" s="21" t="s">
        <v>1138</v>
      </c>
      <c r="B11" s="21" t="s">
        <v>432</v>
      </c>
      <c r="C11" s="21" t="s">
        <v>439</v>
      </c>
      <c r="D11" s="103"/>
      <c r="E11" s="102"/>
      <c r="F11" s="102"/>
      <c r="G11" s="102"/>
      <c r="H11" s="102"/>
      <c r="I11" s="102"/>
      <c r="J11" s="102"/>
      <c r="K11" s="111"/>
      <c r="L11" s="112"/>
      <c r="M11" s="112"/>
      <c r="N11" s="112"/>
      <c r="O11" s="107"/>
    </row>
    <row r="12" spans="1:19">
      <c r="A12" s="21" t="s">
        <v>1139</v>
      </c>
      <c r="B12" s="21" t="s">
        <v>432</v>
      </c>
      <c r="C12" s="21" t="s">
        <v>439</v>
      </c>
      <c r="D12" s="103" t="s">
        <v>492</v>
      </c>
      <c r="E12" s="102" t="s">
        <v>493</v>
      </c>
      <c r="F12" s="102" t="s">
        <v>493</v>
      </c>
      <c r="G12" s="102" t="s">
        <v>489</v>
      </c>
      <c r="H12" s="102">
        <v>17</v>
      </c>
      <c r="I12" s="102" t="s">
        <v>494</v>
      </c>
      <c r="J12" s="102"/>
      <c r="K12" s="111"/>
      <c r="L12" s="112"/>
      <c r="M12" s="112"/>
      <c r="N12" s="112"/>
      <c r="O12" s="102"/>
    </row>
    <row r="13" spans="1:19">
      <c r="A13" s="21" t="s">
        <v>1140</v>
      </c>
      <c r="B13" s="21" t="s">
        <v>432</v>
      </c>
      <c r="C13" s="21" t="s">
        <v>439</v>
      </c>
      <c r="D13" s="103">
        <v>19</v>
      </c>
      <c r="E13" s="102">
        <v>19</v>
      </c>
      <c r="F13" s="102">
        <v>19</v>
      </c>
      <c r="G13" s="102" t="s">
        <v>489</v>
      </c>
      <c r="H13" s="104" t="s">
        <v>489</v>
      </c>
      <c r="I13" s="102" t="s">
        <v>489</v>
      </c>
      <c r="J13" s="102"/>
      <c r="K13" s="111"/>
      <c r="L13" s="112"/>
      <c r="M13" s="112"/>
      <c r="N13" s="112"/>
      <c r="O13" s="102"/>
    </row>
    <row r="14" spans="1:19">
      <c r="A14" s="21" t="s">
        <v>1142</v>
      </c>
      <c r="B14" s="21" t="s">
        <v>432</v>
      </c>
      <c r="C14" s="21" t="s">
        <v>439</v>
      </c>
      <c r="D14" s="103">
        <v>20</v>
      </c>
      <c r="E14" s="102">
        <v>20</v>
      </c>
      <c r="F14" s="102">
        <v>20</v>
      </c>
      <c r="G14" s="102" t="s">
        <v>489</v>
      </c>
      <c r="H14" s="104">
        <v>143</v>
      </c>
      <c r="I14" s="102" t="s">
        <v>26</v>
      </c>
      <c r="J14" s="102"/>
      <c r="K14" s="111"/>
      <c r="L14" s="112"/>
      <c r="M14" s="112"/>
      <c r="N14" s="112"/>
      <c r="O14" s="102"/>
    </row>
    <row r="15" spans="1:19">
      <c r="A15" s="21" t="s">
        <v>1143</v>
      </c>
      <c r="B15" s="21" t="s">
        <v>432</v>
      </c>
      <c r="C15" s="21" t="s">
        <v>439</v>
      </c>
      <c r="D15" s="103">
        <v>135</v>
      </c>
      <c r="E15" s="102">
        <v>135</v>
      </c>
      <c r="F15" s="102">
        <v>21</v>
      </c>
      <c r="G15" s="102" t="s">
        <v>495</v>
      </c>
      <c r="H15" s="102">
        <v>135</v>
      </c>
      <c r="I15" s="102">
        <v>135</v>
      </c>
      <c r="J15" s="102"/>
      <c r="K15" s="111"/>
      <c r="L15" s="112"/>
      <c r="M15" s="112"/>
      <c r="N15" s="112"/>
      <c r="O15" s="102"/>
    </row>
    <row r="16" spans="1:19">
      <c r="A16" s="21" t="s">
        <v>1144</v>
      </c>
      <c r="B16" s="21" t="s">
        <v>432</v>
      </c>
      <c r="C16" s="21" t="s">
        <v>439</v>
      </c>
      <c r="D16" s="103"/>
      <c r="E16" s="102"/>
      <c r="F16" s="102"/>
      <c r="G16" s="102"/>
      <c r="H16" s="102"/>
      <c r="I16" s="102"/>
      <c r="J16" s="102"/>
      <c r="K16" s="111"/>
      <c r="L16" s="112"/>
      <c r="M16" s="112"/>
      <c r="N16" s="112"/>
      <c r="O16" s="102"/>
    </row>
    <row r="17" spans="1:19">
      <c r="A17" s="21" t="s">
        <v>1145</v>
      </c>
      <c r="B17" s="21" t="s">
        <v>432</v>
      </c>
      <c r="C17" s="21" t="s">
        <v>439</v>
      </c>
      <c r="D17" s="103">
        <v>16</v>
      </c>
      <c r="E17" s="102">
        <v>16</v>
      </c>
      <c r="F17" s="104">
        <v>16</v>
      </c>
      <c r="G17" s="102">
        <v>144</v>
      </c>
      <c r="H17" s="102" t="s">
        <v>489</v>
      </c>
      <c r="I17" s="102" t="s">
        <v>26</v>
      </c>
      <c r="J17" s="102"/>
      <c r="K17" s="111"/>
      <c r="L17" s="112"/>
      <c r="M17" s="112"/>
      <c r="N17" s="112"/>
      <c r="O17" s="102"/>
    </row>
    <row r="18" spans="1:19">
      <c r="A18" s="21" t="s">
        <v>1146</v>
      </c>
      <c r="B18" s="21" t="s">
        <v>432</v>
      </c>
      <c r="C18" s="21" t="s">
        <v>439</v>
      </c>
      <c r="D18" s="103" t="s">
        <v>496</v>
      </c>
      <c r="E18" s="102" t="s">
        <v>497</v>
      </c>
      <c r="F18" s="102">
        <v>147</v>
      </c>
      <c r="G18" s="102">
        <v>146</v>
      </c>
      <c r="H18" s="102">
        <v>146</v>
      </c>
      <c r="I18" s="104">
        <v>147</v>
      </c>
      <c r="J18" s="102"/>
      <c r="K18" s="111"/>
      <c r="L18" s="112"/>
      <c r="M18" s="112"/>
      <c r="N18" s="112"/>
      <c r="O18" s="102"/>
    </row>
    <row r="19" spans="1:19">
      <c r="A19" s="21" t="s">
        <v>1151</v>
      </c>
      <c r="B19" s="21" t="s">
        <v>432</v>
      </c>
      <c r="C19" s="21" t="s">
        <v>445</v>
      </c>
      <c r="D19" s="103">
        <v>14</v>
      </c>
      <c r="E19" s="104">
        <v>14</v>
      </c>
      <c r="F19" s="104">
        <v>14</v>
      </c>
      <c r="G19" s="102" t="s">
        <v>489</v>
      </c>
      <c r="H19" s="102" t="s">
        <v>489</v>
      </c>
      <c r="I19" s="104" t="s">
        <v>26</v>
      </c>
      <c r="J19" s="102"/>
      <c r="K19" s="111"/>
      <c r="L19" s="112"/>
      <c r="M19" s="112"/>
      <c r="N19" s="112"/>
      <c r="O19" s="102"/>
    </row>
    <row r="20" spans="1:19">
      <c r="A20" s="25" t="s">
        <v>1152</v>
      </c>
      <c r="B20" s="21" t="s">
        <v>432</v>
      </c>
      <c r="C20" s="21" t="s">
        <v>445</v>
      </c>
      <c r="D20" s="103">
        <v>90</v>
      </c>
      <c r="E20" s="102">
        <v>90</v>
      </c>
      <c r="F20" s="102">
        <v>21</v>
      </c>
      <c r="G20" s="102">
        <v>90</v>
      </c>
      <c r="H20" s="102">
        <v>90</v>
      </c>
      <c r="I20" s="102" t="s">
        <v>498</v>
      </c>
      <c r="J20" s="102"/>
      <c r="K20" s="111"/>
      <c r="L20" s="112"/>
      <c r="M20" s="112"/>
      <c r="N20" s="112"/>
      <c r="O20" s="102"/>
    </row>
    <row r="21" spans="1:19">
      <c r="A21" s="21" t="s">
        <v>1153</v>
      </c>
      <c r="B21" s="21" t="s">
        <v>432</v>
      </c>
      <c r="C21" s="21" t="s">
        <v>445</v>
      </c>
      <c r="D21" s="103"/>
      <c r="E21" s="102"/>
      <c r="F21" s="102"/>
      <c r="G21" s="102"/>
      <c r="H21" s="102"/>
      <c r="I21" s="104"/>
      <c r="J21" s="102"/>
      <c r="K21" s="111"/>
      <c r="L21" s="112"/>
      <c r="M21" s="112"/>
      <c r="N21" s="112"/>
      <c r="O21" s="107"/>
    </row>
    <row r="22" spans="1:19" s="26" customFormat="1">
      <c r="A22" s="26" t="s">
        <v>1154</v>
      </c>
      <c r="B22" s="26" t="s">
        <v>432</v>
      </c>
      <c r="C22" s="26" t="s">
        <v>445</v>
      </c>
      <c r="D22" s="103" t="s">
        <v>489</v>
      </c>
      <c r="E22" s="102" t="s">
        <v>489</v>
      </c>
      <c r="F22" s="102" t="s">
        <v>489</v>
      </c>
      <c r="G22" s="102" t="s">
        <v>489</v>
      </c>
      <c r="H22" s="102" t="s">
        <v>489</v>
      </c>
      <c r="I22" s="102" t="s">
        <v>26</v>
      </c>
      <c r="J22" s="102"/>
      <c r="K22" s="111"/>
      <c r="L22" s="112"/>
      <c r="M22" s="112"/>
      <c r="N22" s="112"/>
      <c r="O22" s="107"/>
      <c r="P22" s="111"/>
      <c r="Q22" s="112"/>
      <c r="R22" s="112"/>
      <c r="S22" s="112"/>
    </row>
    <row r="23" spans="1:19" s="26" customFormat="1">
      <c r="A23" s="26" t="s">
        <v>3340</v>
      </c>
      <c r="B23" s="26" t="s">
        <v>452</v>
      </c>
      <c r="C23" s="26" t="s">
        <v>454</v>
      </c>
      <c r="D23" s="103"/>
      <c r="E23" s="102"/>
      <c r="F23" s="102"/>
      <c r="G23" s="102"/>
      <c r="H23" s="102"/>
      <c r="I23" s="102"/>
      <c r="J23" s="102"/>
      <c r="K23" s="111"/>
      <c r="L23" s="112"/>
      <c r="M23" s="112"/>
      <c r="N23" s="112"/>
      <c r="O23" s="102"/>
      <c r="P23" s="111">
        <v>5067</v>
      </c>
      <c r="Q23" s="112"/>
      <c r="R23" s="112"/>
      <c r="S23" s="112"/>
    </row>
    <row r="24" spans="1:19">
      <c r="A24" s="27" t="s">
        <v>3341</v>
      </c>
      <c r="B24" s="21" t="s">
        <v>452</v>
      </c>
      <c r="C24" s="21" t="s">
        <v>454</v>
      </c>
      <c r="D24" s="103"/>
      <c r="E24" s="102"/>
      <c r="F24" s="102"/>
      <c r="G24" s="102"/>
      <c r="H24" s="102"/>
      <c r="I24" s="102"/>
      <c r="J24" s="102"/>
      <c r="K24" s="111"/>
      <c r="L24" s="112"/>
      <c r="M24" s="112"/>
      <c r="N24" s="112"/>
      <c r="O24" s="102"/>
      <c r="P24" s="111">
        <v>5067</v>
      </c>
    </row>
    <row r="25" spans="1:19">
      <c r="A25" s="27" t="s">
        <v>1158</v>
      </c>
      <c r="B25" s="21" t="s">
        <v>432</v>
      </c>
      <c r="C25" s="21" t="s">
        <v>439</v>
      </c>
      <c r="D25" s="103">
        <v>5002</v>
      </c>
      <c r="E25" s="102">
        <v>5002</v>
      </c>
      <c r="F25" s="102">
        <v>5002</v>
      </c>
      <c r="G25" s="102">
        <v>5002</v>
      </c>
      <c r="H25" s="102" t="s">
        <v>489</v>
      </c>
      <c r="I25" s="102" t="s">
        <v>489</v>
      </c>
      <c r="J25" s="102"/>
      <c r="K25" s="111"/>
      <c r="L25" s="112"/>
      <c r="M25" s="112"/>
      <c r="N25" s="112"/>
      <c r="O25" s="102"/>
    </row>
    <row r="26" spans="1:19">
      <c r="A26" s="27" t="s">
        <v>1159</v>
      </c>
      <c r="B26" s="21" t="s">
        <v>432</v>
      </c>
      <c r="C26" s="21" t="s">
        <v>439</v>
      </c>
      <c r="D26" s="103">
        <v>5028</v>
      </c>
      <c r="E26" s="102" t="s">
        <v>489</v>
      </c>
      <c r="F26" s="102" t="s">
        <v>489</v>
      </c>
      <c r="G26" s="102" t="s">
        <v>11</v>
      </c>
      <c r="H26" s="102" t="s">
        <v>489</v>
      </c>
      <c r="I26" s="102">
        <v>5028</v>
      </c>
      <c r="J26" s="102"/>
      <c r="K26" s="111"/>
      <c r="L26" s="112"/>
      <c r="M26" s="112"/>
      <c r="N26" s="112"/>
      <c r="O26" s="102"/>
    </row>
    <row r="27" spans="1:19">
      <c r="A27" s="21" t="s">
        <v>1160</v>
      </c>
      <c r="B27" s="21" t="s">
        <v>432</v>
      </c>
      <c r="C27" s="21" t="s">
        <v>439</v>
      </c>
      <c r="D27" s="103">
        <v>5027</v>
      </c>
      <c r="E27" s="102">
        <v>5027</v>
      </c>
      <c r="F27" s="102">
        <v>5027</v>
      </c>
      <c r="G27" s="102">
        <v>5027</v>
      </c>
      <c r="H27" s="102" t="s">
        <v>489</v>
      </c>
      <c r="I27" s="102">
        <v>5027</v>
      </c>
      <c r="J27" s="102"/>
      <c r="K27" s="111"/>
      <c r="L27" s="112"/>
      <c r="M27" s="112"/>
      <c r="N27" s="112"/>
      <c r="O27" s="102"/>
    </row>
    <row r="28" spans="1:19">
      <c r="A28" s="27" t="s">
        <v>1161</v>
      </c>
      <c r="B28" s="21" t="s">
        <v>432</v>
      </c>
      <c r="C28" s="21" t="s">
        <v>439</v>
      </c>
      <c r="D28" s="103"/>
      <c r="E28" s="102"/>
      <c r="F28" s="102"/>
      <c r="G28" s="102"/>
      <c r="H28" s="102"/>
      <c r="I28" s="102"/>
      <c r="J28" s="102"/>
      <c r="K28" s="111"/>
      <c r="L28" s="112"/>
      <c r="M28" s="112"/>
      <c r="N28" s="112"/>
      <c r="O28" s="102"/>
    </row>
    <row r="29" spans="1:19" s="26" customFormat="1">
      <c r="A29" s="26" t="s">
        <v>1162</v>
      </c>
      <c r="B29" s="26" t="s">
        <v>432</v>
      </c>
      <c r="C29" s="26" t="s">
        <v>439</v>
      </c>
      <c r="D29" s="103">
        <v>6036</v>
      </c>
      <c r="E29" s="102">
        <v>6036</v>
      </c>
      <c r="F29" s="102">
        <v>6036</v>
      </c>
      <c r="G29" s="102">
        <v>6036</v>
      </c>
      <c r="H29" s="102">
        <v>6036</v>
      </c>
      <c r="I29" s="102">
        <v>6036</v>
      </c>
      <c r="J29" s="130">
        <v>6036</v>
      </c>
      <c r="K29" s="111"/>
      <c r="L29" s="112"/>
      <c r="M29" s="112"/>
      <c r="N29" s="112"/>
      <c r="O29" s="102"/>
      <c r="P29" s="111"/>
      <c r="Q29" s="112"/>
      <c r="R29" s="112"/>
      <c r="S29" s="112"/>
    </row>
    <row r="30" spans="1:19" s="26" customFormat="1">
      <c r="A30" s="21" t="s">
        <v>3342</v>
      </c>
      <c r="B30" s="21" t="s">
        <v>432</v>
      </c>
      <c r="C30" s="21" t="s">
        <v>431</v>
      </c>
      <c r="D30" s="103">
        <v>6036</v>
      </c>
      <c r="E30" s="102">
        <v>6036</v>
      </c>
      <c r="F30" s="102">
        <v>6036</v>
      </c>
      <c r="G30" s="102">
        <v>6036</v>
      </c>
      <c r="H30" s="102">
        <v>6036</v>
      </c>
      <c r="I30" s="102">
        <v>6036</v>
      </c>
      <c r="J30" s="130">
        <v>6036</v>
      </c>
      <c r="K30" s="109"/>
      <c r="L30" s="110"/>
      <c r="M30" s="110"/>
      <c r="N30" s="110"/>
      <c r="O30" s="121"/>
      <c r="P30" s="111"/>
      <c r="Q30" s="112"/>
      <c r="R30" s="112"/>
      <c r="S30" s="112"/>
    </row>
    <row r="31" spans="1:19" s="26" customFormat="1">
      <c r="A31" s="21" t="s">
        <v>3343</v>
      </c>
      <c r="B31" s="21" t="s">
        <v>432</v>
      </c>
      <c r="C31" s="21" t="s">
        <v>431</v>
      </c>
      <c r="D31" s="103">
        <v>6036</v>
      </c>
      <c r="E31" s="102">
        <v>6036</v>
      </c>
      <c r="F31" s="102">
        <v>6036</v>
      </c>
      <c r="G31" s="102">
        <v>6036</v>
      </c>
      <c r="H31" s="102">
        <v>6036</v>
      </c>
      <c r="I31" s="102">
        <v>6036</v>
      </c>
      <c r="J31" s="130">
        <v>6036</v>
      </c>
      <c r="K31" s="109"/>
      <c r="L31" s="110"/>
      <c r="M31" s="110"/>
      <c r="N31" s="110"/>
      <c r="O31" s="121"/>
      <c r="P31" s="111"/>
      <c r="Q31" s="112"/>
      <c r="R31" s="112"/>
      <c r="S31" s="112"/>
    </row>
    <row r="32" spans="1:19" s="26" customFormat="1">
      <c r="A32" s="21" t="s">
        <v>3344</v>
      </c>
      <c r="B32" s="21" t="s">
        <v>432</v>
      </c>
      <c r="C32" s="21" t="s">
        <v>431</v>
      </c>
      <c r="D32" s="103">
        <v>6036</v>
      </c>
      <c r="E32" s="102">
        <v>6036</v>
      </c>
      <c r="F32" s="102">
        <v>6036</v>
      </c>
      <c r="G32" s="102">
        <v>6036</v>
      </c>
      <c r="H32" s="102">
        <v>6036</v>
      </c>
      <c r="I32" s="102">
        <v>6036</v>
      </c>
      <c r="J32" s="130">
        <v>6036</v>
      </c>
      <c r="K32" s="109"/>
      <c r="L32" s="110"/>
      <c r="M32" s="110"/>
      <c r="N32" s="110"/>
      <c r="O32" s="121"/>
      <c r="P32" s="111"/>
      <c r="Q32" s="112"/>
      <c r="R32" s="112"/>
      <c r="S32" s="112"/>
    </row>
    <row r="33" spans="1:19" s="26" customFormat="1">
      <c r="A33" s="21" t="s">
        <v>3345</v>
      </c>
      <c r="B33" s="21" t="s">
        <v>432</v>
      </c>
      <c r="C33" s="21" t="s">
        <v>431</v>
      </c>
      <c r="D33" s="103">
        <v>6036</v>
      </c>
      <c r="E33" s="102">
        <v>6036</v>
      </c>
      <c r="F33" s="102">
        <v>6036</v>
      </c>
      <c r="G33" s="102">
        <v>6036</v>
      </c>
      <c r="H33" s="102">
        <v>6036</v>
      </c>
      <c r="I33" s="102">
        <v>6036</v>
      </c>
      <c r="J33" s="130">
        <v>6036</v>
      </c>
      <c r="K33" s="109"/>
      <c r="L33" s="110"/>
      <c r="M33" s="110"/>
      <c r="N33" s="110"/>
      <c r="O33" s="121"/>
      <c r="P33" s="111"/>
      <c r="Q33" s="112"/>
      <c r="R33" s="112"/>
      <c r="S33" s="112"/>
    </row>
    <row r="34" spans="1:19" s="26" customFormat="1">
      <c r="A34" s="21" t="s">
        <v>3346</v>
      </c>
      <c r="B34" s="21" t="s">
        <v>432</v>
      </c>
      <c r="C34" s="21" t="s">
        <v>431</v>
      </c>
      <c r="D34" s="103">
        <v>6036</v>
      </c>
      <c r="E34" s="102">
        <v>6036</v>
      </c>
      <c r="F34" s="102">
        <v>6036</v>
      </c>
      <c r="G34" s="102">
        <v>6036</v>
      </c>
      <c r="H34" s="102">
        <v>6036</v>
      </c>
      <c r="I34" s="102">
        <v>6036</v>
      </c>
      <c r="J34" s="130">
        <v>6036</v>
      </c>
      <c r="K34" s="109"/>
      <c r="L34" s="110"/>
      <c r="M34" s="110"/>
      <c r="N34" s="110"/>
      <c r="O34" s="121"/>
      <c r="P34" s="111"/>
      <c r="Q34" s="112"/>
      <c r="R34" s="112"/>
      <c r="S34" s="112"/>
    </row>
    <row r="35" spans="1:19" s="26" customFormat="1">
      <c r="A35" s="21" t="s">
        <v>3347</v>
      </c>
      <c r="B35" s="21" t="s">
        <v>432</v>
      </c>
      <c r="C35" s="21" t="s">
        <v>431</v>
      </c>
      <c r="D35" s="103">
        <v>6036</v>
      </c>
      <c r="E35" s="102">
        <v>6036</v>
      </c>
      <c r="F35" s="102">
        <v>6036</v>
      </c>
      <c r="G35" s="102">
        <v>6036</v>
      </c>
      <c r="H35" s="102">
        <v>6036</v>
      </c>
      <c r="I35" s="102">
        <v>6036</v>
      </c>
      <c r="J35" s="130">
        <v>6036</v>
      </c>
      <c r="K35" s="109"/>
      <c r="L35" s="110"/>
      <c r="M35" s="110"/>
      <c r="N35" s="110"/>
      <c r="O35" s="121"/>
      <c r="P35" s="111"/>
      <c r="Q35" s="112"/>
      <c r="R35" s="112"/>
      <c r="S35" s="112"/>
    </row>
    <row r="36" spans="1:19" s="26" customFormat="1">
      <c r="A36" s="21" t="s">
        <v>3348</v>
      </c>
      <c r="B36" s="21" t="s">
        <v>432</v>
      </c>
      <c r="C36" s="21" t="s">
        <v>431</v>
      </c>
      <c r="D36" s="103">
        <v>6036</v>
      </c>
      <c r="E36" s="102">
        <v>6036</v>
      </c>
      <c r="F36" s="102">
        <v>6036</v>
      </c>
      <c r="G36" s="102">
        <v>6036</v>
      </c>
      <c r="H36" s="102">
        <v>6036</v>
      </c>
      <c r="I36" s="102">
        <v>6036</v>
      </c>
      <c r="J36" s="130">
        <v>6036</v>
      </c>
      <c r="K36" s="109"/>
      <c r="L36" s="110"/>
      <c r="M36" s="110"/>
      <c r="N36" s="110"/>
      <c r="O36" s="121"/>
      <c r="P36" s="111"/>
      <c r="Q36" s="112"/>
      <c r="R36" s="112"/>
      <c r="S36" s="112"/>
    </row>
    <row r="37" spans="1:19" s="26" customFormat="1">
      <c r="A37" s="21" t="s">
        <v>3349</v>
      </c>
      <c r="B37" s="21" t="s">
        <v>432</v>
      </c>
      <c r="C37" s="21" t="s">
        <v>431</v>
      </c>
      <c r="D37" s="103">
        <v>6036</v>
      </c>
      <c r="E37" s="102">
        <v>6036</v>
      </c>
      <c r="F37" s="102">
        <v>6036</v>
      </c>
      <c r="G37" s="102">
        <v>6036</v>
      </c>
      <c r="H37" s="102">
        <v>6036</v>
      </c>
      <c r="I37" s="102">
        <v>6036</v>
      </c>
      <c r="J37" s="130">
        <v>6036</v>
      </c>
      <c r="K37" s="109"/>
      <c r="L37" s="110"/>
      <c r="M37" s="110"/>
      <c r="N37" s="110"/>
      <c r="O37" s="121"/>
      <c r="P37" s="111"/>
      <c r="Q37" s="112"/>
      <c r="R37" s="112"/>
      <c r="S37" s="112"/>
    </row>
    <row r="38" spans="1:19" s="26" customFormat="1">
      <c r="A38" s="21" t="s">
        <v>3350</v>
      </c>
      <c r="B38" s="21" t="s">
        <v>432</v>
      </c>
      <c r="C38" s="21" t="s">
        <v>431</v>
      </c>
      <c r="D38" s="103">
        <v>6036</v>
      </c>
      <c r="E38" s="102">
        <v>6036</v>
      </c>
      <c r="F38" s="102">
        <v>6036</v>
      </c>
      <c r="G38" s="102">
        <v>6036</v>
      </c>
      <c r="H38" s="102">
        <v>6036</v>
      </c>
      <c r="I38" s="102">
        <v>6036</v>
      </c>
      <c r="J38" s="130">
        <v>6036</v>
      </c>
      <c r="K38" s="109"/>
      <c r="L38" s="110"/>
      <c r="M38" s="110"/>
      <c r="N38" s="110"/>
      <c r="O38" s="121"/>
      <c r="P38" s="111"/>
      <c r="Q38" s="112"/>
      <c r="R38" s="112"/>
      <c r="S38" s="112"/>
    </row>
    <row r="39" spans="1:19" s="26" customFormat="1">
      <c r="A39" s="21" t="s">
        <v>3351</v>
      </c>
      <c r="B39" s="21" t="s">
        <v>432</v>
      </c>
      <c r="C39" s="21" t="s">
        <v>431</v>
      </c>
      <c r="D39" s="103">
        <v>6036</v>
      </c>
      <c r="E39" s="102">
        <v>6036</v>
      </c>
      <c r="F39" s="102">
        <v>6036</v>
      </c>
      <c r="G39" s="102">
        <v>6036</v>
      </c>
      <c r="H39" s="102">
        <v>6036</v>
      </c>
      <c r="I39" s="102">
        <v>6036</v>
      </c>
      <c r="J39" s="130">
        <v>6036</v>
      </c>
      <c r="K39" s="109"/>
      <c r="L39" s="110"/>
      <c r="M39" s="110"/>
      <c r="N39" s="110"/>
      <c r="O39" s="121"/>
      <c r="P39" s="111"/>
      <c r="Q39" s="112"/>
      <c r="R39" s="112"/>
      <c r="S39" s="112"/>
    </row>
    <row r="40" spans="1:19" s="26" customFormat="1">
      <c r="A40" s="21" t="s">
        <v>3352</v>
      </c>
      <c r="B40" s="21" t="s">
        <v>432</v>
      </c>
      <c r="C40" s="21" t="s">
        <v>431</v>
      </c>
      <c r="D40" s="103">
        <v>6036</v>
      </c>
      <c r="E40" s="102">
        <v>6036</v>
      </c>
      <c r="F40" s="102">
        <v>6036</v>
      </c>
      <c r="G40" s="102">
        <v>6036</v>
      </c>
      <c r="H40" s="102">
        <v>6036</v>
      </c>
      <c r="I40" s="102">
        <v>6036</v>
      </c>
      <c r="J40" s="130">
        <v>6036</v>
      </c>
      <c r="K40" s="109"/>
      <c r="L40" s="110"/>
      <c r="M40" s="110"/>
      <c r="N40" s="110"/>
      <c r="O40" s="121"/>
      <c r="P40" s="111"/>
      <c r="Q40" s="112"/>
      <c r="R40" s="112"/>
      <c r="S40" s="112"/>
    </row>
    <row r="41" spans="1:19" s="26" customFormat="1">
      <c r="A41" s="21" t="s">
        <v>3353</v>
      </c>
      <c r="B41" s="21" t="s">
        <v>432</v>
      </c>
      <c r="C41" s="21" t="s">
        <v>431</v>
      </c>
      <c r="D41" s="103">
        <v>6036</v>
      </c>
      <c r="E41" s="102">
        <v>6036</v>
      </c>
      <c r="F41" s="102">
        <v>6036</v>
      </c>
      <c r="G41" s="102">
        <v>6036</v>
      </c>
      <c r="H41" s="102">
        <v>6036</v>
      </c>
      <c r="I41" s="102">
        <v>6036</v>
      </c>
      <c r="J41" s="130">
        <v>6036</v>
      </c>
      <c r="K41" s="109"/>
      <c r="L41" s="110"/>
      <c r="M41" s="110"/>
      <c r="N41" s="110"/>
      <c r="O41" s="121"/>
      <c r="P41" s="111"/>
      <c r="Q41" s="112"/>
      <c r="R41" s="112"/>
      <c r="S41" s="112"/>
    </row>
    <row r="42" spans="1:19" s="26" customFormat="1">
      <c r="A42" s="21" t="s">
        <v>3354</v>
      </c>
      <c r="B42" s="21" t="s">
        <v>432</v>
      </c>
      <c r="C42" s="21" t="s">
        <v>431</v>
      </c>
      <c r="D42" s="103">
        <v>6036</v>
      </c>
      <c r="E42" s="102">
        <v>6036</v>
      </c>
      <c r="F42" s="102">
        <v>6036</v>
      </c>
      <c r="G42" s="102">
        <v>6036</v>
      </c>
      <c r="H42" s="102">
        <v>6036</v>
      </c>
      <c r="I42" s="102">
        <v>6036</v>
      </c>
      <c r="J42" s="130">
        <v>6036</v>
      </c>
      <c r="K42" s="109"/>
      <c r="L42" s="110"/>
      <c r="M42" s="110"/>
      <c r="N42" s="110"/>
      <c r="O42" s="121"/>
      <c r="P42" s="111"/>
      <c r="Q42" s="112"/>
      <c r="R42" s="112"/>
      <c r="S42" s="112"/>
    </row>
    <row r="43" spans="1:19" s="26" customFormat="1">
      <c r="A43" s="21" t="s">
        <v>3355</v>
      </c>
      <c r="B43" s="21" t="s">
        <v>432</v>
      </c>
      <c r="C43" s="21" t="s">
        <v>431</v>
      </c>
      <c r="D43" s="103">
        <v>6036</v>
      </c>
      <c r="E43" s="102">
        <v>6036</v>
      </c>
      <c r="F43" s="102">
        <v>6036</v>
      </c>
      <c r="G43" s="102">
        <v>6036</v>
      </c>
      <c r="H43" s="102">
        <v>6036</v>
      </c>
      <c r="I43" s="102">
        <v>6036</v>
      </c>
      <c r="J43" s="130">
        <v>6036</v>
      </c>
      <c r="K43" s="109"/>
      <c r="L43" s="110"/>
      <c r="M43" s="110"/>
      <c r="N43" s="110"/>
      <c r="O43" s="121"/>
      <c r="P43" s="111"/>
      <c r="Q43" s="112"/>
      <c r="R43" s="112"/>
      <c r="S43" s="112"/>
    </row>
    <row r="44" spans="1:19" s="26" customFormat="1">
      <c r="A44" s="21" t="s">
        <v>3356</v>
      </c>
      <c r="B44" s="21" t="s">
        <v>432</v>
      </c>
      <c r="C44" s="21" t="s">
        <v>431</v>
      </c>
      <c r="D44" s="103">
        <v>6036</v>
      </c>
      <c r="E44" s="102">
        <v>6036</v>
      </c>
      <c r="F44" s="102">
        <v>6036</v>
      </c>
      <c r="G44" s="102">
        <v>6036</v>
      </c>
      <c r="H44" s="102">
        <v>6036</v>
      </c>
      <c r="I44" s="102">
        <v>6036</v>
      </c>
      <c r="J44" s="130">
        <v>6036</v>
      </c>
      <c r="K44" s="109"/>
      <c r="L44" s="110"/>
      <c r="M44" s="110"/>
      <c r="N44" s="110"/>
      <c r="O44" s="121"/>
      <c r="P44" s="111"/>
      <c r="Q44" s="112"/>
      <c r="R44" s="112"/>
      <c r="S44" s="112"/>
    </row>
    <row r="45" spans="1:19" s="26" customFormat="1">
      <c r="A45" s="21" t="s">
        <v>3357</v>
      </c>
      <c r="B45" s="21" t="s">
        <v>432</v>
      </c>
      <c r="C45" s="21" t="s">
        <v>431</v>
      </c>
      <c r="D45" s="103">
        <v>6036</v>
      </c>
      <c r="E45" s="102">
        <v>6036</v>
      </c>
      <c r="F45" s="102">
        <v>6036</v>
      </c>
      <c r="G45" s="102">
        <v>6036</v>
      </c>
      <c r="H45" s="102">
        <v>6036</v>
      </c>
      <c r="I45" s="102">
        <v>6036</v>
      </c>
      <c r="J45" s="130">
        <v>6036</v>
      </c>
      <c r="K45" s="109"/>
      <c r="L45" s="110"/>
      <c r="M45" s="110"/>
      <c r="N45" s="110"/>
      <c r="O45" s="121"/>
      <c r="P45" s="111"/>
      <c r="Q45" s="112"/>
      <c r="R45" s="112"/>
      <c r="S45" s="112"/>
    </row>
    <row r="46" spans="1:19" s="26" customFormat="1">
      <c r="A46" s="21" t="s">
        <v>3358</v>
      </c>
      <c r="B46" s="21" t="s">
        <v>432</v>
      </c>
      <c r="C46" s="21" t="s">
        <v>431</v>
      </c>
      <c r="D46" s="103">
        <v>6036</v>
      </c>
      <c r="E46" s="102">
        <v>6036</v>
      </c>
      <c r="F46" s="102">
        <v>6036</v>
      </c>
      <c r="G46" s="102">
        <v>6036</v>
      </c>
      <c r="H46" s="102">
        <v>6036</v>
      </c>
      <c r="I46" s="102">
        <v>6036</v>
      </c>
      <c r="J46" s="130">
        <v>6036</v>
      </c>
      <c r="K46" s="109"/>
      <c r="L46" s="110"/>
      <c r="M46" s="110"/>
      <c r="N46" s="110"/>
      <c r="O46" s="121"/>
      <c r="P46" s="111"/>
      <c r="Q46" s="112"/>
      <c r="R46" s="112"/>
      <c r="S46" s="112"/>
    </row>
    <row r="47" spans="1:19" s="26" customFormat="1">
      <c r="A47" s="21" t="s">
        <v>3359</v>
      </c>
      <c r="B47" s="21" t="s">
        <v>432</v>
      </c>
      <c r="C47" s="21" t="s">
        <v>431</v>
      </c>
      <c r="D47" s="103">
        <v>6036</v>
      </c>
      <c r="E47" s="102">
        <v>6036</v>
      </c>
      <c r="F47" s="102">
        <v>6036</v>
      </c>
      <c r="G47" s="102">
        <v>6036</v>
      </c>
      <c r="H47" s="102">
        <v>6036</v>
      </c>
      <c r="I47" s="102">
        <v>6036</v>
      </c>
      <c r="J47" s="130">
        <v>6036</v>
      </c>
      <c r="K47" s="109"/>
      <c r="L47" s="110"/>
      <c r="M47" s="110"/>
      <c r="N47" s="110"/>
      <c r="O47" s="121"/>
      <c r="P47" s="111"/>
      <c r="Q47" s="112"/>
      <c r="R47" s="112"/>
      <c r="S47" s="112"/>
    </row>
    <row r="48" spans="1:19" s="26" customFormat="1">
      <c r="A48" s="21" t="s">
        <v>3360</v>
      </c>
      <c r="B48" s="21" t="s">
        <v>432</v>
      </c>
      <c r="C48" s="21" t="s">
        <v>431</v>
      </c>
      <c r="D48" s="103">
        <v>6036</v>
      </c>
      <c r="E48" s="102">
        <v>6036</v>
      </c>
      <c r="F48" s="102">
        <v>6036</v>
      </c>
      <c r="G48" s="102">
        <v>6036</v>
      </c>
      <c r="H48" s="102">
        <v>6036</v>
      </c>
      <c r="I48" s="102">
        <v>6036</v>
      </c>
      <c r="J48" s="130">
        <v>6036</v>
      </c>
      <c r="K48" s="109"/>
      <c r="L48" s="110"/>
      <c r="M48" s="110"/>
      <c r="N48" s="110"/>
      <c r="O48" s="121"/>
      <c r="P48" s="111"/>
      <c r="Q48" s="112"/>
      <c r="R48" s="112"/>
      <c r="S48" s="112"/>
    </row>
    <row r="49" spans="1:19" s="26" customFormat="1">
      <c r="A49" s="26" t="s">
        <v>3361</v>
      </c>
      <c r="B49" s="26" t="s">
        <v>448</v>
      </c>
      <c r="C49" s="26" t="s">
        <v>467</v>
      </c>
      <c r="D49" s="103"/>
      <c r="E49" s="102"/>
      <c r="F49" s="102"/>
      <c r="G49" s="102"/>
      <c r="H49" s="102"/>
      <c r="I49" s="102"/>
      <c r="J49" s="102"/>
      <c r="K49" s="111">
        <v>5060</v>
      </c>
      <c r="L49" s="112">
        <v>5060</v>
      </c>
      <c r="M49" s="112">
        <v>5060</v>
      </c>
      <c r="N49" s="112" t="s">
        <v>499</v>
      </c>
      <c r="O49" s="102">
        <v>5063</v>
      </c>
      <c r="P49" s="111"/>
      <c r="Q49" s="112"/>
      <c r="R49" s="112"/>
      <c r="S49" s="112"/>
    </row>
    <row r="50" spans="1:19" s="26" customFormat="1">
      <c r="A50" s="26" t="s">
        <v>3362</v>
      </c>
      <c r="B50" s="26" t="s">
        <v>448</v>
      </c>
      <c r="C50" s="26" t="s">
        <v>467</v>
      </c>
      <c r="D50" s="103"/>
      <c r="E50" s="102"/>
      <c r="F50" s="102"/>
      <c r="G50" s="102"/>
      <c r="H50" s="102"/>
      <c r="I50" s="102"/>
      <c r="J50" s="102"/>
      <c r="K50" s="111">
        <v>5060</v>
      </c>
      <c r="L50" s="112">
        <v>5060</v>
      </c>
      <c r="M50" s="112">
        <v>5060</v>
      </c>
      <c r="N50" s="112" t="s">
        <v>499</v>
      </c>
      <c r="O50" s="102">
        <v>5063</v>
      </c>
      <c r="P50" s="111"/>
      <c r="Q50" s="112"/>
      <c r="R50" s="112"/>
      <c r="S50" s="112"/>
    </row>
    <row r="51" spans="1:19" s="26" customFormat="1">
      <c r="A51" s="26" t="s">
        <v>3363</v>
      </c>
      <c r="B51" s="26" t="s">
        <v>448</v>
      </c>
      <c r="C51" s="26" t="s">
        <v>467</v>
      </c>
      <c r="D51" s="103"/>
      <c r="E51" s="102"/>
      <c r="F51" s="102"/>
      <c r="G51" s="102"/>
      <c r="H51" s="102"/>
      <c r="I51" s="102"/>
      <c r="J51" s="102"/>
      <c r="K51" s="111">
        <v>5060</v>
      </c>
      <c r="L51" s="112">
        <v>5060</v>
      </c>
      <c r="M51" s="112">
        <v>5060</v>
      </c>
      <c r="N51" s="112" t="s">
        <v>499</v>
      </c>
      <c r="O51" s="102">
        <v>5063</v>
      </c>
      <c r="P51" s="111"/>
      <c r="Q51" s="112"/>
      <c r="R51" s="112"/>
      <c r="S51" s="112"/>
    </row>
    <row r="52" spans="1:19" s="26" customFormat="1">
      <c r="A52" s="26" t="s">
        <v>3364</v>
      </c>
      <c r="B52" s="26" t="s">
        <v>448</v>
      </c>
      <c r="C52" s="26" t="s">
        <v>467</v>
      </c>
      <c r="D52" s="103"/>
      <c r="E52" s="102"/>
      <c r="F52" s="102"/>
      <c r="G52" s="102"/>
      <c r="H52" s="102"/>
      <c r="I52" s="102"/>
      <c r="J52" s="102"/>
      <c r="K52" s="111">
        <v>5060</v>
      </c>
      <c r="L52" s="112">
        <v>5060</v>
      </c>
      <c r="M52" s="112">
        <v>5060</v>
      </c>
      <c r="N52" s="112" t="s">
        <v>499</v>
      </c>
      <c r="O52" s="102">
        <v>5063</v>
      </c>
      <c r="P52" s="111"/>
      <c r="Q52" s="112"/>
      <c r="R52" s="112"/>
      <c r="S52" s="112"/>
    </row>
    <row r="53" spans="1:19" s="26" customFormat="1">
      <c r="A53" s="26" t="s">
        <v>3365</v>
      </c>
      <c r="B53" s="26" t="s">
        <v>448</v>
      </c>
      <c r="C53" s="26" t="s">
        <v>467</v>
      </c>
      <c r="D53" s="103"/>
      <c r="E53" s="102"/>
      <c r="F53" s="102"/>
      <c r="G53" s="102"/>
      <c r="H53" s="102"/>
      <c r="I53" s="102"/>
      <c r="J53" s="102"/>
      <c r="K53" s="111">
        <v>5060</v>
      </c>
      <c r="L53" s="112">
        <v>5060</v>
      </c>
      <c r="M53" s="112">
        <v>5060</v>
      </c>
      <c r="N53" s="112" t="s">
        <v>499</v>
      </c>
      <c r="O53" s="102">
        <v>5063</v>
      </c>
      <c r="P53" s="111"/>
      <c r="Q53" s="112"/>
      <c r="R53" s="112"/>
      <c r="S53" s="112"/>
    </row>
    <row r="54" spans="1:19" s="26" customFormat="1">
      <c r="A54" s="26" t="s">
        <v>3366</v>
      </c>
      <c r="B54" s="26" t="s">
        <v>448</v>
      </c>
      <c r="C54" s="26" t="s">
        <v>467</v>
      </c>
      <c r="D54" s="103"/>
      <c r="E54" s="102"/>
      <c r="F54" s="102"/>
      <c r="G54" s="102"/>
      <c r="H54" s="102"/>
      <c r="I54" s="102"/>
      <c r="J54" s="102"/>
      <c r="K54" s="111">
        <v>5060</v>
      </c>
      <c r="L54" s="112">
        <v>5060</v>
      </c>
      <c r="M54" s="112">
        <v>5060</v>
      </c>
      <c r="N54" s="112" t="s">
        <v>499</v>
      </c>
      <c r="O54" s="102">
        <v>5063</v>
      </c>
      <c r="P54" s="111"/>
      <c r="Q54" s="112"/>
      <c r="R54" s="112"/>
      <c r="S54" s="112"/>
    </row>
    <row r="55" spans="1:19" s="26" customFormat="1">
      <c r="A55" s="26" t="s">
        <v>3367</v>
      </c>
      <c r="B55" s="26" t="s">
        <v>448</v>
      </c>
      <c r="C55" s="26" t="s">
        <v>467</v>
      </c>
      <c r="D55" s="103"/>
      <c r="E55" s="102"/>
      <c r="F55" s="102"/>
      <c r="G55" s="102"/>
      <c r="H55" s="102"/>
      <c r="I55" s="102"/>
      <c r="J55" s="102"/>
      <c r="K55" s="109">
        <v>5060</v>
      </c>
      <c r="L55" s="110">
        <v>5060</v>
      </c>
      <c r="M55" s="110">
        <v>5060</v>
      </c>
      <c r="N55" s="110" t="s">
        <v>499</v>
      </c>
      <c r="O55" s="104">
        <v>5063</v>
      </c>
      <c r="P55" s="111"/>
      <c r="Q55" s="112"/>
      <c r="R55" s="112"/>
      <c r="S55" s="112"/>
    </row>
    <row r="56" spans="1:19" s="26" customFormat="1">
      <c r="A56" s="26" t="s">
        <v>3368</v>
      </c>
      <c r="B56" s="26" t="s">
        <v>448</v>
      </c>
      <c r="C56" s="26" t="s">
        <v>467</v>
      </c>
      <c r="D56" s="103"/>
      <c r="E56" s="102"/>
      <c r="F56" s="102"/>
      <c r="G56" s="102"/>
      <c r="H56" s="102"/>
      <c r="I56" s="102"/>
      <c r="J56" s="102"/>
      <c r="K56" s="109" t="s">
        <v>500</v>
      </c>
      <c r="L56" s="110" t="s">
        <v>501</v>
      </c>
      <c r="M56" s="110" t="s">
        <v>502</v>
      </c>
      <c r="N56" s="110"/>
      <c r="O56" s="104"/>
      <c r="P56" s="111"/>
      <c r="Q56" s="112"/>
      <c r="R56" s="112"/>
      <c r="S56" s="112"/>
    </row>
    <row r="57" spans="1:19" s="26" customFormat="1">
      <c r="A57" s="26" t="s">
        <v>3369</v>
      </c>
      <c r="B57" s="26" t="s">
        <v>448</v>
      </c>
      <c r="C57" s="26" t="s">
        <v>467</v>
      </c>
      <c r="D57" s="103"/>
      <c r="E57" s="102"/>
      <c r="F57" s="102"/>
      <c r="G57" s="102"/>
      <c r="H57" s="102"/>
      <c r="I57" s="102"/>
      <c r="J57" s="102"/>
      <c r="K57" s="109" t="s">
        <v>503</v>
      </c>
      <c r="L57" s="110" t="s">
        <v>504</v>
      </c>
      <c r="M57" s="110" t="s">
        <v>505</v>
      </c>
      <c r="N57" s="110"/>
      <c r="O57" s="104"/>
      <c r="P57" s="111"/>
      <c r="Q57" s="112"/>
      <c r="R57" s="112"/>
      <c r="S57" s="112"/>
    </row>
    <row r="58" spans="1:19" s="26" customFormat="1">
      <c r="A58" s="26" t="s">
        <v>3370</v>
      </c>
      <c r="B58" s="26" t="s">
        <v>448</v>
      </c>
      <c r="C58" s="26" t="s">
        <v>467</v>
      </c>
      <c r="D58" s="103"/>
      <c r="E58" s="102"/>
      <c r="F58" s="102"/>
      <c r="G58" s="102"/>
      <c r="H58" s="102"/>
      <c r="I58" s="102"/>
      <c r="J58" s="102"/>
      <c r="K58" s="109" t="s">
        <v>506</v>
      </c>
      <c r="L58" s="110" t="s">
        <v>507</v>
      </c>
      <c r="M58" s="110" t="s">
        <v>508</v>
      </c>
      <c r="N58" s="110"/>
      <c r="O58" s="104"/>
      <c r="P58" s="111"/>
      <c r="Q58" s="112"/>
      <c r="R58" s="112"/>
      <c r="S58" s="112"/>
    </row>
    <row r="59" spans="1:19" s="26" customFormat="1">
      <c r="A59" s="26" t="s">
        <v>1203</v>
      </c>
      <c r="B59" s="26" t="s">
        <v>448</v>
      </c>
      <c r="C59" s="26" t="s">
        <v>467</v>
      </c>
      <c r="D59" s="103"/>
      <c r="E59" s="102"/>
      <c r="F59" s="102"/>
      <c r="G59" s="102"/>
      <c r="H59" s="102"/>
      <c r="I59" s="102"/>
      <c r="J59" s="102"/>
      <c r="K59" s="109"/>
      <c r="L59" s="110"/>
      <c r="M59" s="110"/>
      <c r="N59" s="110"/>
      <c r="O59" s="104">
        <v>167</v>
      </c>
      <c r="P59" s="111"/>
      <c r="Q59" s="112"/>
      <c r="R59" s="112"/>
      <c r="S59" s="112"/>
    </row>
    <row r="60" spans="1:19" s="26" customFormat="1">
      <c r="A60" s="26" t="s">
        <v>1204</v>
      </c>
      <c r="B60" s="26" t="s">
        <v>448</v>
      </c>
      <c r="C60" s="26" t="s">
        <v>467</v>
      </c>
      <c r="D60" s="103"/>
      <c r="E60" s="102"/>
      <c r="F60" s="102"/>
      <c r="G60" s="102"/>
      <c r="H60" s="102"/>
      <c r="I60" s="102"/>
      <c r="J60" s="102"/>
      <c r="K60" s="109"/>
      <c r="L60" s="110"/>
      <c r="M60" s="110"/>
      <c r="N60" s="110"/>
      <c r="O60" s="104">
        <v>167</v>
      </c>
      <c r="P60" s="111"/>
      <c r="Q60" s="112"/>
      <c r="R60" s="112"/>
      <c r="S60" s="112"/>
    </row>
    <row r="61" spans="1:19" s="26" customFormat="1">
      <c r="A61" s="26" t="s">
        <v>1205</v>
      </c>
      <c r="B61" s="26" t="s">
        <v>448</v>
      </c>
      <c r="C61" s="26" t="s">
        <v>467</v>
      </c>
      <c r="D61" s="103"/>
      <c r="E61" s="102"/>
      <c r="F61" s="102"/>
      <c r="G61" s="102"/>
      <c r="H61" s="102"/>
      <c r="I61" s="102"/>
      <c r="J61" s="102"/>
      <c r="K61" s="109"/>
      <c r="L61" s="110"/>
      <c r="M61" s="110"/>
      <c r="N61" s="110"/>
      <c r="O61" s="104">
        <v>167</v>
      </c>
      <c r="P61" s="111"/>
      <c r="Q61" s="112"/>
      <c r="R61" s="112"/>
      <c r="S61" s="112"/>
    </row>
    <row r="62" spans="1:19" s="26" customFormat="1">
      <c r="A62" s="26" t="s">
        <v>1206</v>
      </c>
      <c r="B62" s="26" t="s">
        <v>448</v>
      </c>
      <c r="C62" s="26" t="s">
        <v>467</v>
      </c>
      <c r="D62" s="103"/>
      <c r="E62" s="102"/>
      <c r="F62" s="102"/>
      <c r="G62" s="102"/>
      <c r="H62" s="102"/>
      <c r="I62" s="102"/>
      <c r="J62" s="102"/>
      <c r="K62" s="109"/>
      <c r="L62" s="110"/>
      <c r="M62" s="110"/>
      <c r="N62" s="110"/>
      <c r="O62" s="104">
        <v>167</v>
      </c>
      <c r="P62" s="111"/>
      <c r="Q62" s="112"/>
      <c r="R62" s="112"/>
      <c r="S62" s="112"/>
    </row>
    <row r="63" spans="1:19" s="26" customFormat="1">
      <c r="A63" s="26" t="s">
        <v>1207</v>
      </c>
      <c r="B63" s="26" t="s">
        <v>448</v>
      </c>
      <c r="C63" s="26" t="s">
        <v>467</v>
      </c>
      <c r="D63" s="103"/>
      <c r="E63" s="102"/>
      <c r="F63" s="102"/>
      <c r="G63" s="102"/>
      <c r="H63" s="102"/>
      <c r="I63" s="102"/>
      <c r="J63" s="102"/>
      <c r="K63" s="109"/>
      <c r="L63" s="110"/>
      <c r="M63" s="110"/>
      <c r="N63" s="110"/>
      <c r="O63" s="104">
        <v>167</v>
      </c>
      <c r="P63" s="111"/>
      <c r="Q63" s="112"/>
      <c r="R63" s="112"/>
      <c r="S63" s="112"/>
    </row>
    <row r="64" spans="1:19" s="26" customFormat="1">
      <c r="A64" s="26" t="s">
        <v>1208</v>
      </c>
      <c r="B64" s="26" t="s">
        <v>448</v>
      </c>
      <c r="C64" s="26" t="s">
        <v>467</v>
      </c>
      <c r="D64" s="103"/>
      <c r="E64" s="102"/>
      <c r="F64" s="102"/>
      <c r="G64" s="102"/>
      <c r="H64" s="102"/>
      <c r="I64" s="102"/>
      <c r="J64" s="102"/>
      <c r="K64" s="109"/>
      <c r="L64" s="110"/>
      <c r="M64" s="110"/>
      <c r="N64" s="110"/>
      <c r="O64" s="104">
        <v>167</v>
      </c>
      <c r="P64" s="111"/>
      <c r="Q64" s="112"/>
      <c r="R64" s="112"/>
      <c r="S64" s="112"/>
    </row>
    <row r="65" spans="1:19" s="26" customFormat="1">
      <c r="A65" s="26" t="s">
        <v>1209</v>
      </c>
      <c r="B65" s="26" t="s">
        <v>448</v>
      </c>
      <c r="C65" s="26" t="s">
        <v>467</v>
      </c>
      <c r="D65" s="103"/>
      <c r="E65" s="102"/>
      <c r="F65" s="102"/>
      <c r="G65" s="102"/>
      <c r="H65" s="102"/>
      <c r="I65" s="102"/>
      <c r="J65" s="102"/>
      <c r="K65" s="109"/>
      <c r="L65" s="110"/>
      <c r="M65" s="110"/>
      <c r="N65" s="110"/>
      <c r="O65" s="104">
        <v>167</v>
      </c>
      <c r="P65" s="111"/>
      <c r="Q65" s="112"/>
      <c r="R65" s="112"/>
      <c r="S65" s="112"/>
    </row>
    <row r="66" spans="1:19" s="26" customFormat="1">
      <c r="A66" s="26" t="s">
        <v>1210</v>
      </c>
      <c r="B66" s="26" t="s">
        <v>448</v>
      </c>
      <c r="C66" s="26" t="s">
        <v>467</v>
      </c>
      <c r="D66" s="103"/>
      <c r="E66" s="102"/>
      <c r="F66" s="102"/>
      <c r="G66" s="102"/>
      <c r="H66" s="102"/>
      <c r="I66" s="102"/>
      <c r="J66" s="102"/>
      <c r="K66" s="109"/>
      <c r="L66" s="110"/>
      <c r="M66" s="110"/>
      <c r="N66" s="110"/>
      <c r="O66" s="104">
        <v>167</v>
      </c>
      <c r="P66" s="111"/>
      <c r="Q66" s="112"/>
      <c r="R66" s="112"/>
      <c r="S66" s="112"/>
    </row>
    <row r="67" spans="1:19" s="26" customFormat="1">
      <c r="A67" s="26" t="s">
        <v>1211</v>
      </c>
      <c r="B67" s="26" t="s">
        <v>448</v>
      </c>
      <c r="C67" s="26" t="s">
        <v>467</v>
      </c>
      <c r="D67" s="103"/>
      <c r="E67" s="102"/>
      <c r="F67" s="102"/>
      <c r="G67" s="102"/>
      <c r="H67" s="102"/>
      <c r="I67" s="102"/>
      <c r="J67" s="102"/>
      <c r="K67" s="109"/>
      <c r="L67" s="110"/>
      <c r="M67" s="110"/>
      <c r="N67" s="110"/>
      <c r="O67" s="104">
        <v>167</v>
      </c>
      <c r="P67" s="111"/>
      <c r="Q67" s="112"/>
      <c r="R67" s="112"/>
      <c r="S67" s="112"/>
    </row>
    <row r="68" spans="1:19" s="26" customFormat="1">
      <c r="A68" s="26" t="s">
        <v>1212</v>
      </c>
      <c r="B68" s="26" t="s">
        <v>448</v>
      </c>
      <c r="C68" s="26" t="s">
        <v>467</v>
      </c>
      <c r="D68" s="103"/>
      <c r="E68" s="102"/>
      <c r="F68" s="102"/>
      <c r="G68" s="102"/>
      <c r="H68" s="102"/>
      <c r="I68" s="102"/>
      <c r="J68" s="102"/>
      <c r="K68" s="109"/>
      <c r="L68" s="110"/>
      <c r="M68" s="110"/>
      <c r="N68" s="110"/>
      <c r="O68" s="104">
        <v>167</v>
      </c>
      <c r="P68" s="111"/>
      <c r="Q68" s="112"/>
      <c r="R68" s="112"/>
      <c r="S68" s="112"/>
    </row>
    <row r="69" spans="1:19" s="26" customFormat="1">
      <c r="A69" s="26" t="s">
        <v>1213</v>
      </c>
      <c r="B69" s="26" t="s">
        <v>448</v>
      </c>
      <c r="C69" s="26" t="s">
        <v>467</v>
      </c>
      <c r="D69" s="103"/>
      <c r="E69" s="102"/>
      <c r="F69" s="102"/>
      <c r="G69" s="102"/>
      <c r="H69" s="102"/>
      <c r="I69" s="102"/>
      <c r="J69" s="102"/>
      <c r="K69" s="109"/>
      <c r="L69" s="110"/>
      <c r="M69" s="110"/>
      <c r="N69" s="110"/>
      <c r="O69" s="104">
        <v>167</v>
      </c>
      <c r="P69" s="111"/>
      <c r="Q69" s="112"/>
      <c r="R69" s="112"/>
      <c r="S69" s="112"/>
    </row>
    <row r="70" spans="1:19" s="26" customFormat="1">
      <c r="A70" s="26" t="s">
        <v>1214</v>
      </c>
      <c r="B70" s="26" t="s">
        <v>448</v>
      </c>
      <c r="C70" s="26" t="s">
        <v>467</v>
      </c>
      <c r="D70" s="103"/>
      <c r="E70" s="102"/>
      <c r="F70" s="102"/>
      <c r="G70" s="102"/>
      <c r="H70" s="102"/>
      <c r="I70" s="102"/>
      <c r="J70" s="102"/>
      <c r="K70" s="109"/>
      <c r="L70" s="110"/>
      <c r="M70" s="110"/>
      <c r="N70" s="110"/>
      <c r="O70" s="104">
        <v>167</v>
      </c>
      <c r="P70" s="111"/>
      <c r="Q70" s="112"/>
      <c r="R70" s="112"/>
      <c r="S70" s="112"/>
    </row>
    <row r="71" spans="1:19" s="26" customFormat="1">
      <c r="A71" s="26" t="s">
        <v>1215</v>
      </c>
      <c r="B71" s="26" t="s">
        <v>448</v>
      </c>
      <c r="C71" s="26" t="s">
        <v>467</v>
      </c>
      <c r="D71" s="103"/>
      <c r="E71" s="102"/>
      <c r="F71" s="102"/>
      <c r="G71" s="102"/>
      <c r="H71" s="102"/>
      <c r="I71" s="102"/>
      <c r="J71" s="102"/>
      <c r="K71" s="109"/>
      <c r="L71" s="110"/>
      <c r="M71" s="110"/>
      <c r="N71" s="110"/>
      <c r="O71" s="104">
        <v>167</v>
      </c>
      <c r="P71" s="111"/>
      <c r="Q71" s="112"/>
      <c r="R71" s="112"/>
      <c r="S71" s="112"/>
    </row>
    <row r="72" spans="1:19">
      <c r="A72" s="26" t="s">
        <v>1216</v>
      </c>
      <c r="B72" s="26" t="s">
        <v>448</v>
      </c>
      <c r="C72" s="26" t="s">
        <v>467</v>
      </c>
      <c r="D72" s="103"/>
      <c r="E72" s="102"/>
      <c r="F72" s="102"/>
      <c r="G72" s="102"/>
      <c r="H72" s="102"/>
      <c r="I72" s="102"/>
      <c r="J72" s="102"/>
      <c r="O72" s="104">
        <v>167</v>
      </c>
    </row>
    <row r="73" spans="1:19">
      <c r="A73" s="26" t="s">
        <v>1217</v>
      </c>
      <c r="B73" s="26" t="s">
        <v>448</v>
      </c>
      <c r="C73" s="26" t="s">
        <v>467</v>
      </c>
      <c r="D73" s="103"/>
      <c r="E73" s="102"/>
      <c r="F73" s="102"/>
      <c r="G73" s="102"/>
      <c r="H73" s="102"/>
      <c r="I73" s="102"/>
      <c r="J73" s="102"/>
      <c r="O73" s="104">
        <v>167</v>
      </c>
    </row>
    <row r="74" spans="1:19">
      <c r="A74" s="26" t="s">
        <v>1218</v>
      </c>
      <c r="B74" s="26" t="s">
        <v>448</v>
      </c>
      <c r="C74" s="26" t="s">
        <v>467</v>
      </c>
      <c r="D74" s="103"/>
      <c r="E74" s="102"/>
      <c r="F74" s="102"/>
      <c r="G74" s="102"/>
      <c r="H74" s="102"/>
      <c r="I74" s="102"/>
      <c r="J74" s="102"/>
      <c r="O74" s="104">
        <v>167</v>
      </c>
    </row>
    <row r="75" spans="1:19">
      <c r="A75" s="26" t="s">
        <v>1219</v>
      </c>
      <c r="B75" s="26" t="s">
        <v>448</v>
      </c>
      <c r="C75" s="26" t="s">
        <v>467</v>
      </c>
      <c r="D75" s="103"/>
      <c r="E75" s="102"/>
      <c r="F75" s="102"/>
      <c r="G75" s="102"/>
      <c r="H75" s="102"/>
      <c r="I75" s="102"/>
      <c r="J75" s="102"/>
      <c r="O75" s="104">
        <v>167</v>
      </c>
    </row>
    <row r="76" spans="1:19" s="26" customFormat="1">
      <c r="A76" s="26" t="s">
        <v>1220</v>
      </c>
      <c r="B76" s="26" t="s">
        <v>448</v>
      </c>
      <c r="C76" s="26" t="s">
        <v>467</v>
      </c>
      <c r="D76" s="103"/>
      <c r="E76" s="102"/>
      <c r="F76" s="102"/>
      <c r="G76" s="102"/>
      <c r="H76" s="102"/>
      <c r="I76" s="102"/>
      <c r="J76" s="102"/>
      <c r="K76" s="109"/>
      <c r="L76" s="110"/>
      <c r="M76" s="110"/>
      <c r="N76" s="110"/>
      <c r="O76" s="104">
        <v>167</v>
      </c>
      <c r="P76" s="111"/>
      <c r="Q76" s="112"/>
      <c r="R76" s="112"/>
      <c r="S76" s="112"/>
    </row>
    <row r="77" spans="1:19" s="26" customFormat="1">
      <c r="A77" s="26" t="s">
        <v>1221</v>
      </c>
      <c r="B77" s="26" t="s">
        <v>448</v>
      </c>
      <c r="C77" s="26" t="s">
        <v>467</v>
      </c>
      <c r="D77" s="103"/>
      <c r="E77" s="102"/>
      <c r="F77" s="102"/>
      <c r="G77" s="102"/>
      <c r="H77" s="102"/>
      <c r="I77" s="102"/>
      <c r="J77" s="102"/>
      <c r="K77" s="109">
        <v>165</v>
      </c>
      <c r="L77" s="110"/>
      <c r="M77" s="110"/>
      <c r="N77" s="110"/>
      <c r="O77" s="104">
        <v>167</v>
      </c>
      <c r="P77" s="111"/>
      <c r="Q77" s="112"/>
      <c r="R77" s="112"/>
      <c r="S77" s="112"/>
    </row>
    <row r="78" spans="1:19" s="26" customFormat="1">
      <c r="A78" s="26" t="s">
        <v>1222</v>
      </c>
      <c r="B78" s="26" t="s">
        <v>448</v>
      </c>
      <c r="C78" s="26" t="s">
        <v>467</v>
      </c>
      <c r="D78" s="103"/>
      <c r="E78" s="102"/>
      <c r="F78" s="102"/>
      <c r="G78" s="102"/>
      <c r="H78" s="102"/>
      <c r="I78" s="102"/>
      <c r="J78" s="102"/>
      <c r="K78" s="109">
        <v>166</v>
      </c>
      <c r="L78" s="110"/>
      <c r="M78" s="110"/>
      <c r="N78" s="110"/>
      <c r="O78" s="104">
        <v>167</v>
      </c>
      <c r="P78" s="111"/>
      <c r="Q78" s="112"/>
      <c r="R78" s="112"/>
      <c r="S78" s="112"/>
    </row>
    <row r="79" spans="1:19" s="26" customFormat="1">
      <c r="A79" s="26" t="s">
        <v>1223</v>
      </c>
      <c r="B79" s="26" t="s">
        <v>448</v>
      </c>
      <c r="C79" s="26" t="s">
        <v>467</v>
      </c>
      <c r="D79" s="103"/>
      <c r="E79" s="102"/>
      <c r="F79" s="102"/>
      <c r="G79" s="102"/>
      <c r="H79" s="102"/>
      <c r="I79" s="102"/>
      <c r="J79" s="102"/>
      <c r="K79" s="109">
        <v>167</v>
      </c>
      <c r="L79" s="110"/>
      <c r="M79" s="110"/>
      <c r="N79" s="110"/>
      <c r="O79" s="104">
        <v>167</v>
      </c>
      <c r="P79" s="111"/>
      <c r="Q79" s="112"/>
      <c r="R79" s="112"/>
      <c r="S79" s="112"/>
    </row>
    <row r="80" spans="1:19" s="26" customFormat="1">
      <c r="A80" s="26" t="s">
        <v>1224</v>
      </c>
      <c r="B80" s="26" t="s">
        <v>448</v>
      </c>
      <c r="C80" s="26" t="s">
        <v>467</v>
      </c>
      <c r="D80" s="103"/>
      <c r="E80" s="102"/>
      <c r="F80" s="102"/>
      <c r="G80" s="102"/>
      <c r="H80" s="102"/>
      <c r="I80" s="102"/>
      <c r="J80" s="102"/>
      <c r="K80" s="109"/>
      <c r="L80" s="110"/>
      <c r="M80" s="110"/>
      <c r="N80" s="110"/>
      <c r="O80" s="104">
        <v>167</v>
      </c>
      <c r="P80" s="111"/>
      <c r="Q80" s="112"/>
      <c r="R80" s="112"/>
      <c r="S80" s="112"/>
    </row>
    <row r="81" spans="1:19" s="26" customFormat="1">
      <c r="A81" s="26" t="s">
        <v>1225</v>
      </c>
      <c r="B81" s="26" t="s">
        <v>448</v>
      </c>
      <c r="C81" s="26" t="s">
        <v>467</v>
      </c>
      <c r="D81" s="103"/>
      <c r="E81" s="102"/>
      <c r="F81" s="102"/>
      <c r="G81" s="102"/>
      <c r="H81" s="102"/>
      <c r="I81" s="102"/>
      <c r="J81" s="102"/>
      <c r="K81" s="109"/>
      <c r="L81" s="110"/>
      <c r="M81" s="110"/>
      <c r="N81" s="110"/>
      <c r="O81" s="104">
        <v>167</v>
      </c>
      <c r="P81" s="111"/>
      <c r="Q81" s="112"/>
      <c r="R81" s="112"/>
      <c r="S81" s="112"/>
    </row>
    <row r="82" spans="1:19" s="26" customFormat="1">
      <c r="A82" s="26" t="s">
        <v>1226</v>
      </c>
      <c r="B82" s="26" t="s">
        <v>448</v>
      </c>
      <c r="C82" s="26" t="s">
        <v>467</v>
      </c>
      <c r="D82" s="103"/>
      <c r="E82" s="102"/>
      <c r="F82" s="102"/>
      <c r="G82" s="102"/>
      <c r="H82" s="102"/>
      <c r="I82" s="102"/>
      <c r="J82" s="102"/>
      <c r="K82" s="109"/>
      <c r="L82" s="110"/>
      <c r="M82" s="110"/>
      <c r="N82" s="110"/>
      <c r="O82" s="110">
        <v>167</v>
      </c>
      <c r="P82" s="111"/>
      <c r="Q82" s="112"/>
      <c r="R82" s="112"/>
      <c r="S82" s="112"/>
    </row>
    <row r="83" spans="1:19" s="26" customFormat="1">
      <c r="A83" s="26" t="s">
        <v>1229</v>
      </c>
      <c r="B83" s="26" t="s">
        <v>432</v>
      </c>
      <c r="C83" s="26" t="s">
        <v>439</v>
      </c>
      <c r="D83" s="103">
        <v>5134</v>
      </c>
      <c r="E83" s="102" t="s">
        <v>796</v>
      </c>
      <c r="F83" s="102" t="s">
        <v>796</v>
      </c>
      <c r="G83" s="102" t="s">
        <v>796</v>
      </c>
      <c r="H83" s="102" t="s">
        <v>10</v>
      </c>
      <c r="I83" s="102">
        <v>5135</v>
      </c>
      <c r="J83" s="102"/>
      <c r="K83" s="109"/>
      <c r="L83" s="110"/>
      <c r="M83" s="110"/>
      <c r="N83" s="110"/>
      <c r="O83" s="110"/>
      <c r="P83" s="111"/>
      <c r="Q83" s="112"/>
      <c r="R83" s="112"/>
      <c r="S83" s="112"/>
    </row>
    <row r="84" spans="1:19" s="26" customFormat="1">
      <c r="A84" s="26" t="s">
        <v>1230</v>
      </c>
      <c r="B84" s="26" t="s">
        <v>432</v>
      </c>
      <c r="C84" s="26" t="s">
        <v>439</v>
      </c>
      <c r="D84" s="103" t="s">
        <v>797</v>
      </c>
      <c r="E84" s="102">
        <v>5133</v>
      </c>
      <c r="F84" s="102">
        <v>5133</v>
      </c>
      <c r="G84" s="102">
        <v>5133</v>
      </c>
      <c r="H84" s="102" t="s">
        <v>10</v>
      </c>
      <c r="I84" s="102">
        <v>5137</v>
      </c>
      <c r="J84" s="102"/>
      <c r="K84" s="109"/>
      <c r="L84" s="110"/>
      <c r="M84" s="110"/>
      <c r="N84" s="110"/>
      <c r="O84" s="104"/>
      <c r="P84" s="111"/>
      <c r="Q84" s="112"/>
      <c r="R84" s="112"/>
      <c r="S84" s="112"/>
    </row>
    <row r="85" spans="1:19" s="26" customFormat="1">
      <c r="A85" s="26" t="s">
        <v>1231</v>
      </c>
      <c r="B85" s="26" t="s">
        <v>432</v>
      </c>
      <c r="C85" s="26" t="s">
        <v>439</v>
      </c>
      <c r="D85" s="103">
        <v>5017</v>
      </c>
      <c r="E85" s="102">
        <v>5025</v>
      </c>
      <c r="F85" s="102" t="s">
        <v>634</v>
      </c>
      <c r="G85" s="102">
        <v>5025</v>
      </c>
      <c r="H85" s="102">
        <v>5062</v>
      </c>
      <c r="I85" s="102">
        <v>5090</v>
      </c>
      <c r="J85" s="102"/>
      <c r="K85" s="109"/>
      <c r="L85" s="110"/>
      <c r="M85" s="110"/>
      <c r="N85" s="110"/>
      <c r="O85" s="91"/>
      <c r="P85" s="111"/>
      <c r="Q85" s="112"/>
      <c r="R85" s="112"/>
      <c r="S85" s="112"/>
    </row>
    <row r="86" spans="1:19" s="26" customFormat="1">
      <c r="A86" s="26" t="s">
        <v>562</v>
      </c>
      <c r="B86" s="26" t="s">
        <v>432</v>
      </c>
      <c r="C86" s="26" t="s">
        <v>439</v>
      </c>
      <c r="D86" s="103">
        <v>5017</v>
      </c>
      <c r="E86" s="102">
        <v>5025</v>
      </c>
      <c r="F86" s="102" t="s">
        <v>634</v>
      </c>
      <c r="G86" s="102">
        <v>5025</v>
      </c>
      <c r="H86" s="102">
        <v>5062</v>
      </c>
      <c r="I86" s="102">
        <v>5090</v>
      </c>
      <c r="J86" s="102"/>
      <c r="K86" s="109"/>
      <c r="L86" s="110"/>
      <c r="M86" s="110"/>
      <c r="N86" s="110"/>
      <c r="O86" s="91"/>
      <c r="P86" s="111"/>
      <c r="Q86" s="112"/>
      <c r="R86" s="112"/>
      <c r="S86" s="112"/>
    </row>
    <row r="87" spans="1:19" s="26" customFormat="1">
      <c r="A87" s="26" t="s">
        <v>1234</v>
      </c>
      <c r="B87" s="26" t="s">
        <v>452</v>
      </c>
      <c r="C87" s="26" t="s">
        <v>454</v>
      </c>
      <c r="D87" s="103"/>
      <c r="E87" s="102"/>
      <c r="F87" s="102"/>
      <c r="G87" s="102"/>
      <c r="H87" s="102"/>
      <c r="I87" s="102"/>
      <c r="J87" s="102"/>
      <c r="K87" s="109"/>
      <c r="L87" s="110"/>
      <c r="M87" s="110"/>
      <c r="N87" s="110"/>
      <c r="O87" s="91"/>
      <c r="P87" s="111" t="s">
        <v>509</v>
      </c>
      <c r="Q87" s="112"/>
      <c r="R87" s="112"/>
      <c r="S87" s="112"/>
    </row>
    <row r="88" spans="1:19" s="26" customFormat="1">
      <c r="A88" s="26" t="s">
        <v>1235</v>
      </c>
      <c r="B88" s="26" t="s">
        <v>452</v>
      </c>
      <c r="C88" s="26" t="s">
        <v>454</v>
      </c>
      <c r="D88" s="103"/>
      <c r="E88" s="102"/>
      <c r="F88" s="102"/>
      <c r="G88" s="102"/>
      <c r="H88" s="102"/>
      <c r="I88" s="102"/>
      <c r="J88" s="102"/>
      <c r="K88" s="109"/>
      <c r="L88" s="110"/>
      <c r="M88" s="110"/>
      <c r="N88" s="110"/>
      <c r="O88" s="91"/>
      <c r="P88" s="111" t="s">
        <v>509</v>
      </c>
      <c r="Q88" s="112"/>
      <c r="R88" s="112"/>
      <c r="S88" s="112"/>
    </row>
    <row r="89" spans="1:19" s="26" customFormat="1">
      <c r="A89" s="26" t="s">
        <v>1236</v>
      </c>
      <c r="B89" s="26" t="s">
        <v>452</v>
      </c>
      <c r="C89" s="26" t="s">
        <v>454</v>
      </c>
      <c r="D89" s="103"/>
      <c r="E89" s="102"/>
      <c r="F89" s="102"/>
      <c r="G89" s="102"/>
      <c r="H89" s="102"/>
      <c r="I89" s="102"/>
      <c r="J89" s="102"/>
      <c r="K89" s="109"/>
      <c r="L89" s="110"/>
      <c r="M89" s="110"/>
      <c r="N89" s="110"/>
      <c r="O89" s="91"/>
      <c r="P89" s="111" t="s">
        <v>509</v>
      </c>
      <c r="Q89" s="112"/>
      <c r="R89" s="112"/>
      <c r="S89" s="112"/>
    </row>
    <row r="90" spans="1:19" s="26" customFormat="1">
      <c r="A90" s="26" t="s">
        <v>1237</v>
      </c>
      <c r="B90" s="26" t="s">
        <v>428</v>
      </c>
      <c r="C90" s="26" t="s">
        <v>435</v>
      </c>
      <c r="D90" s="103"/>
      <c r="E90" s="102"/>
      <c r="F90" s="102"/>
      <c r="G90" s="102"/>
      <c r="H90" s="102"/>
      <c r="I90" s="102"/>
      <c r="J90" s="102"/>
      <c r="K90" s="109"/>
      <c r="L90" s="110"/>
      <c r="M90" s="110"/>
      <c r="N90" s="110"/>
      <c r="O90" s="91"/>
      <c r="P90" s="111" t="s">
        <v>510</v>
      </c>
      <c r="Q90" s="112"/>
      <c r="R90" s="112"/>
      <c r="S90" s="112"/>
    </row>
    <row r="91" spans="1:19" s="26" customFormat="1">
      <c r="A91" s="26" t="s">
        <v>3371</v>
      </c>
      <c r="B91" s="26" t="s">
        <v>448</v>
      </c>
      <c r="C91" s="26" t="s">
        <v>465</v>
      </c>
      <c r="D91" s="103"/>
      <c r="E91" s="102"/>
      <c r="F91" s="102"/>
      <c r="G91" s="102"/>
      <c r="H91" s="102"/>
      <c r="I91" s="102"/>
      <c r="J91" s="102"/>
      <c r="K91" s="109">
        <v>168</v>
      </c>
      <c r="L91" s="110"/>
      <c r="M91" s="110"/>
      <c r="N91" s="110"/>
      <c r="O91" s="91"/>
      <c r="P91" s="111"/>
      <c r="Q91" s="112"/>
      <c r="R91" s="112"/>
      <c r="S91" s="112"/>
    </row>
    <row r="92" spans="1:19" s="26" customFormat="1">
      <c r="A92" s="26" t="s">
        <v>3372</v>
      </c>
      <c r="B92" s="26" t="s">
        <v>448</v>
      </c>
      <c r="C92" s="26" t="s">
        <v>465</v>
      </c>
      <c r="D92" s="103"/>
      <c r="E92" s="102"/>
      <c r="F92" s="102"/>
      <c r="G92" s="102"/>
      <c r="H92" s="102"/>
      <c r="I92" s="102"/>
      <c r="J92" s="102"/>
      <c r="K92" s="109">
        <v>169</v>
      </c>
      <c r="L92" s="110"/>
      <c r="M92" s="110"/>
      <c r="N92" s="110"/>
      <c r="O92" s="91"/>
      <c r="P92" s="111"/>
      <c r="Q92" s="112"/>
      <c r="R92" s="112"/>
      <c r="S92" s="112"/>
    </row>
    <row r="93" spans="1:19" s="26" customFormat="1">
      <c r="A93" s="26" t="s">
        <v>1242</v>
      </c>
      <c r="B93" s="26" t="s">
        <v>428</v>
      </c>
      <c r="C93" s="26" t="s">
        <v>427</v>
      </c>
      <c r="D93" s="103"/>
      <c r="E93" s="102"/>
      <c r="F93" s="102"/>
      <c r="G93" s="102"/>
      <c r="H93" s="102"/>
      <c r="I93" s="102"/>
      <c r="J93" s="102"/>
      <c r="K93" s="109"/>
      <c r="L93" s="110"/>
      <c r="M93" s="110"/>
      <c r="N93" s="110"/>
      <c r="O93" s="91"/>
      <c r="P93" s="111">
        <v>5071</v>
      </c>
      <c r="Q93" s="112"/>
      <c r="R93" s="112"/>
      <c r="S93" s="112"/>
    </row>
    <row r="94" spans="1:19" s="26" customFormat="1">
      <c r="A94" s="26" t="s">
        <v>1243</v>
      </c>
      <c r="B94" s="26" t="s">
        <v>428</v>
      </c>
      <c r="C94" s="26" t="s">
        <v>427</v>
      </c>
      <c r="D94" s="103"/>
      <c r="E94" s="102"/>
      <c r="F94" s="102"/>
      <c r="G94" s="102"/>
      <c r="H94" s="102"/>
      <c r="I94" s="102"/>
      <c r="J94" s="102"/>
      <c r="K94" s="109"/>
      <c r="L94" s="110"/>
      <c r="M94" s="110"/>
      <c r="N94" s="110"/>
      <c r="O94" s="91"/>
      <c r="P94" s="111">
        <v>5071</v>
      </c>
      <c r="Q94" s="112"/>
      <c r="R94" s="112"/>
      <c r="S94" s="112"/>
    </row>
    <row r="95" spans="1:19" s="26" customFormat="1">
      <c r="A95" s="21" t="s">
        <v>1245</v>
      </c>
      <c r="B95" s="21" t="s">
        <v>428</v>
      </c>
      <c r="C95" s="21" t="s">
        <v>427</v>
      </c>
      <c r="D95" s="105"/>
      <c r="E95" s="104"/>
      <c r="F95" s="104"/>
      <c r="G95" s="102"/>
      <c r="H95" s="102"/>
      <c r="I95" s="104"/>
      <c r="J95" s="102"/>
      <c r="K95" s="109"/>
      <c r="L95" s="110"/>
      <c r="M95" s="110"/>
      <c r="N95" s="110"/>
      <c r="O95" s="91"/>
      <c r="P95" s="111" t="s">
        <v>511</v>
      </c>
      <c r="Q95" s="112"/>
      <c r="R95" s="112"/>
      <c r="S95" s="112"/>
    </row>
    <row r="96" spans="1:19" s="26" customFormat="1">
      <c r="A96" s="21" t="s">
        <v>1246</v>
      </c>
      <c r="B96" s="21" t="s">
        <v>428</v>
      </c>
      <c r="C96" s="21" t="s">
        <v>427</v>
      </c>
      <c r="D96" s="103"/>
      <c r="E96" s="102"/>
      <c r="F96" s="102"/>
      <c r="G96" s="102"/>
      <c r="H96" s="102"/>
      <c r="I96" s="102"/>
      <c r="J96" s="102"/>
      <c r="K96" s="109"/>
      <c r="L96" s="110"/>
      <c r="M96" s="110"/>
      <c r="N96" s="110"/>
      <c r="O96" s="91"/>
      <c r="P96" s="111">
        <v>5071</v>
      </c>
      <c r="Q96" s="112"/>
      <c r="R96" s="112"/>
      <c r="S96" s="112"/>
    </row>
    <row r="97" spans="1:19" s="26" customFormat="1">
      <c r="A97" s="21" t="s">
        <v>3373</v>
      </c>
      <c r="B97" s="21" t="s">
        <v>437</v>
      </c>
      <c r="C97" s="21"/>
      <c r="D97" s="103"/>
      <c r="E97" s="102"/>
      <c r="F97" s="102"/>
      <c r="G97" s="102"/>
      <c r="H97" s="102"/>
      <c r="I97" s="104"/>
      <c r="J97" s="102"/>
      <c r="K97" s="109"/>
      <c r="L97" s="110"/>
      <c r="M97" s="110"/>
      <c r="N97" s="110"/>
      <c r="O97" s="91"/>
      <c r="P97" s="111" t="s">
        <v>512</v>
      </c>
      <c r="Q97" s="112"/>
      <c r="R97" s="112"/>
      <c r="S97" s="112"/>
    </row>
    <row r="98" spans="1:19" s="26" customFormat="1">
      <c r="A98" s="21" t="s">
        <v>1259</v>
      </c>
      <c r="B98" s="21" t="s">
        <v>432</v>
      </c>
      <c r="C98" s="21" t="s">
        <v>445</v>
      </c>
      <c r="D98" s="103">
        <v>14</v>
      </c>
      <c r="E98" s="104">
        <v>14</v>
      </c>
      <c r="F98" s="102">
        <v>14</v>
      </c>
      <c r="G98" s="102" t="s">
        <v>489</v>
      </c>
      <c r="H98" s="102" t="s">
        <v>489</v>
      </c>
      <c r="I98" s="102" t="s">
        <v>26</v>
      </c>
      <c r="J98" s="102"/>
      <c r="K98" s="109"/>
      <c r="L98" s="110"/>
      <c r="M98" s="110"/>
      <c r="N98" s="110"/>
      <c r="O98" s="91"/>
      <c r="P98" s="111"/>
      <c r="Q98" s="112"/>
      <c r="R98" s="112"/>
      <c r="S98" s="112"/>
    </row>
    <row r="99" spans="1:19" s="26" customFormat="1">
      <c r="A99" s="26" t="s">
        <v>1260</v>
      </c>
      <c r="B99" s="26" t="s">
        <v>432</v>
      </c>
      <c r="C99" s="26" t="s">
        <v>445</v>
      </c>
      <c r="D99" s="103"/>
      <c r="E99" s="102"/>
      <c r="F99" s="102"/>
      <c r="G99" s="102"/>
      <c r="H99" s="102"/>
      <c r="I99" s="102"/>
      <c r="J99" s="102"/>
      <c r="K99" s="111"/>
      <c r="L99" s="112"/>
      <c r="M99" s="112"/>
      <c r="N99" s="112"/>
      <c r="O99" s="91"/>
      <c r="P99" s="111"/>
      <c r="Q99" s="112"/>
      <c r="R99" s="112"/>
      <c r="S99" s="112"/>
    </row>
    <row r="100" spans="1:19" s="26" customFormat="1">
      <c r="A100" s="26" t="s">
        <v>1261</v>
      </c>
      <c r="B100" s="26" t="s">
        <v>432</v>
      </c>
      <c r="C100" s="26" t="s">
        <v>445</v>
      </c>
      <c r="D100" s="103" t="s">
        <v>489</v>
      </c>
      <c r="E100" s="102" t="s">
        <v>489</v>
      </c>
      <c r="F100" s="102" t="s">
        <v>489</v>
      </c>
      <c r="G100" s="102" t="s">
        <v>489</v>
      </c>
      <c r="H100" s="102" t="s">
        <v>489</v>
      </c>
      <c r="I100" s="102" t="s">
        <v>26</v>
      </c>
      <c r="J100" s="102"/>
      <c r="K100" s="111"/>
      <c r="L100" s="112"/>
      <c r="M100" s="112"/>
      <c r="N100" s="112"/>
      <c r="O100" s="91"/>
      <c r="P100" s="111"/>
      <c r="Q100" s="112"/>
      <c r="R100" s="112"/>
      <c r="S100" s="112"/>
    </row>
    <row r="101" spans="1:19" s="26" customFormat="1">
      <c r="A101" s="26" t="s">
        <v>1262</v>
      </c>
      <c r="B101" s="26" t="s">
        <v>432</v>
      </c>
      <c r="C101" s="26" t="s">
        <v>445</v>
      </c>
      <c r="D101" s="103" t="s">
        <v>489</v>
      </c>
      <c r="E101" s="102">
        <v>149</v>
      </c>
      <c r="F101" s="102" t="s">
        <v>489</v>
      </c>
      <c r="G101" s="102" t="s">
        <v>489</v>
      </c>
      <c r="H101" s="102" t="s">
        <v>489</v>
      </c>
      <c r="I101" s="102" t="s">
        <v>513</v>
      </c>
      <c r="J101" s="102"/>
      <c r="K101" s="111"/>
      <c r="L101" s="112"/>
      <c r="M101" s="112"/>
      <c r="N101" s="112"/>
      <c r="O101" s="91"/>
      <c r="P101" s="111"/>
      <c r="Q101" s="112"/>
      <c r="R101" s="112"/>
      <c r="S101" s="112"/>
    </row>
    <row r="102" spans="1:19" s="26" customFormat="1">
      <c r="A102" s="26" t="s">
        <v>966</v>
      </c>
      <c r="B102" s="26" t="s">
        <v>432</v>
      </c>
      <c r="C102" s="26" t="s">
        <v>439</v>
      </c>
      <c r="D102" s="103">
        <v>6027</v>
      </c>
      <c r="E102" s="102">
        <v>6027</v>
      </c>
      <c r="F102" s="102">
        <v>6027</v>
      </c>
      <c r="G102" s="102" t="s">
        <v>1065</v>
      </c>
      <c r="H102" s="102">
        <v>6028</v>
      </c>
      <c r="I102" s="102">
        <v>6027</v>
      </c>
      <c r="J102" s="130" t="s">
        <v>1068</v>
      </c>
      <c r="K102" s="111"/>
      <c r="L102" s="112"/>
      <c r="M102" s="112"/>
      <c r="N102" s="112"/>
      <c r="O102" s="91"/>
      <c r="P102" s="111"/>
      <c r="Q102" s="112"/>
      <c r="R102" s="112"/>
      <c r="S102" s="112"/>
    </row>
    <row r="103" spans="1:19" s="26" customFormat="1">
      <c r="A103" s="26" t="s">
        <v>965</v>
      </c>
      <c r="B103" s="26" t="s">
        <v>432</v>
      </c>
      <c r="C103" s="26" t="s">
        <v>439</v>
      </c>
      <c r="D103" s="103" t="s">
        <v>489</v>
      </c>
      <c r="E103" s="102">
        <v>6035</v>
      </c>
      <c r="F103" s="102">
        <v>6035</v>
      </c>
      <c r="G103" s="102" t="s">
        <v>1069</v>
      </c>
      <c r="H103" s="102">
        <v>6028</v>
      </c>
      <c r="I103" s="102">
        <v>6027</v>
      </c>
      <c r="J103" s="130" t="s">
        <v>1068</v>
      </c>
      <c r="K103" s="111"/>
      <c r="L103" s="112"/>
      <c r="M103" s="112"/>
      <c r="N103" s="112"/>
      <c r="O103" s="91"/>
      <c r="P103" s="111"/>
      <c r="Q103" s="112"/>
      <c r="R103" s="112"/>
      <c r="S103" s="112"/>
    </row>
    <row r="104" spans="1:19" s="26" customFormat="1">
      <c r="A104" s="26" t="s">
        <v>1263</v>
      </c>
      <c r="B104" s="26" t="s">
        <v>448</v>
      </c>
      <c r="C104" s="26" t="s">
        <v>441</v>
      </c>
      <c r="D104" s="103"/>
      <c r="E104" s="102"/>
      <c r="F104" s="102"/>
      <c r="G104" s="102"/>
      <c r="H104" s="102"/>
      <c r="I104" s="102"/>
      <c r="J104" s="102"/>
      <c r="K104" s="111">
        <v>5060</v>
      </c>
      <c r="L104" s="112">
        <v>5060</v>
      </c>
      <c r="M104" s="112">
        <v>5060</v>
      </c>
      <c r="N104" s="112">
        <v>5061</v>
      </c>
      <c r="O104" s="91">
        <v>5063</v>
      </c>
      <c r="P104" s="111"/>
      <c r="Q104" s="112"/>
      <c r="R104" s="112"/>
      <c r="S104" s="112"/>
    </row>
    <row r="105" spans="1:19" s="26" customFormat="1">
      <c r="A105" s="26" t="s">
        <v>1264</v>
      </c>
      <c r="B105" s="26" t="s">
        <v>448</v>
      </c>
      <c r="C105" s="26" t="s">
        <v>441</v>
      </c>
      <c r="D105" s="103"/>
      <c r="E105" s="102"/>
      <c r="F105" s="102"/>
      <c r="G105" s="102"/>
      <c r="H105" s="102"/>
      <c r="I105" s="102"/>
      <c r="J105" s="102"/>
      <c r="K105" s="111">
        <v>5060</v>
      </c>
      <c r="L105" s="112">
        <v>5060</v>
      </c>
      <c r="M105" s="112">
        <v>5060</v>
      </c>
      <c r="N105" s="112">
        <v>5061</v>
      </c>
      <c r="O105" s="91">
        <v>5063</v>
      </c>
      <c r="P105" s="111"/>
      <c r="Q105" s="112"/>
      <c r="R105" s="112"/>
      <c r="S105" s="112"/>
    </row>
    <row r="106" spans="1:19" s="26" customFormat="1">
      <c r="A106" s="26" t="s">
        <v>1265</v>
      </c>
      <c r="B106" s="26" t="s">
        <v>448</v>
      </c>
      <c r="C106" s="26" t="s">
        <v>441</v>
      </c>
      <c r="D106" s="103"/>
      <c r="E106" s="102"/>
      <c r="F106" s="102"/>
      <c r="G106" s="102"/>
      <c r="H106" s="102"/>
      <c r="I106" s="102"/>
      <c r="J106" s="102"/>
      <c r="K106" s="111">
        <v>5060</v>
      </c>
      <c r="L106" s="112">
        <v>5060</v>
      </c>
      <c r="M106" s="112">
        <v>5060</v>
      </c>
      <c r="N106" s="112">
        <v>5061</v>
      </c>
      <c r="O106" s="91">
        <v>5063</v>
      </c>
      <c r="P106" s="111"/>
      <c r="Q106" s="112"/>
      <c r="R106" s="112"/>
      <c r="S106" s="112"/>
    </row>
    <row r="107" spans="1:19" s="26" customFormat="1">
      <c r="A107" s="26" t="s">
        <v>1266</v>
      </c>
      <c r="B107" s="26" t="s">
        <v>448</v>
      </c>
      <c r="C107" s="26" t="s">
        <v>441</v>
      </c>
      <c r="D107" s="103"/>
      <c r="E107" s="102"/>
      <c r="F107" s="102"/>
      <c r="G107" s="102"/>
      <c r="H107" s="102"/>
      <c r="I107" s="102"/>
      <c r="J107" s="102"/>
      <c r="K107" s="111">
        <v>5060</v>
      </c>
      <c r="L107" s="112">
        <v>5060</v>
      </c>
      <c r="M107" s="112">
        <v>5060</v>
      </c>
      <c r="N107" s="112">
        <v>5061</v>
      </c>
      <c r="O107" s="91">
        <v>5063</v>
      </c>
      <c r="P107" s="111"/>
      <c r="Q107" s="112"/>
      <c r="R107" s="112"/>
      <c r="S107" s="112"/>
    </row>
    <row r="108" spans="1:19" s="26" customFormat="1">
      <c r="A108" s="26" t="s">
        <v>1267</v>
      </c>
      <c r="B108" s="26" t="s">
        <v>448</v>
      </c>
      <c r="C108" s="26" t="s">
        <v>441</v>
      </c>
      <c r="D108" s="103"/>
      <c r="E108" s="102"/>
      <c r="F108" s="102"/>
      <c r="G108" s="102"/>
      <c r="H108" s="102"/>
      <c r="I108" s="102"/>
      <c r="J108" s="102"/>
      <c r="K108" s="111">
        <v>5060</v>
      </c>
      <c r="L108" s="112">
        <v>5060</v>
      </c>
      <c r="M108" s="112">
        <v>5060</v>
      </c>
      <c r="N108" s="112">
        <v>5061</v>
      </c>
      <c r="O108" s="91">
        <v>5063</v>
      </c>
      <c r="P108" s="111"/>
      <c r="Q108" s="112"/>
      <c r="R108" s="112"/>
      <c r="S108" s="112"/>
    </row>
    <row r="109" spans="1:19" s="26" customFormat="1">
      <c r="A109" s="26" t="s">
        <v>1268</v>
      </c>
      <c r="B109" s="26" t="s">
        <v>448</v>
      </c>
      <c r="C109" s="26" t="s">
        <v>441</v>
      </c>
      <c r="D109" s="103"/>
      <c r="E109" s="102"/>
      <c r="F109" s="102"/>
      <c r="G109" s="102"/>
      <c r="H109" s="102"/>
      <c r="I109" s="102"/>
      <c r="J109" s="102"/>
      <c r="K109" s="111">
        <v>5060</v>
      </c>
      <c r="L109" s="112">
        <v>5060</v>
      </c>
      <c r="M109" s="112">
        <v>5060</v>
      </c>
      <c r="N109" s="112">
        <v>5061</v>
      </c>
      <c r="O109" s="91">
        <v>5063</v>
      </c>
      <c r="P109" s="111"/>
      <c r="Q109" s="112"/>
      <c r="R109" s="112"/>
      <c r="S109" s="112"/>
    </row>
    <row r="110" spans="1:19" s="26" customFormat="1">
      <c r="A110" s="26" t="s">
        <v>1269</v>
      </c>
      <c r="B110" s="26" t="s">
        <v>448</v>
      </c>
      <c r="C110" s="26" t="s">
        <v>441</v>
      </c>
      <c r="D110" s="103"/>
      <c r="E110" s="102"/>
      <c r="F110" s="102"/>
      <c r="G110" s="102"/>
      <c r="H110" s="102"/>
      <c r="I110" s="102"/>
      <c r="J110" s="102"/>
      <c r="K110" s="111">
        <v>5060</v>
      </c>
      <c r="L110" s="112">
        <v>5060</v>
      </c>
      <c r="M110" s="112">
        <v>5060</v>
      </c>
      <c r="N110" s="112">
        <v>5061</v>
      </c>
      <c r="O110" s="91">
        <v>5063</v>
      </c>
      <c r="P110" s="111"/>
      <c r="Q110" s="112"/>
      <c r="R110" s="112"/>
      <c r="S110" s="112"/>
    </row>
    <row r="111" spans="1:19" s="26" customFormat="1">
      <c r="A111" s="26" t="s">
        <v>1270</v>
      </c>
      <c r="B111" s="26" t="s">
        <v>448</v>
      </c>
      <c r="C111" s="26" t="s">
        <v>441</v>
      </c>
      <c r="D111" s="103"/>
      <c r="E111" s="102"/>
      <c r="F111" s="102"/>
      <c r="G111" s="102"/>
      <c r="H111" s="102"/>
      <c r="I111" s="102"/>
      <c r="J111" s="102"/>
      <c r="K111" s="111">
        <v>5060</v>
      </c>
      <c r="L111" s="112">
        <v>5060</v>
      </c>
      <c r="M111" s="112">
        <v>5060</v>
      </c>
      <c r="N111" s="112">
        <v>5061</v>
      </c>
      <c r="O111" s="91">
        <v>5063</v>
      </c>
      <c r="P111" s="111"/>
      <c r="Q111" s="112"/>
      <c r="R111" s="112"/>
      <c r="S111" s="112"/>
    </row>
    <row r="112" spans="1:19" s="26" customFormat="1">
      <c r="A112" s="26" t="s">
        <v>1271</v>
      </c>
      <c r="B112" s="26" t="s">
        <v>448</v>
      </c>
      <c r="C112" s="26" t="s">
        <v>441</v>
      </c>
      <c r="D112" s="103"/>
      <c r="E112" s="102"/>
      <c r="F112" s="102"/>
      <c r="G112" s="102"/>
      <c r="H112" s="102"/>
      <c r="I112" s="102"/>
      <c r="J112" s="102"/>
      <c r="K112" s="111">
        <v>5060</v>
      </c>
      <c r="L112" s="112">
        <v>5060</v>
      </c>
      <c r="M112" s="112">
        <v>5060</v>
      </c>
      <c r="N112" s="112">
        <v>5061</v>
      </c>
      <c r="O112" s="91">
        <v>5063</v>
      </c>
      <c r="P112" s="111"/>
      <c r="Q112" s="112"/>
      <c r="R112" s="112"/>
      <c r="S112" s="112"/>
    </row>
    <row r="113" spans="1:19" s="26" customFormat="1">
      <c r="A113" s="26" t="s">
        <v>1272</v>
      </c>
      <c r="B113" s="26" t="s">
        <v>448</v>
      </c>
      <c r="C113" s="26" t="s">
        <v>441</v>
      </c>
      <c r="D113" s="103"/>
      <c r="E113" s="102"/>
      <c r="F113" s="102"/>
      <c r="G113" s="102"/>
      <c r="H113" s="102"/>
      <c r="I113" s="102"/>
      <c r="J113" s="102"/>
      <c r="K113" s="111">
        <v>5060</v>
      </c>
      <c r="L113" s="112">
        <v>5060</v>
      </c>
      <c r="M113" s="112">
        <v>5060</v>
      </c>
      <c r="N113" s="112">
        <v>5061</v>
      </c>
      <c r="O113" s="91">
        <v>5063</v>
      </c>
      <c r="P113" s="111"/>
      <c r="Q113" s="112"/>
      <c r="R113" s="112"/>
      <c r="S113" s="112"/>
    </row>
    <row r="114" spans="1:19" s="26" customFormat="1">
      <c r="A114" s="26" t="s">
        <v>1273</v>
      </c>
      <c r="B114" s="26" t="s">
        <v>448</v>
      </c>
      <c r="C114" s="26" t="s">
        <v>441</v>
      </c>
      <c r="D114" s="103"/>
      <c r="E114" s="102"/>
      <c r="F114" s="102"/>
      <c r="G114" s="102"/>
      <c r="H114" s="102"/>
      <c r="I114" s="102"/>
      <c r="J114" s="102"/>
      <c r="K114" s="111">
        <v>5060</v>
      </c>
      <c r="L114" s="112">
        <v>5060</v>
      </c>
      <c r="M114" s="112">
        <v>5060</v>
      </c>
      <c r="N114" s="112">
        <v>5061</v>
      </c>
      <c r="O114" s="91">
        <v>5063</v>
      </c>
      <c r="P114" s="111"/>
      <c r="Q114" s="112"/>
      <c r="R114" s="112"/>
      <c r="S114" s="112"/>
    </row>
    <row r="115" spans="1:19" s="26" customFormat="1">
      <c r="A115" s="26" t="s">
        <v>1274</v>
      </c>
      <c r="B115" s="26" t="s">
        <v>448</v>
      </c>
      <c r="C115" s="26" t="s">
        <v>441</v>
      </c>
      <c r="D115" s="103"/>
      <c r="E115" s="102"/>
      <c r="F115" s="102"/>
      <c r="G115" s="102"/>
      <c r="H115" s="102"/>
      <c r="I115" s="102"/>
      <c r="J115" s="102"/>
      <c r="K115" s="111">
        <v>5060</v>
      </c>
      <c r="L115" s="112">
        <v>5060</v>
      </c>
      <c r="M115" s="112">
        <v>5060</v>
      </c>
      <c r="N115" s="112">
        <v>5061</v>
      </c>
      <c r="O115" s="91">
        <v>5063</v>
      </c>
      <c r="P115" s="111"/>
      <c r="Q115" s="112"/>
      <c r="R115" s="112"/>
      <c r="S115" s="112"/>
    </row>
    <row r="116" spans="1:19" s="26" customFormat="1">
      <c r="A116" s="26" t="s">
        <v>1275</v>
      </c>
      <c r="B116" s="26" t="s">
        <v>448</v>
      </c>
      <c r="C116" s="26" t="s">
        <v>441</v>
      </c>
      <c r="D116" s="103"/>
      <c r="E116" s="102"/>
      <c r="F116" s="102"/>
      <c r="G116" s="102"/>
      <c r="H116" s="102"/>
      <c r="I116" s="102"/>
      <c r="J116" s="102"/>
      <c r="K116" s="111">
        <v>5060</v>
      </c>
      <c r="L116" s="112">
        <v>5060</v>
      </c>
      <c r="M116" s="112">
        <v>5060</v>
      </c>
      <c r="N116" s="112">
        <v>5061</v>
      </c>
      <c r="O116" s="91">
        <v>5063</v>
      </c>
      <c r="P116" s="111"/>
      <c r="Q116" s="112"/>
      <c r="R116" s="112"/>
      <c r="S116" s="112"/>
    </row>
    <row r="117" spans="1:19" s="26" customFormat="1">
      <c r="A117" s="26" t="s">
        <v>1276</v>
      </c>
      <c r="B117" s="26" t="s">
        <v>448</v>
      </c>
      <c r="C117" s="26" t="s">
        <v>441</v>
      </c>
      <c r="D117" s="103"/>
      <c r="E117" s="102"/>
      <c r="F117" s="102"/>
      <c r="G117" s="102"/>
      <c r="H117" s="102"/>
      <c r="I117" s="102"/>
      <c r="J117" s="102"/>
      <c r="K117" s="111">
        <v>5060</v>
      </c>
      <c r="L117" s="112">
        <v>5060</v>
      </c>
      <c r="M117" s="112">
        <v>5060</v>
      </c>
      <c r="N117" s="112">
        <v>5061</v>
      </c>
      <c r="O117" s="91">
        <v>5063</v>
      </c>
      <c r="P117" s="111"/>
      <c r="Q117" s="112"/>
      <c r="R117" s="112"/>
      <c r="S117" s="112"/>
    </row>
    <row r="118" spans="1:19" s="26" customFormat="1">
      <c r="A118" s="26" t="s">
        <v>1277</v>
      </c>
      <c r="B118" s="26" t="s">
        <v>448</v>
      </c>
      <c r="C118" s="26" t="s">
        <v>441</v>
      </c>
      <c r="D118" s="103"/>
      <c r="E118" s="102"/>
      <c r="F118" s="102"/>
      <c r="G118" s="102"/>
      <c r="H118" s="102"/>
      <c r="I118" s="102"/>
      <c r="J118" s="102"/>
      <c r="K118" s="111">
        <v>5060</v>
      </c>
      <c r="L118" s="112">
        <v>5060</v>
      </c>
      <c r="M118" s="112">
        <v>5060</v>
      </c>
      <c r="N118" s="112">
        <v>5061</v>
      </c>
      <c r="O118" s="91">
        <v>5063</v>
      </c>
      <c r="P118" s="111"/>
      <c r="Q118" s="112"/>
      <c r="R118" s="112"/>
      <c r="S118" s="112"/>
    </row>
    <row r="119" spans="1:19" s="26" customFormat="1">
      <c r="A119" s="26" t="s">
        <v>1278</v>
      </c>
      <c r="B119" s="26" t="s">
        <v>448</v>
      </c>
      <c r="C119" s="26" t="s">
        <v>441</v>
      </c>
      <c r="D119" s="103"/>
      <c r="E119" s="102"/>
      <c r="F119" s="102"/>
      <c r="G119" s="102"/>
      <c r="H119" s="102"/>
      <c r="I119" s="102"/>
      <c r="J119" s="102"/>
      <c r="K119" s="111">
        <v>5060</v>
      </c>
      <c r="L119" s="112">
        <v>5060</v>
      </c>
      <c r="M119" s="112">
        <v>5060</v>
      </c>
      <c r="N119" s="112">
        <v>5061</v>
      </c>
      <c r="O119" s="91">
        <v>5063</v>
      </c>
      <c r="P119" s="111"/>
      <c r="Q119" s="112"/>
      <c r="R119" s="112"/>
      <c r="S119" s="112"/>
    </row>
    <row r="120" spans="1:19" s="26" customFormat="1">
      <c r="A120" s="26" t="s">
        <v>1279</v>
      </c>
      <c r="B120" s="26" t="s">
        <v>448</v>
      </c>
      <c r="C120" s="26" t="s">
        <v>441</v>
      </c>
      <c r="D120" s="103"/>
      <c r="E120" s="102"/>
      <c r="F120" s="102"/>
      <c r="G120" s="102"/>
      <c r="H120" s="102"/>
      <c r="I120" s="102"/>
      <c r="J120" s="102"/>
      <c r="K120" s="111">
        <v>5060</v>
      </c>
      <c r="L120" s="112">
        <v>5060</v>
      </c>
      <c r="M120" s="112">
        <v>5060</v>
      </c>
      <c r="N120" s="112">
        <v>5061</v>
      </c>
      <c r="O120" s="91">
        <v>5063</v>
      </c>
      <c r="P120" s="111"/>
      <c r="Q120" s="112"/>
      <c r="R120" s="112"/>
      <c r="S120" s="112"/>
    </row>
    <row r="121" spans="1:19" s="26" customFormat="1">
      <c r="A121" s="26" t="s">
        <v>1280</v>
      </c>
      <c r="B121" s="26" t="s">
        <v>448</v>
      </c>
      <c r="C121" s="26" t="s">
        <v>441</v>
      </c>
      <c r="D121" s="103"/>
      <c r="E121" s="102"/>
      <c r="F121" s="102"/>
      <c r="G121" s="102"/>
      <c r="H121" s="102"/>
      <c r="I121" s="102"/>
      <c r="J121" s="102"/>
      <c r="K121" s="111">
        <v>5060</v>
      </c>
      <c r="L121" s="112">
        <v>5060</v>
      </c>
      <c r="M121" s="112">
        <v>5060</v>
      </c>
      <c r="N121" s="112">
        <v>5061</v>
      </c>
      <c r="O121" s="91">
        <v>5063</v>
      </c>
      <c r="P121" s="111"/>
      <c r="Q121" s="112"/>
      <c r="R121" s="112"/>
      <c r="S121" s="112"/>
    </row>
    <row r="122" spans="1:19" s="26" customFormat="1">
      <c r="A122" s="26" t="s">
        <v>1281</v>
      </c>
      <c r="B122" s="26" t="s">
        <v>448</v>
      </c>
      <c r="C122" s="26" t="s">
        <v>441</v>
      </c>
      <c r="D122" s="103"/>
      <c r="E122" s="102"/>
      <c r="F122" s="102"/>
      <c r="G122" s="102"/>
      <c r="H122" s="102"/>
      <c r="I122" s="102"/>
      <c r="J122" s="102"/>
      <c r="K122" s="111">
        <v>5060</v>
      </c>
      <c r="L122" s="112">
        <v>5060</v>
      </c>
      <c r="M122" s="112">
        <v>5060</v>
      </c>
      <c r="N122" s="112">
        <v>5061</v>
      </c>
      <c r="O122" s="91">
        <v>5063</v>
      </c>
      <c r="P122" s="111"/>
      <c r="Q122" s="112"/>
      <c r="R122" s="112"/>
      <c r="S122" s="112"/>
    </row>
    <row r="123" spans="1:19" s="26" customFormat="1">
      <c r="A123" s="26" t="s">
        <v>1282</v>
      </c>
      <c r="B123" s="26" t="s">
        <v>448</v>
      </c>
      <c r="C123" s="26" t="s">
        <v>441</v>
      </c>
      <c r="D123" s="103"/>
      <c r="E123" s="102"/>
      <c r="F123" s="102"/>
      <c r="G123" s="102"/>
      <c r="H123" s="102"/>
      <c r="I123" s="102"/>
      <c r="J123" s="102"/>
      <c r="K123" s="111">
        <v>5060</v>
      </c>
      <c r="L123" s="112">
        <v>5060</v>
      </c>
      <c r="M123" s="112">
        <v>5060</v>
      </c>
      <c r="N123" s="112">
        <v>5061</v>
      </c>
      <c r="O123" s="91">
        <v>5063</v>
      </c>
      <c r="P123" s="111"/>
      <c r="Q123" s="112"/>
      <c r="R123" s="112"/>
      <c r="S123" s="112"/>
    </row>
    <row r="124" spans="1:19" s="26" customFormat="1">
      <c r="A124" s="26" t="s">
        <v>1283</v>
      </c>
      <c r="B124" s="26" t="s">
        <v>448</v>
      </c>
      <c r="C124" s="26" t="s">
        <v>441</v>
      </c>
      <c r="D124" s="103"/>
      <c r="E124" s="102"/>
      <c r="F124" s="102"/>
      <c r="G124" s="102"/>
      <c r="H124" s="102"/>
      <c r="I124" s="102"/>
      <c r="J124" s="102"/>
      <c r="K124" s="111">
        <v>5060</v>
      </c>
      <c r="L124" s="112">
        <v>5060</v>
      </c>
      <c r="M124" s="112">
        <v>5060</v>
      </c>
      <c r="N124" s="112">
        <v>5061</v>
      </c>
      <c r="O124" s="91">
        <v>5063</v>
      </c>
      <c r="P124" s="111"/>
      <c r="Q124" s="112"/>
      <c r="R124" s="112"/>
      <c r="S124" s="112"/>
    </row>
    <row r="125" spans="1:19" s="26" customFormat="1">
      <c r="A125" s="26" t="s">
        <v>1284</v>
      </c>
      <c r="B125" s="26" t="s">
        <v>448</v>
      </c>
      <c r="C125" s="26" t="s">
        <v>441</v>
      </c>
      <c r="D125" s="103"/>
      <c r="E125" s="102"/>
      <c r="F125" s="102"/>
      <c r="G125" s="102"/>
      <c r="H125" s="102"/>
      <c r="I125" s="102"/>
      <c r="J125" s="102"/>
      <c r="K125" s="111">
        <v>5060</v>
      </c>
      <c r="L125" s="112">
        <v>5060</v>
      </c>
      <c r="M125" s="112">
        <v>5060</v>
      </c>
      <c r="N125" s="112">
        <v>5061</v>
      </c>
      <c r="O125" s="104">
        <v>5063</v>
      </c>
      <c r="P125" s="111"/>
      <c r="Q125" s="112"/>
      <c r="R125" s="112"/>
      <c r="S125" s="112"/>
    </row>
    <row r="126" spans="1:19" s="26" customFormat="1">
      <c r="A126" s="26" t="s">
        <v>1285</v>
      </c>
      <c r="B126" s="26" t="s">
        <v>448</v>
      </c>
      <c r="C126" s="26" t="s">
        <v>441</v>
      </c>
      <c r="D126" s="103"/>
      <c r="E126" s="102"/>
      <c r="F126" s="102"/>
      <c r="G126" s="102"/>
      <c r="H126" s="102"/>
      <c r="I126" s="102"/>
      <c r="J126" s="102"/>
      <c r="K126" s="111">
        <v>5060</v>
      </c>
      <c r="L126" s="112">
        <v>5060</v>
      </c>
      <c r="M126" s="112">
        <v>5060</v>
      </c>
      <c r="N126" s="112">
        <v>5061</v>
      </c>
      <c r="O126" s="104">
        <v>5063</v>
      </c>
      <c r="P126" s="111"/>
      <c r="Q126" s="112"/>
      <c r="R126" s="112"/>
      <c r="S126" s="112"/>
    </row>
    <row r="127" spans="1:19" s="26" customFormat="1">
      <c r="A127" s="26" t="s">
        <v>1286</v>
      </c>
      <c r="B127" s="26" t="s">
        <v>448</v>
      </c>
      <c r="C127" s="26" t="s">
        <v>441</v>
      </c>
      <c r="D127" s="103"/>
      <c r="E127" s="102"/>
      <c r="F127" s="102"/>
      <c r="G127" s="102"/>
      <c r="H127" s="102"/>
      <c r="I127" s="102"/>
      <c r="J127" s="102"/>
      <c r="K127" s="111">
        <v>5060</v>
      </c>
      <c r="L127" s="112">
        <v>5060</v>
      </c>
      <c r="M127" s="112">
        <v>5060</v>
      </c>
      <c r="N127" s="112">
        <v>5061</v>
      </c>
      <c r="O127" s="104">
        <v>5063</v>
      </c>
      <c r="P127" s="111"/>
      <c r="Q127" s="112"/>
      <c r="R127" s="112"/>
      <c r="S127" s="112"/>
    </row>
    <row r="128" spans="1:19" s="26" customFormat="1">
      <c r="A128" s="26" t="s">
        <v>1287</v>
      </c>
      <c r="B128" s="26" t="s">
        <v>448</v>
      </c>
      <c r="C128" s="26" t="s">
        <v>441</v>
      </c>
      <c r="D128" s="103"/>
      <c r="E128" s="102"/>
      <c r="F128" s="102"/>
      <c r="G128" s="102"/>
      <c r="H128" s="102"/>
      <c r="I128" s="102"/>
      <c r="J128" s="102"/>
      <c r="K128" s="111">
        <v>5060</v>
      </c>
      <c r="L128" s="112">
        <v>5060</v>
      </c>
      <c r="M128" s="112">
        <v>5060</v>
      </c>
      <c r="N128" s="112">
        <v>5061</v>
      </c>
      <c r="O128" s="104">
        <v>5063</v>
      </c>
      <c r="P128" s="111"/>
      <c r="Q128" s="112"/>
      <c r="R128" s="112"/>
      <c r="S128" s="112"/>
    </row>
    <row r="129" spans="1:19" s="26" customFormat="1">
      <c r="A129" s="26" t="s">
        <v>1288</v>
      </c>
      <c r="B129" s="26" t="s">
        <v>448</v>
      </c>
      <c r="C129" s="26" t="s">
        <v>441</v>
      </c>
      <c r="D129" s="103"/>
      <c r="E129" s="102"/>
      <c r="F129" s="102"/>
      <c r="G129" s="102"/>
      <c r="H129" s="102"/>
      <c r="I129" s="102"/>
      <c r="J129" s="102"/>
      <c r="K129" s="111">
        <v>5060</v>
      </c>
      <c r="L129" s="112">
        <v>5060</v>
      </c>
      <c r="M129" s="112">
        <v>5060</v>
      </c>
      <c r="N129" s="112">
        <v>5061</v>
      </c>
      <c r="O129" s="104">
        <v>5063</v>
      </c>
      <c r="P129" s="111"/>
      <c r="Q129" s="112"/>
      <c r="R129" s="112"/>
      <c r="S129" s="112"/>
    </row>
    <row r="130" spans="1:19" s="26" customFormat="1">
      <c r="A130" s="26" t="s">
        <v>1289</v>
      </c>
      <c r="B130" s="26" t="s">
        <v>448</v>
      </c>
      <c r="C130" s="26" t="s">
        <v>441</v>
      </c>
      <c r="D130" s="103"/>
      <c r="E130" s="102"/>
      <c r="F130" s="102"/>
      <c r="G130" s="102"/>
      <c r="H130" s="102"/>
      <c r="I130" s="102"/>
      <c r="J130" s="102"/>
      <c r="K130" s="111">
        <v>5060</v>
      </c>
      <c r="L130" s="112">
        <v>5060</v>
      </c>
      <c r="M130" s="112">
        <v>5060</v>
      </c>
      <c r="N130" s="112">
        <v>5061</v>
      </c>
      <c r="O130" s="104">
        <v>5063</v>
      </c>
      <c r="P130" s="111"/>
      <c r="Q130" s="112"/>
      <c r="R130" s="112"/>
      <c r="S130" s="112"/>
    </row>
    <row r="131" spans="1:19" s="26" customFormat="1">
      <c r="A131" s="26" t="s">
        <v>1290</v>
      </c>
      <c r="B131" s="26" t="s">
        <v>448</v>
      </c>
      <c r="C131" s="26" t="s">
        <v>441</v>
      </c>
      <c r="D131" s="103"/>
      <c r="E131" s="102"/>
      <c r="F131" s="102"/>
      <c r="G131" s="102"/>
      <c r="H131" s="102"/>
      <c r="I131" s="102"/>
      <c r="J131" s="102"/>
      <c r="K131" s="111">
        <v>5060</v>
      </c>
      <c r="L131" s="112">
        <v>5060</v>
      </c>
      <c r="M131" s="112">
        <v>5060</v>
      </c>
      <c r="N131" s="112">
        <v>5061</v>
      </c>
      <c r="O131" s="104">
        <v>5063</v>
      </c>
      <c r="P131" s="111"/>
      <c r="Q131" s="112"/>
      <c r="R131" s="112"/>
      <c r="S131" s="112"/>
    </row>
    <row r="132" spans="1:19" s="26" customFormat="1">
      <c r="A132" s="26" t="s">
        <v>1291</v>
      </c>
      <c r="B132" s="26" t="s">
        <v>448</v>
      </c>
      <c r="C132" s="26" t="s">
        <v>441</v>
      </c>
      <c r="D132" s="103"/>
      <c r="E132" s="102"/>
      <c r="F132" s="102"/>
      <c r="G132" s="102"/>
      <c r="H132" s="102"/>
      <c r="I132" s="102"/>
      <c r="J132" s="102"/>
      <c r="K132" s="111">
        <v>5060</v>
      </c>
      <c r="L132" s="112">
        <v>5060</v>
      </c>
      <c r="M132" s="112">
        <v>5060</v>
      </c>
      <c r="N132" s="112">
        <v>5061</v>
      </c>
      <c r="O132" s="104">
        <v>5063</v>
      </c>
      <c r="P132" s="111"/>
      <c r="Q132" s="112"/>
      <c r="R132" s="112"/>
      <c r="S132" s="112"/>
    </row>
    <row r="133" spans="1:19" s="26" customFormat="1">
      <c r="A133" s="26" t="s">
        <v>1292</v>
      </c>
      <c r="B133" s="26" t="s">
        <v>448</v>
      </c>
      <c r="C133" s="26" t="s">
        <v>441</v>
      </c>
      <c r="D133" s="103"/>
      <c r="E133" s="102"/>
      <c r="F133" s="102"/>
      <c r="G133" s="102"/>
      <c r="H133" s="102"/>
      <c r="I133" s="102"/>
      <c r="J133" s="102"/>
      <c r="K133" s="111">
        <v>5060</v>
      </c>
      <c r="L133" s="112">
        <v>5060</v>
      </c>
      <c r="M133" s="112">
        <v>5060</v>
      </c>
      <c r="N133" s="112">
        <v>5061</v>
      </c>
      <c r="O133" s="104">
        <v>5063</v>
      </c>
      <c r="P133" s="111"/>
      <c r="Q133" s="112"/>
      <c r="R133" s="112"/>
      <c r="S133" s="112"/>
    </row>
    <row r="134" spans="1:19" s="26" customFormat="1">
      <c r="A134" s="26" t="s">
        <v>1293</v>
      </c>
      <c r="B134" s="26" t="s">
        <v>448</v>
      </c>
      <c r="C134" s="26" t="s">
        <v>441</v>
      </c>
      <c r="D134" s="103"/>
      <c r="E134" s="102"/>
      <c r="F134" s="102"/>
      <c r="G134" s="102"/>
      <c r="H134" s="102"/>
      <c r="I134" s="102"/>
      <c r="J134" s="102"/>
      <c r="K134" s="111">
        <v>5060</v>
      </c>
      <c r="L134" s="112">
        <v>5060</v>
      </c>
      <c r="M134" s="112">
        <v>5060</v>
      </c>
      <c r="N134" s="112">
        <v>5061</v>
      </c>
      <c r="O134" s="104">
        <v>5063</v>
      </c>
      <c r="P134" s="111"/>
      <c r="Q134" s="112"/>
      <c r="R134" s="112"/>
      <c r="S134" s="112"/>
    </row>
    <row r="135" spans="1:19" s="26" customFormat="1">
      <c r="A135" s="26" t="s">
        <v>1294</v>
      </c>
      <c r="B135" s="26" t="s">
        <v>448</v>
      </c>
      <c r="C135" s="26" t="s">
        <v>441</v>
      </c>
      <c r="D135" s="103"/>
      <c r="E135" s="102"/>
      <c r="F135" s="102"/>
      <c r="G135" s="102"/>
      <c r="H135" s="102"/>
      <c r="I135" s="102"/>
      <c r="J135" s="102"/>
      <c r="K135" s="111">
        <v>5060</v>
      </c>
      <c r="L135" s="112">
        <v>5060</v>
      </c>
      <c r="M135" s="112">
        <v>5060</v>
      </c>
      <c r="N135" s="112">
        <v>5061</v>
      </c>
      <c r="O135" s="104">
        <v>5063</v>
      </c>
      <c r="P135" s="111"/>
      <c r="Q135" s="112"/>
      <c r="R135" s="112"/>
      <c r="S135" s="112"/>
    </row>
    <row r="136" spans="1:19" s="26" customFormat="1">
      <c r="A136" s="26" t="s">
        <v>1295</v>
      </c>
      <c r="B136" s="26" t="s">
        <v>448</v>
      </c>
      <c r="C136" s="26" t="s">
        <v>441</v>
      </c>
      <c r="D136" s="103"/>
      <c r="E136" s="102"/>
      <c r="F136" s="102"/>
      <c r="G136" s="102"/>
      <c r="H136" s="102"/>
      <c r="I136" s="102"/>
      <c r="J136" s="102"/>
      <c r="K136" s="111">
        <v>5060</v>
      </c>
      <c r="L136" s="112">
        <v>5060</v>
      </c>
      <c r="M136" s="112">
        <v>5060</v>
      </c>
      <c r="N136" s="112">
        <v>5061</v>
      </c>
      <c r="O136" s="91">
        <v>5063</v>
      </c>
      <c r="P136" s="111"/>
      <c r="Q136" s="112"/>
      <c r="R136" s="112"/>
      <c r="S136" s="112"/>
    </row>
    <row r="137" spans="1:19" s="26" customFormat="1">
      <c r="A137" s="26" t="s">
        <v>1296</v>
      </c>
      <c r="B137" s="26" t="s">
        <v>448</v>
      </c>
      <c r="C137" s="26" t="s">
        <v>441</v>
      </c>
      <c r="D137" s="103"/>
      <c r="E137" s="102"/>
      <c r="F137" s="102"/>
      <c r="G137" s="102"/>
      <c r="H137" s="102"/>
      <c r="I137" s="102"/>
      <c r="J137" s="102"/>
      <c r="K137" s="111">
        <v>5060</v>
      </c>
      <c r="L137" s="112">
        <v>5060</v>
      </c>
      <c r="M137" s="112">
        <v>5060</v>
      </c>
      <c r="N137" s="112">
        <v>5061</v>
      </c>
      <c r="O137" s="91">
        <v>5063</v>
      </c>
      <c r="P137" s="111"/>
      <c r="Q137" s="112"/>
      <c r="R137" s="112"/>
      <c r="S137" s="112"/>
    </row>
    <row r="138" spans="1:19" s="26" customFormat="1">
      <c r="A138" s="26" t="s">
        <v>1297</v>
      </c>
      <c r="B138" s="26" t="s">
        <v>448</v>
      </c>
      <c r="C138" s="26" t="s">
        <v>441</v>
      </c>
      <c r="D138" s="103"/>
      <c r="E138" s="102"/>
      <c r="F138" s="102"/>
      <c r="G138" s="102"/>
      <c r="H138" s="102"/>
      <c r="I138" s="102"/>
      <c r="J138" s="102"/>
      <c r="K138" s="111">
        <v>5060</v>
      </c>
      <c r="L138" s="112">
        <v>5060</v>
      </c>
      <c r="M138" s="112">
        <v>5060</v>
      </c>
      <c r="N138" s="112">
        <v>5061</v>
      </c>
      <c r="O138" s="91">
        <v>5063</v>
      </c>
      <c r="P138" s="111"/>
      <c r="Q138" s="112"/>
      <c r="R138" s="112"/>
      <c r="S138" s="112"/>
    </row>
    <row r="139" spans="1:19" s="26" customFormat="1">
      <c r="A139" s="26" t="s">
        <v>1298</v>
      </c>
      <c r="B139" s="26" t="s">
        <v>448</v>
      </c>
      <c r="C139" s="26" t="s">
        <v>441</v>
      </c>
      <c r="D139" s="103"/>
      <c r="E139" s="102"/>
      <c r="F139" s="102"/>
      <c r="G139" s="102"/>
      <c r="H139" s="102"/>
      <c r="I139" s="102"/>
      <c r="J139" s="102"/>
      <c r="K139" s="111">
        <v>5060</v>
      </c>
      <c r="L139" s="112">
        <v>5060</v>
      </c>
      <c r="M139" s="112">
        <v>5060</v>
      </c>
      <c r="N139" s="112">
        <v>5061</v>
      </c>
      <c r="O139" s="91">
        <v>5063</v>
      </c>
      <c r="P139" s="111"/>
      <c r="Q139" s="112"/>
      <c r="R139" s="112"/>
      <c r="S139" s="112"/>
    </row>
    <row r="140" spans="1:19" s="26" customFormat="1">
      <c r="A140" s="26" t="s">
        <v>1299</v>
      </c>
      <c r="B140" s="26" t="s">
        <v>448</v>
      </c>
      <c r="C140" s="26" t="s">
        <v>441</v>
      </c>
      <c r="D140" s="103"/>
      <c r="E140" s="102"/>
      <c r="F140" s="102"/>
      <c r="G140" s="102"/>
      <c r="H140" s="102"/>
      <c r="I140" s="102"/>
      <c r="J140" s="102"/>
      <c r="K140" s="111">
        <v>5060</v>
      </c>
      <c r="L140" s="112">
        <v>5060</v>
      </c>
      <c r="M140" s="112">
        <v>5060</v>
      </c>
      <c r="N140" s="112">
        <v>5061</v>
      </c>
      <c r="O140" s="91">
        <v>5063</v>
      </c>
      <c r="P140" s="111"/>
      <c r="Q140" s="112"/>
      <c r="R140" s="112"/>
      <c r="S140" s="112"/>
    </row>
    <row r="141" spans="1:19">
      <c r="A141" s="26" t="s">
        <v>1300</v>
      </c>
      <c r="B141" s="26" t="s">
        <v>448</v>
      </c>
      <c r="C141" s="26" t="s">
        <v>441</v>
      </c>
      <c r="D141" s="103"/>
      <c r="E141" s="102"/>
      <c r="F141" s="102"/>
      <c r="G141" s="102"/>
      <c r="H141" s="102"/>
      <c r="I141" s="102"/>
      <c r="J141" s="102"/>
      <c r="K141" s="111">
        <v>5060</v>
      </c>
      <c r="L141" s="112">
        <v>5060</v>
      </c>
      <c r="M141" s="112">
        <v>5060</v>
      </c>
      <c r="N141" s="112">
        <v>5061</v>
      </c>
      <c r="O141" s="91">
        <v>5063</v>
      </c>
    </row>
    <row r="142" spans="1:19">
      <c r="A142" s="26" t="s">
        <v>1301</v>
      </c>
      <c r="B142" s="26" t="s">
        <v>448</v>
      </c>
      <c r="C142" s="26" t="s">
        <v>441</v>
      </c>
      <c r="D142" s="103"/>
      <c r="E142" s="102"/>
      <c r="F142" s="102"/>
      <c r="G142" s="102"/>
      <c r="H142" s="102"/>
      <c r="I142" s="102"/>
      <c r="J142" s="102"/>
      <c r="K142" s="111">
        <v>5060</v>
      </c>
      <c r="L142" s="112">
        <v>5060</v>
      </c>
      <c r="M142" s="112">
        <v>5060</v>
      </c>
      <c r="N142" s="112">
        <v>5061</v>
      </c>
      <c r="O142" s="91">
        <v>5063</v>
      </c>
    </row>
    <row r="143" spans="1:19">
      <c r="A143" s="26" t="s">
        <v>1302</v>
      </c>
      <c r="B143" s="26" t="s">
        <v>448</v>
      </c>
      <c r="C143" s="26" t="s">
        <v>441</v>
      </c>
      <c r="D143" s="103"/>
      <c r="E143" s="102"/>
      <c r="F143" s="102"/>
      <c r="G143" s="102"/>
      <c r="H143" s="102"/>
      <c r="I143" s="102"/>
      <c r="J143" s="102"/>
      <c r="K143" s="109">
        <v>5060</v>
      </c>
      <c r="L143" s="110">
        <v>5060</v>
      </c>
      <c r="M143" s="110">
        <v>5060</v>
      </c>
      <c r="N143" s="110">
        <v>5061</v>
      </c>
      <c r="O143" s="91">
        <v>5063</v>
      </c>
    </row>
    <row r="144" spans="1:19">
      <c r="A144" s="26" t="s">
        <v>1303</v>
      </c>
      <c r="B144" s="26" t="s">
        <v>448</v>
      </c>
      <c r="C144" s="26" t="s">
        <v>441</v>
      </c>
      <c r="D144" s="103"/>
      <c r="E144" s="102"/>
      <c r="F144" s="102"/>
      <c r="G144" s="102"/>
      <c r="H144" s="102"/>
      <c r="I144" s="102"/>
      <c r="J144" s="102"/>
      <c r="K144" s="109">
        <v>5060</v>
      </c>
      <c r="L144" s="110">
        <v>5060</v>
      </c>
      <c r="M144" s="110">
        <v>5060</v>
      </c>
      <c r="N144" s="110">
        <v>5061</v>
      </c>
      <c r="O144" s="104">
        <v>5063</v>
      </c>
    </row>
    <row r="145" spans="1:19" s="26" customFormat="1">
      <c r="A145" s="26" t="s">
        <v>1304</v>
      </c>
      <c r="B145" s="26" t="s">
        <v>448</v>
      </c>
      <c r="C145" s="26" t="s">
        <v>441</v>
      </c>
      <c r="D145" s="103"/>
      <c r="E145" s="102"/>
      <c r="F145" s="102"/>
      <c r="G145" s="102"/>
      <c r="H145" s="102"/>
      <c r="I145" s="102"/>
      <c r="J145" s="102"/>
      <c r="K145" s="109">
        <v>5060</v>
      </c>
      <c r="L145" s="110">
        <v>5060</v>
      </c>
      <c r="M145" s="110">
        <v>5060</v>
      </c>
      <c r="N145" s="110">
        <v>5061</v>
      </c>
      <c r="O145" s="104">
        <v>5063</v>
      </c>
      <c r="P145" s="111"/>
      <c r="Q145" s="112"/>
      <c r="R145" s="112"/>
      <c r="S145" s="112"/>
    </row>
    <row r="146" spans="1:19" s="26" customFormat="1">
      <c r="A146" s="26" t="s">
        <v>1305</v>
      </c>
      <c r="B146" s="26" t="s">
        <v>432</v>
      </c>
      <c r="C146" s="26" t="s">
        <v>640</v>
      </c>
      <c r="D146" s="103" t="s">
        <v>798</v>
      </c>
      <c r="E146" s="102" t="s">
        <v>798</v>
      </c>
      <c r="F146" s="102" t="s">
        <v>798</v>
      </c>
      <c r="G146" s="102" t="s">
        <v>798</v>
      </c>
      <c r="H146" s="102" t="s">
        <v>10</v>
      </c>
      <c r="I146" s="102" t="s">
        <v>26</v>
      </c>
      <c r="J146" s="102" t="s">
        <v>798</v>
      </c>
      <c r="K146" s="109"/>
      <c r="L146" s="110"/>
      <c r="M146" s="110"/>
      <c r="N146" s="110"/>
      <c r="O146" s="104"/>
      <c r="P146" s="111"/>
      <c r="Q146" s="112"/>
      <c r="R146" s="112"/>
      <c r="S146" s="112"/>
    </row>
    <row r="147" spans="1:19" s="26" customFormat="1">
      <c r="A147" s="26" t="s">
        <v>1307</v>
      </c>
      <c r="B147" s="26" t="s">
        <v>432</v>
      </c>
      <c r="C147" s="26" t="s">
        <v>640</v>
      </c>
      <c r="D147" s="103" t="s">
        <v>799</v>
      </c>
      <c r="E147" s="102" t="s">
        <v>799</v>
      </c>
      <c r="F147" s="102" t="s">
        <v>799</v>
      </c>
      <c r="G147" s="102" t="s">
        <v>799</v>
      </c>
      <c r="H147" s="102" t="s">
        <v>10</v>
      </c>
      <c r="I147" s="102" t="s">
        <v>26</v>
      </c>
      <c r="J147" s="102"/>
      <c r="K147" s="109"/>
      <c r="L147" s="110"/>
      <c r="M147" s="110"/>
      <c r="N147" s="110"/>
      <c r="O147" s="104"/>
      <c r="P147" s="111"/>
      <c r="Q147" s="112"/>
      <c r="R147" s="112"/>
      <c r="S147" s="112"/>
    </row>
    <row r="148" spans="1:19" s="26" customFormat="1">
      <c r="A148" s="26" t="s">
        <v>1308</v>
      </c>
      <c r="B148" s="26" t="s">
        <v>432</v>
      </c>
      <c r="C148" s="26" t="s">
        <v>640</v>
      </c>
      <c r="D148" s="103" t="s">
        <v>10</v>
      </c>
      <c r="E148" s="102">
        <v>5145</v>
      </c>
      <c r="F148" s="102">
        <v>5145</v>
      </c>
      <c r="G148" s="102">
        <v>5145</v>
      </c>
      <c r="H148" s="102" t="s">
        <v>10</v>
      </c>
      <c r="I148" s="102">
        <v>5145</v>
      </c>
      <c r="J148" s="102">
        <v>5145</v>
      </c>
      <c r="K148" s="109"/>
      <c r="L148" s="110"/>
      <c r="M148" s="110"/>
      <c r="N148" s="110"/>
      <c r="O148" s="104"/>
      <c r="P148" s="111"/>
      <c r="Q148" s="112"/>
      <c r="R148" s="112"/>
      <c r="S148" s="112"/>
    </row>
    <row r="149" spans="1:19" s="26" customFormat="1">
      <c r="A149" s="26" t="s">
        <v>1309</v>
      </c>
      <c r="B149" s="26" t="s">
        <v>432</v>
      </c>
      <c r="C149" s="26" t="s">
        <v>640</v>
      </c>
      <c r="D149" s="103">
        <v>5146</v>
      </c>
      <c r="E149" s="102">
        <v>5146</v>
      </c>
      <c r="F149" s="102">
        <v>5147</v>
      </c>
      <c r="G149" s="102">
        <v>5148</v>
      </c>
      <c r="H149" s="102">
        <v>5146</v>
      </c>
      <c r="I149" s="102" t="s">
        <v>26</v>
      </c>
      <c r="J149" s="102"/>
      <c r="K149" s="109"/>
      <c r="L149" s="110"/>
      <c r="M149" s="110"/>
      <c r="N149" s="110"/>
      <c r="O149" s="104"/>
      <c r="P149" s="111"/>
      <c r="Q149" s="112"/>
      <c r="R149" s="112"/>
      <c r="S149" s="112"/>
    </row>
    <row r="150" spans="1:19" s="26" customFormat="1">
      <c r="A150" s="26" t="s">
        <v>3374</v>
      </c>
      <c r="B150" s="26" t="s">
        <v>448</v>
      </c>
      <c r="C150" s="26" t="s">
        <v>466</v>
      </c>
      <c r="D150" s="103"/>
      <c r="E150" s="102"/>
      <c r="F150" s="102"/>
      <c r="G150" s="102"/>
      <c r="H150" s="102"/>
      <c r="I150" s="102"/>
      <c r="J150" s="102"/>
      <c r="K150" s="109">
        <v>166</v>
      </c>
      <c r="L150" s="110">
        <v>166</v>
      </c>
      <c r="M150" s="110">
        <v>166</v>
      </c>
      <c r="N150" s="110"/>
      <c r="O150" s="104"/>
      <c r="P150" s="111"/>
      <c r="Q150" s="112"/>
      <c r="R150" s="112"/>
      <c r="S150" s="112"/>
    </row>
    <row r="151" spans="1:19" s="26" customFormat="1">
      <c r="A151" s="26" t="s">
        <v>3375</v>
      </c>
      <c r="B151" s="26" t="s">
        <v>448</v>
      </c>
      <c r="C151" s="26" t="s">
        <v>466</v>
      </c>
      <c r="D151" s="103"/>
      <c r="E151" s="102"/>
      <c r="F151" s="102"/>
      <c r="G151" s="102"/>
      <c r="H151" s="102"/>
      <c r="I151" s="102"/>
      <c r="J151" s="102"/>
      <c r="K151" s="109">
        <v>166</v>
      </c>
      <c r="L151" s="110">
        <v>166</v>
      </c>
      <c r="M151" s="110">
        <v>166</v>
      </c>
      <c r="N151" s="110"/>
      <c r="O151" s="104"/>
      <c r="P151" s="111"/>
      <c r="Q151" s="112"/>
      <c r="R151" s="112"/>
      <c r="S151" s="112"/>
    </row>
    <row r="152" spans="1:19" s="26" customFormat="1">
      <c r="A152" s="26" t="s">
        <v>3376</v>
      </c>
      <c r="B152" s="26" t="s">
        <v>448</v>
      </c>
      <c r="C152" s="26" t="s">
        <v>466</v>
      </c>
      <c r="D152" s="103"/>
      <c r="E152" s="102"/>
      <c r="F152" s="102"/>
      <c r="G152" s="102"/>
      <c r="H152" s="102"/>
      <c r="I152" s="102"/>
      <c r="J152" s="102"/>
      <c r="K152" s="109">
        <v>166</v>
      </c>
      <c r="L152" s="110">
        <v>166</v>
      </c>
      <c r="M152" s="110">
        <v>166</v>
      </c>
      <c r="N152" s="110"/>
      <c r="O152" s="104"/>
      <c r="P152" s="111"/>
      <c r="Q152" s="112"/>
      <c r="R152" s="112"/>
      <c r="S152" s="112"/>
    </row>
    <row r="153" spans="1:19" s="26" customFormat="1">
      <c r="A153" s="26" t="s">
        <v>3377</v>
      </c>
      <c r="B153" s="26" t="s">
        <v>448</v>
      </c>
      <c r="C153" s="26" t="s">
        <v>466</v>
      </c>
      <c r="D153" s="103"/>
      <c r="E153" s="102"/>
      <c r="F153" s="102"/>
      <c r="G153" s="102"/>
      <c r="H153" s="102"/>
      <c r="I153" s="102"/>
      <c r="J153" s="102"/>
      <c r="K153" s="109">
        <v>166</v>
      </c>
      <c r="L153" s="110">
        <v>166</v>
      </c>
      <c r="M153" s="110">
        <v>166</v>
      </c>
      <c r="N153" s="110"/>
      <c r="O153" s="104"/>
      <c r="P153" s="111"/>
      <c r="Q153" s="112"/>
      <c r="R153" s="112"/>
      <c r="S153" s="112"/>
    </row>
    <row r="154" spans="1:19" s="26" customFormat="1">
      <c r="A154" s="26" t="s">
        <v>3378</v>
      </c>
      <c r="B154" s="26" t="s">
        <v>448</v>
      </c>
      <c r="C154" s="26" t="s">
        <v>466</v>
      </c>
      <c r="D154" s="103"/>
      <c r="E154" s="102"/>
      <c r="F154" s="102"/>
      <c r="G154" s="102"/>
      <c r="H154" s="102"/>
      <c r="I154" s="102"/>
      <c r="J154" s="102"/>
      <c r="K154" s="109">
        <v>166</v>
      </c>
      <c r="L154" s="110">
        <v>166</v>
      </c>
      <c r="M154" s="110">
        <v>166</v>
      </c>
      <c r="N154" s="110"/>
      <c r="O154" s="104"/>
      <c r="P154" s="111"/>
      <c r="Q154" s="112"/>
      <c r="R154" s="112"/>
      <c r="S154" s="112"/>
    </row>
    <row r="155" spans="1:19" s="26" customFormat="1">
      <c r="A155" s="26" t="s">
        <v>1310</v>
      </c>
      <c r="B155" s="26" t="s">
        <v>448</v>
      </c>
      <c r="C155" s="26" t="s">
        <v>465</v>
      </c>
      <c r="D155" s="103"/>
      <c r="E155" s="102"/>
      <c r="F155" s="102"/>
      <c r="G155" s="102"/>
      <c r="H155" s="102"/>
      <c r="I155" s="102"/>
      <c r="J155" s="102"/>
      <c r="K155" s="109"/>
      <c r="L155" s="110"/>
      <c r="M155" s="110"/>
      <c r="N155" s="110"/>
      <c r="O155" s="104">
        <v>167</v>
      </c>
      <c r="P155" s="111"/>
      <c r="Q155" s="112"/>
      <c r="R155" s="112"/>
      <c r="S155" s="112"/>
    </row>
    <row r="156" spans="1:19" s="26" customFormat="1">
      <c r="A156" s="26" t="s">
        <v>1311</v>
      </c>
      <c r="B156" s="26" t="s">
        <v>448</v>
      </c>
      <c r="C156" s="26" t="s">
        <v>465</v>
      </c>
      <c r="D156" s="103"/>
      <c r="E156" s="102"/>
      <c r="F156" s="102"/>
      <c r="G156" s="102"/>
      <c r="H156" s="102"/>
      <c r="I156" s="102"/>
      <c r="J156" s="102"/>
      <c r="K156" s="109"/>
      <c r="L156" s="110"/>
      <c r="M156" s="110"/>
      <c r="N156" s="110"/>
      <c r="O156" s="104">
        <v>167</v>
      </c>
      <c r="P156" s="111"/>
      <c r="Q156" s="112"/>
      <c r="R156" s="112"/>
      <c r="S156" s="112"/>
    </row>
    <row r="157" spans="1:19" s="26" customFormat="1">
      <c r="A157" s="26" t="s">
        <v>1312</v>
      </c>
      <c r="B157" s="26" t="s">
        <v>448</v>
      </c>
      <c r="C157" s="26" t="s">
        <v>465</v>
      </c>
      <c r="D157" s="103"/>
      <c r="E157" s="102"/>
      <c r="F157" s="102"/>
      <c r="G157" s="102"/>
      <c r="H157" s="102"/>
      <c r="I157" s="102"/>
      <c r="J157" s="102"/>
      <c r="K157" s="109"/>
      <c r="L157" s="110"/>
      <c r="M157" s="110"/>
      <c r="N157" s="110"/>
      <c r="O157" s="104">
        <v>167</v>
      </c>
      <c r="P157" s="111"/>
      <c r="Q157" s="112"/>
      <c r="R157" s="112"/>
      <c r="S157" s="112"/>
    </row>
    <row r="158" spans="1:19" s="26" customFormat="1">
      <c r="A158" s="26" t="s">
        <v>1313</v>
      </c>
      <c r="B158" s="26" t="s">
        <v>448</v>
      </c>
      <c r="C158" s="26" t="s">
        <v>465</v>
      </c>
      <c r="D158" s="103"/>
      <c r="E158" s="102"/>
      <c r="F158" s="102"/>
      <c r="G158" s="102"/>
      <c r="H158" s="102"/>
      <c r="I158" s="102"/>
      <c r="J158" s="102"/>
      <c r="K158" s="109"/>
      <c r="L158" s="110"/>
      <c r="M158" s="110"/>
      <c r="N158" s="110"/>
      <c r="O158" s="104">
        <v>167</v>
      </c>
      <c r="P158" s="111"/>
      <c r="Q158" s="112"/>
      <c r="R158" s="112"/>
      <c r="S158" s="112"/>
    </row>
    <row r="159" spans="1:19" s="26" customFormat="1">
      <c r="A159" s="26" t="s">
        <v>1314</v>
      </c>
      <c r="B159" s="26" t="s">
        <v>448</v>
      </c>
      <c r="C159" s="26" t="s">
        <v>465</v>
      </c>
      <c r="D159" s="103"/>
      <c r="E159" s="102"/>
      <c r="F159" s="102"/>
      <c r="G159" s="102"/>
      <c r="H159" s="102"/>
      <c r="I159" s="102"/>
      <c r="J159" s="102"/>
      <c r="K159" s="109"/>
      <c r="L159" s="110"/>
      <c r="M159" s="110"/>
      <c r="N159" s="110"/>
      <c r="O159" s="91">
        <v>167</v>
      </c>
      <c r="P159" s="111"/>
      <c r="Q159" s="112"/>
      <c r="R159" s="112"/>
      <c r="S159" s="112"/>
    </row>
    <row r="160" spans="1:19" s="26" customFormat="1">
      <c r="A160" s="26" t="s">
        <v>1315</v>
      </c>
      <c r="B160" s="26" t="s">
        <v>448</v>
      </c>
      <c r="C160" s="26" t="s">
        <v>465</v>
      </c>
      <c r="D160" s="103"/>
      <c r="E160" s="102"/>
      <c r="F160" s="102"/>
      <c r="G160" s="102"/>
      <c r="H160" s="102"/>
      <c r="I160" s="102"/>
      <c r="J160" s="102"/>
      <c r="K160" s="109"/>
      <c r="L160" s="110"/>
      <c r="M160" s="110"/>
      <c r="N160" s="110"/>
      <c r="O160" s="91">
        <v>167</v>
      </c>
      <c r="P160" s="111"/>
      <c r="Q160" s="112"/>
      <c r="R160" s="112"/>
      <c r="S160" s="112"/>
    </row>
    <row r="161" spans="1:19">
      <c r="A161" s="26" t="s">
        <v>1316</v>
      </c>
      <c r="B161" s="26" t="s">
        <v>448</v>
      </c>
      <c r="C161" s="26" t="s">
        <v>465</v>
      </c>
      <c r="D161" s="103"/>
      <c r="E161" s="102"/>
      <c r="F161" s="102"/>
      <c r="G161" s="102"/>
      <c r="H161" s="102"/>
      <c r="I161" s="102"/>
      <c r="J161" s="102"/>
      <c r="O161" s="91">
        <v>167</v>
      </c>
    </row>
    <row r="162" spans="1:19">
      <c r="A162" s="27" t="s">
        <v>1317</v>
      </c>
      <c r="B162" s="21" t="s">
        <v>448</v>
      </c>
      <c r="C162" s="21" t="s">
        <v>465</v>
      </c>
      <c r="D162" s="103"/>
      <c r="E162" s="102"/>
      <c r="F162" s="106"/>
      <c r="G162" s="102"/>
      <c r="H162" s="102"/>
      <c r="I162" s="102"/>
      <c r="J162" s="102"/>
      <c r="O162" s="91">
        <v>167</v>
      </c>
    </row>
    <row r="163" spans="1:19">
      <c r="A163" s="27" t="s">
        <v>3379</v>
      </c>
      <c r="B163" s="21" t="s">
        <v>448</v>
      </c>
      <c r="C163" s="21" t="s">
        <v>465</v>
      </c>
      <c r="D163" s="103"/>
      <c r="E163" s="102"/>
      <c r="F163" s="102"/>
      <c r="G163" s="102"/>
      <c r="H163" s="102"/>
      <c r="I163" s="102"/>
      <c r="J163" s="102"/>
      <c r="K163" s="109">
        <v>165</v>
      </c>
      <c r="O163" s="91">
        <v>167</v>
      </c>
    </row>
    <row r="164" spans="1:19">
      <c r="A164" s="21" t="s">
        <v>1318</v>
      </c>
      <c r="B164" s="21" t="s">
        <v>448</v>
      </c>
      <c r="C164" s="21" t="s">
        <v>465</v>
      </c>
      <c r="D164" s="103"/>
      <c r="E164" s="102"/>
      <c r="F164" s="102"/>
      <c r="G164" s="102"/>
      <c r="H164" s="102"/>
      <c r="I164" s="102"/>
      <c r="J164" s="102"/>
      <c r="K164" s="109">
        <v>166</v>
      </c>
      <c r="O164" s="91">
        <v>167</v>
      </c>
    </row>
    <row r="165" spans="1:19">
      <c r="A165" s="27" t="s">
        <v>1319</v>
      </c>
      <c r="B165" s="21" t="s">
        <v>448</v>
      </c>
      <c r="C165" s="21" t="s">
        <v>465</v>
      </c>
      <c r="D165" s="103"/>
      <c r="E165" s="102"/>
      <c r="F165" s="102"/>
      <c r="G165" s="102"/>
      <c r="H165" s="102"/>
      <c r="I165" s="102"/>
      <c r="J165" s="102"/>
      <c r="K165" s="109">
        <v>167</v>
      </c>
      <c r="O165" s="91">
        <v>167</v>
      </c>
    </row>
    <row r="166" spans="1:19">
      <c r="A166" s="26" t="s">
        <v>1327</v>
      </c>
      <c r="B166" s="26" t="s">
        <v>432</v>
      </c>
      <c r="C166" s="26" t="s">
        <v>445</v>
      </c>
      <c r="D166" s="103">
        <v>5149</v>
      </c>
      <c r="E166" s="102">
        <v>5149</v>
      </c>
      <c r="F166" s="102">
        <v>5149</v>
      </c>
      <c r="G166" s="102">
        <v>5149</v>
      </c>
      <c r="H166" s="102">
        <v>5149</v>
      </c>
      <c r="I166" s="102"/>
      <c r="J166" s="102"/>
      <c r="O166" s="91"/>
    </row>
    <row r="167" spans="1:19">
      <c r="A167" s="26" t="s">
        <v>1328</v>
      </c>
      <c r="B167" s="26" t="s">
        <v>432</v>
      </c>
      <c r="C167" s="26" t="s">
        <v>445</v>
      </c>
      <c r="D167" s="103">
        <v>5153</v>
      </c>
      <c r="E167" s="102">
        <v>5153</v>
      </c>
      <c r="F167" s="102">
        <v>5154</v>
      </c>
      <c r="G167" s="102">
        <v>5154</v>
      </c>
      <c r="H167" s="102" t="s">
        <v>10</v>
      </c>
      <c r="I167" s="102"/>
      <c r="J167" s="102"/>
      <c r="O167" s="91"/>
    </row>
    <row r="168" spans="1:19" s="26" customFormat="1">
      <c r="A168" s="26" t="s">
        <v>1329</v>
      </c>
      <c r="B168" s="26" t="s">
        <v>432</v>
      </c>
      <c r="C168" s="26" t="s">
        <v>445</v>
      </c>
      <c r="D168" s="103" t="s">
        <v>10</v>
      </c>
      <c r="E168" s="102">
        <v>5151</v>
      </c>
      <c r="F168" s="102">
        <v>5151</v>
      </c>
      <c r="G168" s="102">
        <v>5150</v>
      </c>
      <c r="H168" s="102" t="s">
        <v>10</v>
      </c>
      <c r="I168" s="102"/>
      <c r="J168" s="102"/>
      <c r="K168" s="109"/>
      <c r="L168" s="110"/>
      <c r="M168" s="110"/>
      <c r="N168" s="110"/>
      <c r="O168" s="91"/>
      <c r="P168" s="111"/>
      <c r="Q168" s="112"/>
      <c r="R168" s="112"/>
      <c r="S168" s="112"/>
    </row>
    <row r="169" spans="1:19" s="26" customFormat="1">
      <c r="A169" s="26" t="s">
        <v>3380</v>
      </c>
      <c r="B169" s="26" t="s">
        <v>428</v>
      </c>
      <c r="C169" s="26" t="s">
        <v>433</v>
      </c>
      <c r="D169" s="103"/>
      <c r="E169" s="102"/>
      <c r="F169" s="102"/>
      <c r="G169" s="102"/>
      <c r="H169" s="102"/>
      <c r="I169" s="102"/>
      <c r="J169" s="102"/>
      <c r="K169" s="109"/>
      <c r="L169" s="110"/>
      <c r="M169" s="110"/>
      <c r="N169" s="110"/>
      <c r="O169" s="91"/>
      <c r="P169" s="111">
        <v>5083</v>
      </c>
      <c r="Q169" s="112"/>
      <c r="R169" s="112"/>
      <c r="S169" s="112"/>
    </row>
    <row r="170" spans="1:19" s="26" customFormat="1">
      <c r="A170" s="26" t="s">
        <v>3381</v>
      </c>
      <c r="B170" s="26" t="s">
        <v>428</v>
      </c>
      <c r="C170" s="26" t="s">
        <v>433</v>
      </c>
      <c r="D170" s="103"/>
      <c r="E170" s="102"/>
      <c r="F170" s="102"/>
      <c r="G170" s="102"/>
      <c r="H170" s="102"/>
      <c r="I170" s="102"/>
      <c r="J170" s="102"/>
      <c r="K170" s="109"/>
      <c r="L170" s="110"/>
      <c r="M170" s="110"/>
      <c r="N170" s="110"/>
      <c r="O170" s="91"/>
      <c r="P170" s="111">
        <v>5083</v>
      </c>
      <c r="Q170" s="112"/>
      <c r="R170" s="112"/>
      <c r="S170" s="112"/>
    </row>
    <row r="171" spans="1:19">
      <c r="A171" s="26" t="s">
        <v>3382</v>
      </c>
      <c r="B171" s="26" t="s">
        <v>428</v>
      </c>
      <c r="C171" s="26" t="s">
        <v>433</v>
      </c>
      <c r="D171" s="103"/>
      <c r="E171" s="102"/>
      <c r="F171" s="102"/>
      <c r="G171" s="102"/>
      <c r="H171" s="102"/>
      <c r="I171" s="102"/>
      <c r="J171" s="102"/>
      <c r="O171" s="91"/>
      <c r="P171" s="111">
        <v>5083</v>
      </c>
    </row>
    <row r="172" spans="1:19">
      <c r="A172" s="26" t="s">
        <v>1330</v>
      </c>
      <c r="B172" s="26"/>
      <c r="C172" s="26"/>
      <c r="D172" s="103">
        <v>5173</v>
      </c>
      <c r="E172" s="102">
        <v>5173</v>
      </c>
      <c r="F172" s="102">
        <v>5173</v>
      </c>
      <c r="G172" s="102">
        <v>5173</v>
      </c>
      <c r="H172" s="102">
        <v>5173</v>
      </c>
      <c r="I172" s="102"/>
      <c r="J172" s="102" t="s">
        <v>800</v>
      </c>
      <c r="O172" s="91"/>
    </row>
    <row r="173" spans="1:19">
      <c r="A173" s="26" t="s">
        <v>1331</v>
      </c>
      <c r="B173" s="26"/>
      <c r="C173" s="26"/>
      <c r="D173" s="103">
        <v>5173</v>
      </c>
      <c r="E173" s="102">
        <v>5173</v>
      </c>
      <c r="F173" s="102">
        <v>5173</v>
      </c>
      <c r="G173" s="102">
        <v>5173</v>
      </c>
      <c r="H173" s="102">
        <v>5173</v>
      </c>
      <c r="I173" s="102"/>
      <c r="J173" s="102" t="s">
        <v>801</v>
      </c>
      <c r="O173" s="91"/>
    </row>
    <row r="174" spans="1:19">
      <c r="A174" s="26" t="s">
        <v>1332</v>
      </c>
      <c r="B174" s="26"/>
      <c r="C174" s="26"/>
      <c r="D174" s="103">
        <v>5173</v>
      </c>
      <c r="E174" s="102">
        <v>5173</v>
      </c>
      <c r="F174" s="102">
        <v>5173</v>
      </c>
      <c r="G174" s="102">
        <v>5173</v>
      </c>
      <c r="H174" s="102">
        <v>5173</v>
      </c>
      <c r="I174" s="102"/>
      <c r="J174" s="102" t="s">
        <v>801</v>
      </c>
      <c r="O174" s="91"/>
    </row>
    <row r="175" spans="1:19">
      <c r="A175" s="26" t="s">
        <v>1333</v>
      </c>
      <c r="B175" s="26"/>
      <c r="C175" s="26"/>
      <c r="D175" s="103">
        <v>5173</v>
      </c>
      <c r="E175" s="102">
        <v>5173</v>
      </c>
      <c r="F175" s="102">
        <v>5173</v>
      </c>
      <c r="G175" s="102">
        <v>5173</v>
      </c>
      <c r="H175" s="102">
        <v>5173</v>
      </c>
      <c r="I175" s="102"/>
      <c r="J175" s="102" t="s">
        <v>800</v>
      </c>
      <c r="O175" s="91"/>
    </row>
    <row r="176" spans="1:19" s="26" customFormat="1">
      <c r="A176" s="26" t="s">
        <v>1334</v>
      </c>
      <c r="D176" s="103">
        <v>5173</v>
      </c>
      <c r="E176" s="102">
        <v>5173</v>
      </c>
      <c r="F176" s="102">
        <v>5173</v>
      </c>
      <c r="G176" s="102">
        <v>5173</v>
      </c>
      <c r="H176" s="102">
        <v>5173</v>
      </c>
      <c r="I176" s="102"/>
      <c r="J176" s="102" t="s">
        <v>801</v>
      </c>
      <c r="K176" s="109"/>
      <c r="L176" s="110"/>
      <c r="M176" s="110"/>
      <c r="N176" s="110"/>
      <c r="O176" s="91"/>
      <c r="P176" s="111"/>
      <c r="Q176" s="112"/>
      <c r="R176" s="112"/>
      <c r="S176" s="112"/>
    </row>
    <row r="177" spans="1:19" s="26" customFormat="1">
      <c r="A177" s="26" t="s">
        <v>1335</v>
      </c>
      <c r="D177" s="103">
        <v>5173</v>
      </c>
      <c r="E177" s="102">
        <v>5173</v>
      </c>
      <c r="F177" s="102">
        <v>5173</v>
      </c>
      <c r="G177" s="102">
        <v>5173</v>
      </c>
      <c r="H177" s="102">
        <v>5173</v>
      </c>
      <c r="I177" s="102"/>
      <c r="J177" s="102" t="s">
        <v>800</v>
      </c>
      <c r="K177" s="109"/>
      <c r="L177" s="110"/>
      <c r="M177" s="110"/>
      <c r="N177" s="110"/>
      <c r="O177" s="91"/>
      <c r="P177" s="111"/>
      <c r="Q177" s="112"/>
      <c r="R177" s="112"/>
      <c r="S177" s="112"/>
    </row>
    <row r="178" spans="1:19" s="26" customFormat="1">
      <c r="A178" s="26" t="s">
        <v>1336</v>
      </c>
      <c r="B178" s="26" t="s">
        <v>432</v>
      </c>
      <c r="C178" s="26" t="s">
        <v>439</v>
      </c>
      <c r="D178" s="103"/>
      <c r="E178" s="102"/>
      <c r="F178" s="102"/>
      <c r="G178" s="102"/>
      <c r="H178" s="102"/>
      <c r="I178" s="102"/>
      <c r="J178" s="102"/>
      <c r="K178" s="109"/>
      <c r="L178" s="110"/>
      <c r="M178" s="110"/>
      <c r="N178" s="110"/>
      <c r="O178" s="91"/>
      <c r="P178" s="111"/>
      <c r="Q178" s="112"/>
      <c r="R178" s="112"/>
      <c r="S178" s="112"/>
    </row>
    <row r="179" spans="1:19" s="26" customFormat="1">
      <c r="A179" s="26" t="s">
        <v>1337</v>
      </c>
      <c r="D179" s="103">
        <v>5173</v>
      </c>
      <c r="E179" s="102">
        <v>5173</v>
      </c>
      <c r="F179" s="102">
        <v>5173</v>
      </c>
      <c r="G179" s="102">
        <v>5173</v>
      </c>
      <c r="H179" s="102">
        <v>5173</v>
      </c>
      <c r="I179" s="102"/>
      <c r="J179" s="102" t="s">
        <v>800</v>
      </c>
      <c r="K179" s="109"/>
      <c r="L179" s="110"/>
      <c r="M179" s="110"/>
      <c r="N179" s="110"/>
      <c r="O179" s="91"/>
      <c r="P179" s="111"/>
      <c r="Q179" s="112"/>
      <c r="R179" s="112"/>
      <c r="S179" s="112"/>
    </row>
    <row r="180" spans="1:19" s="26" customFormat="1">
      <c r="A180" s="26" t="s">
        <v>1338</v>
      </c>
      <c r="D180" s="103">
        <v>5173</v>
      </c>
      <c r="E180" s="102">
        <v>5173</v>
      </c>
      <c r="F180" s="102">
        <v>5173</v>
      </c>
      <c r="G180" s="102">
        <v>5173</v>
      </c>
      <c r="H180" s="102">
        <v>5173</v>
      </c>
      <c r="I180" s="102"/>
      <c r="J180" s="102" t="s">
        <v>800</v>
      </c>
      <c r="K180" s="109"/>
      <c r="L180" s="110"/>
      <c r="M180" s="110"/>
      <c r="N180" s="110"/>
      <c r="O180" s="91"/>
      <c r="P180" s="111"/>
      <c r="Q180" s="112"/>
      <c r="R180" s="112"/>
      <c r="S180" s="112"/>
    </row>
    <row r="181" spans="1:19" s="26" customFormat="1">
      <c r="A181" s="26" t="s">
        <v>1339</v>
      </c>
      <c r="D181" s="103">
        <v>5173</v>
      </c>
      <c r="E181" s="102">
        <v>5173</v>
      </c>
      <c r="F181" s="102">
        <v>5173</v>
      </c>
      <c r="G181" s="102">
        <v>5173</v>
      </c>
      <c r="H181" s="102">
        <v>5173</v>
      </c>
      <c r="I181" s="102"/>
      <c r="J181" s="102" t="s">
        <v>800</v>
      </c>
      <c r="K181" s="109"/>
      <c r="L181" s="110"/>
      <c r="M181" s="110"/>
      <c r="N181" s="110"/>
      <c r="O181" s="91"/>
      <c r="P181" s="111"/>
      <c r="Q181" s="112"/>
      <c r="R181" s="112"/>
      <c r="S181" s="112"/>
    </row>
    <row r="182" spans="1:19" s="26" customFormat="1">
      <c r="A182" s="27" t="s">
        <v>1340</v>
      </c>
      <c r="B182" s="21"/>
      <c r="C182" s="21"/>
      <c r="D182" s="103">
        <v>5173</v>
      </c>
      <c r="E182" s="102">
        <v>5173</v>
      </c>
      <c r="F182" s="102">
        <v>5173</v>
      </c>
      <c r="G182" s="102">
        <v>5173</v>
      </c>
      <c r="H182" s="102">
        <v>5173</v>
      </c>
      <c r="I182" s="102"/>
      <c r="J182" s="102" t="s">
        <v>801</v>
      </c>
      <c r="K182" s="109"/>
      <c r="L182" s="110"/>
      <c r="M182" s="110"/>
      <c r="N182" s="110"/>
      <c r="O182" s="91"/>
      <c r="P182" s="111"/>
      <c r="Q182" s="112"/>
      <c r="R182" s="112"/>
      <c r="S182" s="112"/>
    </row>
    <row r="183" spans="1:19" s="26" customFormat="1">
      <c r="A183" s="27" t="s">
        <v>1341</v>
      </c>
      <c r="B183" s="21"/>
      <c r="C183" s="21"/>
      <c r="D183" s="103">
        <v>5173</v>
      </c>
      <c r="E183" s="102">
        <v>5173</v>
      </c>
      <c r="F183" s="102">
        <v>5173</v>
      </c>
      <c r="G183" s="102">
        <v>5173</v>
      </c>
      <c r="H183" s="102">
        <v>5173</v>
      </c>
      <c r="I183" s="102"/>
      <c r="J183" s="102" t="s">
        <v>801</v>
      </c>
      <c r="K183" s="109"/>
      <c r="L183" s="110"/>
      <c r="M183" s="110"/>
      <c r="N183" s="110"/>
      <c r="O183" s="91"/>
      <c r="P183" s="111"/>
      <c r="Q183" s="112"/>
      <c r="R183" s="112"/>
      <c r="S183" s="112"/>
    </row>
    <row r="184" spans="1:19" s="26" customFormat="1">
      <c r="A184" s="27" t="s">
        <v>1342</v>
      </c>
      <c r="B184" s="21"/>
      <c r="C184" s="21"/>
      <c r="D184" s="103">
        <v>5173</v>
      </c>
      <c r="E184" s="102">
        <v>5173</v>
      </c>
      <c r="F184" s="102">
        <v>5173</v>
      </c>
      <c r="G184" s="102">
        <v>5173</v>
      </c>
      <c r="H184" s="102">
        <v>5173</v>
      </c>
      <c r="I184" s="102"/>
      <c r="J184" s="102" t="s">
        <v>801</v>
      </c>
      <c r="K184" s="109"/>
      <c r="L184" s="110"/>
      <c r="M184" s="110"/>
      <c r="N184" s="110"/>
      <c r="O184" s="91"/>
      <c r="P184" s="111"/>
      <c r="Q184" s="112"/>
      <c r="R184" s="112"/>
      <c r="S184" s="112"/>
    </row>
    <row r="185" spans="1:19" s="26" customFormat="1">
      <c r="A185" s="26" t="s">
        <v>1343</v>
      </c>
      <c r="D185" s="103">
        <v>5173</v>
      </c>
      <c r="E185" s="102">
        <v>5173</v>
      </c>
      <c r="F185" s="102">
        <v>5173</v>
      </c>
      <c r="G185" s="102">
        <v>5173</v>
      </c>
      <c r="H185" s="102">
        <v>5173</v>
      </c>
      <c r="I185" s="102"/>
      <c r="J185" s="102" t="s">
        <v>801</v>
      </c>
      <c r="K185" s="109"/>
      <c r="L185" s="110"/>
      <c r="M185" s="110"/>
      <c r="N185" s="110"/>
      <c r="O185" s="91"/>
      <c r="P185" s="111"/>
      <c r="Q185" s="112"/>
      <c r="R185" s="112"/>
      <c r="S185" s="112"/>
    </row>
    <row r="186" spans="1:19" s="26" customFormat="1">
      <c r="A186" s="21" t="s">
        <v>1344</v>
      </c>
      <c r="B186" s="21"/>
      <c r="C186" s="21"/>
      <c r="D186" s="103">
        <v>5173</v>
      </c>
      <c r="E186" s="102">
        <v>5173</v>
      </c>
      <c r="F186" s="102">
        <v>5173</v>
      </c>
      <c r="G186" s="102">
        <v>5173</v>
      </c>
      <c r="H186" s="102">
        <v>5173</v>
      </c>
      <c r="I186" s="102"/>
      <c r="J186" s="102" t="s">
        <v>801</v>
      </c>
      <c r="K186" s="109"/>
      <c r="L186" s="110"/>
      <c r="M186" s="110"/>
      <c r="N186" s="110"/>
      <c r="O186" s="91"/>
      <c r="P186" s="111"/>
      <c r="Q186" s="112"/>
      <c r="R186" s="112"/>
      <c r="S186" s="112"/>
    </row>
    <row r="187" spans="1:19" s="26" customFormat="1">
      <c r="A187" s="27" t="s">
        <v>1345</v>
      </c>
      <c r="B187" s="21"/>
      <c r="C187" s="21"/>
      <c r="D187" s="103">
        <v>5173</v>
      </c>
      <c r="E187" s="102">
        <v>5173</v>
      </c>
      <c r="F187" s="102">
        <v>5173</v>
      </c>
      <c r="G187" s="102">
        <v>5173</v>
      </c>
      <c r="H187" s="102">
        <v>5173</v>
      </c>
      <c r="I187" s="102"/>
      <c r="J187" s="102" t="s">
        <v>801</v>
      </c>
      <c r="K187" s="109"/>
      <c r="L187" s="110"/>
      <c r="M187" s="110"/>
      <c r="N187" s="110"/>
      <c r="O187" s="91"/>
      <c r="P187" s="111"/>
      <c r="Q187" s="112"/>
      <c r="R187" s="112"/>
      <c r="S187" s="112"/>
    </row>
    <row r="188" spans="1:19" s="26" customFormat="1">
      <c r="A188" s="27" t="s">
        <v>1346</v>
      </c>
      <c r="B188" s="21"/>
      <c r="C188" s="21"/>
      <c r="D188" s="103">
        <v>5173</v>
      </c>
      <c r="E188" s="102">
        <v>5173</v>
      </c>
      <c r="F188" s="102">
        <v>5173</v>
      </c>
      <c r="G188" s="102">
        <v>5173</v>
      </c>
      <c r="H188" s="102">
        <v>5173</v>
      </c>
      <c r="I188" s="102"/>
      <c r="J188" s="102" t="s">
        <v>800</v>
      </c>
      <c r="K188" s="109"/>
      <c r="L188" s="110"/>
      <c r="M188" s="110"/>
      <c r="N188" s="110"/>
      <c r="O188" s="91"/>
      <c r="P188" s="111"/>
      <c r="Q188" s="112"/>
      <c r="R188" s="112"/>
      <c r="S188" s="112"/>
    </row>
    <row r="189" spans="1:19" s="26" customFormat="1">
      <c r="A189" s="27" t="s">
        <v>1347</v>
      </c>
      <c r="B189" s="21"/>
      <c r="C189" s="21"/>
      <c r="D189" s="103">
        <v>5173</v>
      </c>
      <c r="E189" s="102">
        <v>5173</v>
      </c>
      <c r="F189" s="102">
        <v>5173</v>
      </c>
      <c r="G189" s="102">
        <v>5173</v>
      </c>
      <c r="H189" s="102">
        <v>5173</v>
      </c>
      <c r="I189" s="102"/>
      <c r="J189" s="102" t="s">
        <v>800</v>
      </c>
      <c r="K189" s="109"/>
      <c r="L189" s="110"/>
      <c r="M189" s="110"/>
      <c r="N189" s="110"/>
      <c r="O189" s="91"/>
      <c r="P189" s="111"/>
      <c r="Q189" s="112"/>
      <c r="R189" s="112"/>
      <c r="S189" s="112"/>
    </row>
    <row r="190" spans="1:19" s="26" customFormat="1">
      <c r="A190" s="26" t="s">
        <v>1348</v>
      </c>
      <c r="D190" s="103">
        <v>5173</v>
      </c>
      <c r="E190" s="102">
        <v>5173</v>
      </c>
      <c r="F190" s="102">
        <v>5173</v>
      </c>
      <c r="G190" s="102">
        <v>5173</v>
      </c>
      <c r="H190" s="102">
        <v>5173</v>
      </c>
      <c r="I190" s="102"/>
      <c r="J190" s="102" t="s">
        <v>800</v>
      </c>
      <c r="K190" s="109"/>
      <c r="L190" s="110"/>
      <c r="M190" s="110"/>
      <c r="N190" s="110"/>
      <c r="O190" s="91"/>
      <c r="P190" s="111"/>
      <c r="Q190" s="112"/>
      <c r="R190" s="112"/>
      <c r="S190" s="112"/>
    </row>
    <row r="191" spans="1:19">
      <c r="A191" s="27" t="s">
        <v>1361</v>
      </c>
      <c r="B191" s="21" t="s">
        <v>428</v>
      </c>
      <c r="C191" s="21" t="s">
        <v>433</v>
      </c>
      <c r="D191" s="103"/>
      <c r="E191" s="102"/>
      <c r="F191" s="102"/>
      <c r="G191" s="102"/>
      <c r="H191" s="102"/>
      <c r="I191" s="102"/>
      <c r="J191" s="102"/>
      <c r="O191" s="91"/>
      <c r="P191" s="111">
        <v>5083</v>
      </c>
    </row>
    <row r="192" spans="1:19">
      <c r="A192" s="27" t="s">
        <v>1362</v>
      </c>
      <c r="B192" s="21" t="s">
        <v>428</v>
      </c>
      <c r="C192" s="21" t="s">
        <v>433</v>
      </c>
      <c r="D192" s="103"/>
      <c r="E192" s="102"/>
      <c r="F192" s="102"/>
      <c r="G192" s="102"/>
      <c r="H192" s="102"/>
      <c r="I192" s="102"/>
      <c r="J192" s="102"/>
      <c r="O192" s="91"/>
      <c r="P192" s="111">
        <v>5083</v>
      </c>
    </row>
    <row r="193" spans="1:19">
      <c r="A193" s="27" t="s">
        <v>1363</v>
      </c>
      <c r="B193" s="21" t="s">
        <v>428</v>
      </c>
      <c r="C193" s="21" t="s">
        <v>433</v>
      </c>
      <c r="D193" s="103"/>
      <c r="E193" s="102"/>
      <c r="F193" s="102"/>
      <c r="G193" s="102"/>
      <c r="H193" s="102"/>
      <c r="I193" s="102"/>
      <c r="J193" s="102"/>
      <c r="O193" s="91"/>
      <c r="P193" s="111">
        <v>5083</v>
      </c>
    </row>
    <row r="194" spans="1:19">
      <c r="A194" s="27" t="s">
        <v>1364</v>
      </c>
      <c r="B194" s="21" t="s">
        <v>428</v>
      </c>
      <c r="C194" s="21" t="s">
        <v>433</v>
      </c>
      <c r="D194" s="103"/>
      <c r="E194" s="102"/>
      <c r="F194" s="102"/>
      <c r="G194" s="102"/>
      <c r="H194" s="102"/>
      <c r="I194" s="102"/>
      <c r="J194" s="102"/>
      <c r="O194" s="91"/>
      <c r="P194" s="111">
        <v>5083</v>
      </c>
    </row>
    <row r="195" spans="1:19" s="26" customFormat="1">
      <c r="A195" s="21" t="s">
        <v>1371</v>
      </c>
      <c r="B195" s="21" t="s">
        <v>428</v>
      </c>
      <c r="C195" s="21" t="s">
        <v>433</v>
      </c>
      <c r="D195" s="103"/>
      <c r="E195" s="102"/>
      <c r="F195" s="102"/>
      <c r="G195" s="102"/>
      <c r="H195" s="102"/>
      <c r="I195" s="102"/>
      <c r="J195" s="102"/>
      <c r="K195" s="109"/>
      <c r="L195" s="110"/>
      <c r="M195" s="110"/>
      <c r="N195" s="110"/>
      <c r="O195" s="91"/>
      <c r="P195" s="111">
        <v>5083</v>
      </c>
      <c r="Q195" s="112"/>
      <c r="R195" s="112"/>
      <c r="S195" s="112"/>
    </row>
    <row r="196" spans="1:19" s="26" customFormat="1">
      <c r="A196" s="26" t="s">
        <v>1372</v>
      </c>
      <c r="B196" s="26" t="s">
        <v>428</v>
      </c>
      <c r="C196" s="26" t="s">
        <v>433</v>
      </c>
      <c r="D196" s="103"/>
      <c r="E196" s="102"/>
      <c r="F196" s="102"/>
      <c r="G196" s="102"/>
      <c r="H196" s="102"/>
      <c r="I196" s="102"/>
      <c r="J196" s="102"/>
      <c r="K196" s="109"/>
      <c r="L196" s="110"/>
      <c r="M196" s="110"/>
      <c r="N196" s="110"/>
      <c r="O196" s="91"/>
      <c r="P196" s="111">
        <v>5083</v>
      </c>
      <c r="Q196" s="112"/>
      <c r="R196" s="112"/>
      <c r="S196" s="112"/>
    </row>
    <row r="197" spans="1:19">
      <c r="A197" s="26" t="s">
        <v>1379</v>
      </c>
      <c r="B197" s="26" t="s">
        <v>428</v>
      </c>
      <c r="C197" s="26" t="s">
        <v>433</v>
      </c>
      <c r="D197" s="103"/>
      <c r="E197" s="102"/>
      <c r="F197" s="102"/>
      <c r="G197" s="102"/>
      <c r="H197" s="102"/>
      <c r="I197" s="102"/>
      <c r="J197" s="102"/>
      <c r="O197" s="91"/>
      <c r="P197" s="111">
        <v>5083</v>
      </c>
    </row>
    <row r="198" spans="1:19">
      <c r="A198" s="26" t="s">
        <v>1380</v>
      </c>
      <c r="B198" s="26" t="s">
        <v>428</v>
      </c>
      <c r="C198" s="26" t="s">
        <v>433</v>
      </c>
      <c r="D198" s="103"/>
      <c r="E198" s="102"/>
      <c r="F198" s="102"/>
      <c r="G198" s="102"/>
      <c r="H198" s="102"/>
      <c r="I198" s="102"/>
      <c r="J198" s="102"/>
      <c r="O198" s="91"/>
      <c r="P198" s="111">
        <v>5083</v>
      </c>
    </row>
    <row r="199" spans="1:19">
      <c r="A199" s="26" t="s">
        <v>1387</v>
      </c>
      <c r="B199" s="26" t="s">
        <v>428</v>
      </c>
      <c r="C199" s="26" t="s">
        <v>433</v>
      </c>
      <c r="D199" s="103"/>
      <c r="E199" s="102"/>
      <c r="F199" s="102"/>
      <c r="G199" s="102"/>
      <c r="H199" s="102"/>
      <c r="I199" s="102"/>
      <c r="J199" s="102"/>
      <c r="P199" s="111">
        <v>5083</v>
      </c>
    </row>
    <row r="200" spans="1:19" s="26" customFormat="1">
      <c r="A200" s="26" t="s">
        <v>1388</v>
      </c>
      <c r="B200" s="26" t="s">
        <v>428</v>
      </c>
      <c r="C200" s="26" t="s">
        <v>433</v>
      </c>
      <c r="D200" s="103"/>
      <c r="E200" s="102"/>
      <c r="F200" s="102"/>
      <c r="G200" s="102"/>
      <c r="H200" s="102"/>
      <c r="I200" s="102"/>
      <c r="J200" s="102"/>
      <c r="K200" s="109"/>
      <c r="L200" s="110"/>
      <c r="M200" s="110"/>
      <c r="N200" s="110"/>
      <c r="O200" s="110"/>
      <c r="P200" s="111">
        <v>5083</v>
      </c>
      <c r="Q200" s="112"/>
      <c r="R200" s="112"/>
      <c r="S200" s="112"/>
    </row>
    <row r="201" spans="1:19" s="26" customFormat="1">
      <c r="A201" s="26" t="s">
        <v>1389</v>
      </c>
      <c r="B201" s="26" t="s">
        <v>432</v>
      </c>
      <c r="C201" s="26" t="s">
        <v>439</v>
      </c>
      <c r="D201" s="103" t="s">
        <v>489</v>
      </c>
      <c r="E201" s="102">
        <v>5021</v>
      </c>
      <c r="F201" s="102" t="s">
        <v>489</v>
      </c>
      <c r="G201" s="102" t="s">
        <v>26</v>
      </c>
      <c r="H201" s="102" t="s">
        <v>489</v>
      </c>
      <c r="I201" s="102"/>
      <c r="J201" s="102"/>
      <c r="K201" s="109"/>
      <c r="L201" s="110"/>
      <c r="M201" s="110"/>
      <c r="N201" s="110"/>
      <c r="O201" s="91"/>
      <c r="P201" s="111"/>
      <c r="Q201" s="112"/>
      <c r="R201" s="112"/>
      <c r="S201" s="112"/>
    </row>
    <row r="202" spans="1:19" s="26" customFormat="1">
      <c r="A202" s="26" t="s">
        <v>1390</v>
      </c>
      <c r="B202" s="26" t="s">
        <v>432</v>
      </c>
      <c r="C202" s="26" t="s">
        <v>439</v>
      </c>
      <c r="D202" s="103">
        <v>5023</v>
      </c>
      <c r="E202" s="102" t="s">
        <v>515</v>
      </c>
      <c r="F202" s="102" t="s">
        <v>489</v>
      </c>
      <c r="G202" s="102" t="s">
        <v>26</v>
      </c>
      <c r="H202" s="102">
        <v>5023</v>
      </c>
      <c r="I202" s="102"/>
      <c r="J202" s="102"/>
      <c r="K202" s="109"/>
      <c r="L202" s="110"/>
      <c r="M202" s="110"/>
      <c r="N202" s="110"/>
      <c r="O202" s="91"/>
      <c r="P202" s="111"/>
      <c r="Q202" s="112"/>
      <c r="R202" s="112"/>
      <c r="S202" s="112"/>
    </row>
    <row r="203" spans="1:19" s="26" customFormat="1">
      <c r="A203" s="26" t="s">
        <v>1391</v>
      </c>
      <c r="B203" s="26" t="s">
        <v>432</v>
      </c>
      <c r="C203" s="26" t="s">
        <v>439</v>
      </c>
      <c r="D203" s="103" t="s">
        <v>489</v>
      </c>
      <c r="E203" s="102" t="s">
        <v>489</v>
      </c>
      <c r="F203" s="102" t="s">
        <v>489</v>
      </c>
      <c r="G203" s="102" t="s">
        <v>26</v>
      </c>
      <c r="H203" s="102" t="s">
        <v>489</v>
      </c>
      <c r="I203" s="102"/>
      <c r="J203" s="102"/>
      <c r="K203" s="109"/>
      <c r="L203" s="110"/>
      <c r="M203" s="110"/>
      <c r="N203" s="110"/>
      <c r="O203" s="91"/>
      <c r="P203" s="111"/>
      <c r="Q203" s="112"/>
      <c r="R203" s="112"/>
      <c r="S203" s="112"/>
    </row>
    <row r="204" spans="1:19">
      <c r="A204" s="26" t="s">
        <v>1392</v>
      </c>
      <c r="B204" s="26" t="s">
        <v>428</v>
      </c>
      <c r="C204" s="26" t="s">
        <v>449</v>
      </c>
      <c r="D204" s="103"/>
      <c r="E204" s="102"/>
      <c r="F204" s="102"/>
      <c r="G204" s="102"/>
      <c r="H204" s="102"/>
      <c r="I204" s="102"/>
      <c r="J204" s="102"/>
      <c r="O204" s="91"/>
      <c r="P204" s="111" t="s">
        <v>514</v>
      </c>
    </row>
    <row r="205" spans="1:19">
      <c r="A205" s="26" t="s">
        <v>1393</v>
      </c>
      <c r="B205" s="26" t="s">
        <v>432</v>
      </c>
      <c r="C205" s="26" t="s">
        <v>439</v>
      </c>
      <c r="D205" s="103"/>
      <c r="E205" s="102"/>
      <c r="F205" s="102"/>
      <c r="G205" s="102"/>
      <c r="H205" s="102"/>
      <c r="I205" s="102"/>
      <c r="J205" s="102"/>
      <c r="O205" s="91"/>
    </row>
    <row r="206" spans="1:19">
      <c r="A206" s="26" t="s">
        <v>1394</v>
      </c>
      <c r="B206" s="26" t="s">
        <v>432</v>
      </c>
      <c r="C206" s="26" t="s">
        <v>439</v>
      </c>
      <c r="D206" s="103" t="s">
        <v>489</v>
      </c>
      <c r="E206" s="102">
        <v>5021</v>
      </c>
      <c r="F206" s="102" t="s">
        <v>489</v>
      </c>
      <c r="G206" s="102" t="s">
        <v>26</v>
      </c>
      <c r="H206" s="102" t="s">
        <v>489</v>
      </c>
      <c r="I206" s="102"/>
      <c r="J206" s="102"/>
      <c r="O206" s="91"/>
    </row>
    <row r="207" spans="1:19" s="26" customFormat="1">
      <c r="A207" s="26" t="s">
        <v>1395</v>
      </c>
      <c r="B207" s="26" t="s">
        <v>432</v>
      </c>
      <c r="C207" s="26" t="s">
        <v>439</v>
      </c>
      <c r="D207" s="103">
        <v>5023</v>
      </c>
      <c r="E207" s="102" t="s">
        <v>515</v>
      </c>
      <c r="F207" s="102" t="s">
        <v>489</v>
      </c>
      <c r="G207" s="102" t="s">
        <v>26</v>
      </c>
      <c r="H207" s="102">
        <v>5023</v>
      </c>
      <c r="I207" s="102"/>
      <c r="J207" s="102"/>
      <c r="K207" s="109"/>
      <c r="L207" s="110"/>
      <c r="M207" s="110"/>
      <c r="N207" s="110"/>
      <c r="O207" s="91"/>
      <c r="P207" s="111"/>
      <c r="Q207" s="112"/>
      <c r="R207" s="112"/>
      <c r="S207" s="112"/>
    </row>
    <row r="208" spans="1:19" s="26" customFormat="1">
      <c r="A208" s="26" t="s">
        <v>1396</v>
      </c>
      <c r="B208" s="26" t="s">
        <v>432</v>
      </c>
      <c r="C208" s="26" t="s">
        <v>439</v>
      </c>
      <c r="D208" s="103" t="s">
        <v>489</v>
      </c>
      <c r="E208" s="102" t="s">
        <v>489</v>
      </c>
      <c r="F208" s="102" t="s">
        <v>489</v>
      </c>
      <c r="G208" s="102" t="s">
        <v>26</v>
      </c>
      <c r="H208" s="102" t="s">
        <v>489</v>
      </c>
      <c r="I208" s="102"/>
      <c r="J208" s="102"/>
      <c r="K208" s="109"/>
      <c r="L208" s="110"/>
      <c r="M208" s="110"/>
      <c r="N208" s="110"/>
      <c r="O208" s="91"/>
      <c r="P208" s="111"/>
      <c r="Q208" s="112"/>
      <c r="R208" s="112"/>
      <c r="S208" s="112"/>
    </row>
    <row r="209" spans="1:19">
      <c r="A209" s="26" t="s">
        <v>1397</v>
      </c>
      <c r="B209" s="26" t="s">
        <v>428</v>
      </c>
      <c r="C209" s="26" t="s">
        <v>443</v>
      </c>
      <c r="D209" s="103"/>
      <c r="E209" s="102"/>
      <c r="F209" s="102"/>
      <c r="G209" s="102"/>
      <c r="H209" s="102"/>
      <c r="I209" s="102"/>
      <c r="J209" s="102"/>
      <c r="O209" s="91"/>
      <c r="P209" s="111" t="s">
        <v>514</v>
      </c>
    </row>
    <row r="210" spans="1:19">
      <c r="A210" s="26" t="s">
        <v>1398</v>
      </c>
      <c r="B210" s="26" t="s">
        <v>428</v>
      </c>
      <c r="C210" s="26" t="s">
        <v>443</v>
      </c>
      <c r="D210" s="103"/>
      <c r="E210" s="102"/>
      <c r="F210" s="102"/>
      <c r="G210" s="102"/>
      <c r="H210" s="102"/>
      <c r="I210" s="102"/>
      <c r="J210" s="102"/>
      <c r="O210" s="91"/>
      <c r="P210" s="111" t="s">
        <v>516</v>
      </c>
    </row>
    <row r="211" spans="1:19">
      <c r="A211" s="26" t="s">
        <v>1399</v>
      </c>
      <c r="B211" s="26" t="s">
        <v>428</v>
      </c>
      <c r="C211" s="26" t="s">
        <v>443</v>
      </c>
      <c r="D211" s="103"/>
      <c r="E211" s="102"/>
      <c r="F211" s="102"/>
      <c r="G211" s="102"/>
      <c r="H211" s="102"/>
      <c r="I211" s="102"/>
      <c r="J211" s="102"/>
      <c r="O211" s="91"/>
      <c r="P211" s="111" t="s">
        <v>517</v>
      </c>
    </row>
    <row r="212" spans="1:19" s="26" customFormat="1">
      <c r="A212" s="26" t="s">
        <v>1400</v>
      </c>
      <c r="B212" s="26" t="s">
        <v>428</v>
      </c>
      <c r="C212" s="26" t="s">
        <v>443</v>
      </c>
      <c r="D212" s="103"/>
      <c r="E212" s="102"/>
      <c r="F212" s="102"/>
      <c r="G212" s="102"/>
      <c r="H212" s="102"/>
      <c r="I212" s="102"/>
      <c r="J212" s="102"/>
      <c r="K212" s="109"/>
      <c r="L212" s="110"/>
      <c r="M212" s="110"/>
      <c r="N212" s="110"/>
      <c r="O212" s="91"/>
      <c r="P212" s="111" t="s">
        <v>517</v>
      </c>
      <c r="Q212" s="112"/>
      <c r="R212" s="112"/>
      <c r="S212" s="112"/>
    </row>
    <row r="213" spans="1:19" s="26" customFormat="1">
      <c r="A213" s="26" t="s">
        <v>1401</v>
      </c>
      <c r="B213" s="26" t="s">
        <v>432</v>
      </c>
      <c r="C213" s="26" t="s">
        <v>439</v>
      </c>
      <c r="D213" s="103">
        <v>5031</v>
      </c>
      <c r="E213" s="102">
        <v>5031</v>
      </c>
      <c r="F213" s="102">
        <v>5031</v>
      </c>
      <c r="G213" s="102" t="s">
        <v>518</v>
      </c>
      <c r="H213" s="102">
        <v>5062</v>
      </c>
      <c r="I213" s="102">
        <v>5031</v>
      </c>
      <c r="J213" s="102">
        <v>5031</v>
      </c>
      <c r="K213" s="109"/>
      <c r="L213" s="110"/>
      <c r="M213" s="110"/>
      <c r="N213" s="110"/>
      <c r="O213" s="91"/>
      <c r="P213" s="111"/>
      <c r="Q213" s="112"/>
      <c r="R213" s="112"/>
      <c r="S213" s="112"/>
    </row>
    <row r="214" spans="1:19" s="26" customFormat="1">
      <c r="A214" s="21" t="s">
        <v>1402</v>
      </c>
      <c r="B214" s="21" t="s">
        <v>432</v>
      </c>
      <c r="C214" s="21" t="s">
        <v>439</v>
      </c>
      <c r="D214" s="103">
        <v>5017</v>
      </c>
      <c r="E214" s="102">
        <v>5064</v>
      </c>
      <c r="F214" s="102">
        <v>5064</v>
      </c>
      <c r="G214" s="102">
        <v>5064</v>
      </c>
      <c r="H214" s="102">
        <v>5064</v>
      </c>
      <c r="I214" s="102">
        <v>5064</v>
      </c>
      <c r="J214" s="102">
        <v>5026</v>
      </c>
      <c r="K214" s="109"/>
      <c r="L214" s="110"/>
      <c r="M214" s="110"/>
      <c r="N214" s="110"/>
      <c r="O214" s="91"/>
      <c r="P214" s="111"/>
      <c r="Q214" s="112"/>
      <c r="R214" s="112"/>
      <c r="S214" s="112"/>
    </row>
    <row r="215" spans="1:19" s="26" customFormat="1">
      <c r="A215" s="21" t="s">
        <v>1403</v>
      </c>
      <c r="B215" s="21" t="s">
        <v>432</v>
      </c>
      <c r="C215" s="21" t="s">
        <v>439</v>
      </c>
      <c r="D215" s="103">
        <v>5033</v>
      </c>
      <c r="E215" s="102">
        <v>5033</v>
      </c>
      <c r="F215" s="102">
        <v>5033</v>
      </c>
      <c r="G215" s="102">
        <v>5033</v>
      </c>
      <c r="H215" s="102">
        <v>5033</v>
      </c>
      <c r="I215" s="102" t="s">
        <v>489</v>
      </c>
      <c r="J215" s="102">
        <v>5033</v>
      </c>
      <c r="K215" s="109"/>
      <c r="L215" s="110"/>
      <c r="M215" s="110"/>
      <c r="N215" s="110"/>
      <c r="O215" s="91"/>
      <c r="P215" s="111"/>
      <c r="Q215" s="112"/>
      <c r="R215" s="112"/>
      <c r="S215" s="112"/>
    </row>
    <row r="216" spans="1:19" s="26" customFormat="1">
      <c r="A216" s="21" t="s">
        <v>1404</v>
      </c>
      <c r="B216" s="21" t="s">
        <v>432</v>
      </c>
      <c r="C216" s="21" t="s">
        <v>439</v>
      </c>
      <c r="D216" s="103">
        <v>5026</v>
      </c>
      <c r="E216" s="102">
        <v>5026</v>
      </c>
      <c r="F216" s="102">
        <v>5026</v>
      </c>
      <c r="G216" s="102">
        <v>5026</v>
      </c>
      <c r="H216" s="102">
        <v>5026</v>
      </c>
      <c r="I216" s="102">
        <v>5026</v>
      </c>
      <c r="J216" s="102">
        <v>5026</v>
      </c>
      <c r="K216" s="109"/>
      <c r="L216" s="110"/>
      <c r="M216" s="110"/>
      <c r="N216" s="110"/>
      <c r="O216" s="91"/>
      <c r="P216" s="111"/>
      <c r="Q216" s="112"/>
      <c r="R216" s="112"/>
      <c r="S216" s="112"/>
    </row>
    <row r="217" spans="1:19" s="26" customFormat="1">
      <c r="A217" s="21" t="s">
        <v>1405</v>
      </c>
      <c r="B217" s="21" t="s">
        <v>432</v>
      </c>
      <c r="C217" s="21" t="s">
        <v>439</v>
      </c>
      <c r="D217" s="103">
        <v>5055</v>
      </c>
      <c r="E217" s="102">
        <v>5055</v>
      </c>
      <c r="F217" s="102">
        <v>5055</v>
      </c>
      <c r="G217" s="102">
        <v>5055</v>
      </c>
      <c r="H217" s="102">
        <v>5055</v>
      </c>
      <c r="I217" s="102" t="s">
        <v>489</v>
      </c>
      <c r="J217" s="102">
        <v>5031</v>
      </c>
      <c r="K217" s="109"/>
      <c r="L217" s="110"/>
      <c r="M217" s="110"/>
      <c r="N217" s="110"/>
      <c r="O217" s="91"/>
      <c r="P217" s="111"/>
      <c r="Q217" s="112"/>
      <c r="R217" s="112"/>
      <c r="S217" s="112"/>
    </row>
    <row r="218" spans="1:19" s="26" customFormat="1">
      <c r="A218" s="26" t="s">
        <v>1406</v>
      </c>
      <c r="B218" s="26" t="s">
        <v>432</v>
      </c>
      <c r="C218" s="26" t="s">
        <v>439</v>
      </c>
      <c r="D218" s="103">
        <v>5026</v>
      </c>
      <c r="E218" s="102">
        <v>5026</v>
      </c>
      <c r="F218" s="102">
        <v>5026</v>
      </c>
      <c r="G218" s="102">
        <v>5033</v>
      </c>
      <c r="H218" s="102">
        <v>5026</v>
      </c>
      <c r="I218" s="104">
        <v>5026</v>
      </c>
      <c r="J218" s="107">
        <v>5026</v>
      </c>
      <c r="K218" s="109"/>
      <c r="L218" s="110"/>
      <c r="M218" s="110"/>
      <c r="N218" s="110"/>
      <c r="O218" s="91"/>
      <c r="P218" s="111"/>
      <c r="Q218" s="112"/>
      <c r="R218" s="112"/>
      <c r="S218" s="112"/>
    </row>
    <row r="219" spans="1:19" s="26" customFormat="1">
      <c r="A219" s="26" t="s">
        <v>1407</v>
      </c>
      <c r="B219" s="26" t="s">
        <v>432</v>
      </c>
      <c r="C219" s="26" t="s">
        <v>439</v>
      </c>
      <c r="D219" s="103">
        <v>5026</v>
      </c>
      <c r="E219" s="102">
        <v>5026</v>
      </c>
      <c r="F219" s="102">
        <v>5026</v>
      </c>
      <c r="G219" s="102">
        <v>5026</v>
      </c>
      <c r="H219" s="102">
        <v>5026</v>
      </c>
      <c r="I219" s="104">
        <v>5026</v>
      </c>
      <c r="J219" s="107">
        <v>5026</v>
      </c>
      <c r="K219" s="109"/>
      <c r="L219" s="110"/>
      <c r="M219" s="110"/>
      <c r="N219" s="110"/>
      <c r="O219" s="91"/>
      <c r="P219" s="111"/>
      <c r="Q219" s="112"/>
      <c r="R219" s="112"/>
      <c r="S219" s="112"/>
    </row>
    <row r="220" spans="1:19" s="26" customFormat="1">
      <c r="A220" s="21" t="s">
        <v>1408</v>
      </c>
      <c r="B220" s="21" t="s">
        <v>432</v>
      </c>
      <c r="C220" s="21" t="s">
        <v>439</v>
      </c>
      <c r="D220" s="105">
        <v>5017</v>
      </c>
      <c r="E220" s="104">
        <v>5026</v>
      </c>
      <c r="F220" s="104">
        <v>5026</v>
      </c>
      <c r="G220" s="104">
        <v>5026</v>
      </c>
      <c r="H220" s="102">
        <v>5026</v>
      </c>
      <c r="I220" s="104">
        <v>5026</v>
      </c>
      <c r="J220" s="102">
        <v>5026</v>
      </c>
      <c r="K220" s="111"/>
      <c r="L220" s="112"/>
      <c r="M220" s="112"/>
      <c r="N220" s="112"/>
      <c r="O220" s="92"/>
      <c r="P220" s="111"/>
      <c r="Q220" s="112"/>
      <c r="R220" s="112"/>
      <c r="S220" s="112"/>
    </row>
    <row r="221" spans="1:19" s="26" customFormat="1">
      <c r="A221" s="21" t="s">
        <v>1078</v>
      </c>
      <c r="B221" s="21" t="s">
        <v>432</v>
      </c>
      <c r="C221" s="21" t="s">
        <v>439</v>
      </c>
      <c r="D221" s="103"/>
      <c r="E221" s="102"/>
      <c r="F221" s="102"/>
      <c r="G221" s="102"/>
      <c r="H221" s="102"/>
      <c r="I221" s="102"/>
      <c r="J221" s="102"/>
      <c r="K221" s="111"/>
      <c r="L221" s="112"/>
      <c r="M221" s="112"/>
      <c r="N221" s="112"/>
      <c r="O221" s="92"/>
      <c r="P221" s="111"/>
      <c r="Q221" s="112"/>
      <c r="R221" s="112"/>
      <c r="S221" s="112"/>
    </row>
    <row r="222" spans="1:19" s="26" customFormat="1">
      <c r="A222" s="21" t="s">
        <v>1409</v>
      </c>
      <c r="B222" s="21" t="s">
        <v>428</v>
      </c>
      <c r="C222" s="21" t="s">
        <v>443</v>
      </c>
      <c r="D222" s="105"/>
      <c r="E222" s="104"/>
      <c r="F222" s="104"/>
      <c r="G222" s="104"/>
      <c r="H222" s="104"/>
      <c r="I222" s="104"/>
      <c r="J222" s="102"/>
      <c r="K222" s="111"/>
      <c r="L222" s="112"/>
      <c r="M222" s="112"/>
      <c r="N222" s="112"/>
      <c r="O222" s="92"/>
      <c r="P222" s="111" t="s">
        <v>519</v>
      </c>
      <c r="Q222" s="112"/>
      <c r="R222" s="112"/>
      <c r="S222" s="112"/>
    </row>
    <row r="223" spans="1:19">
      <c r="A223" s="26" t="s">
        <v>1410</v>
      </c>
      <c r="B223" s="26" t="s">
        <v>428</v>
      </c>
      <c r="C223" s="26" t="s">
        <v>443</v>
      </c>
      <c r="D223" s="103"/>
      <c r="E223" s="102"/>
      <c r="F223" s="102"/>
      <c r="G223" s="102"/>
      <c r="H223" s="102"/>
      <c r="I223" s="102"/>
      <c r="J223" s="102"/>
      <c r="K223" s="111"/>
      <c r="L223" s="112"/>
      <c r="M223" s="112"/>
      <c r="N223" s="112"/>
      <c r="O223" s="92"/>
      <c r="P223" s="111" t="s">
        <v>520</v>
      </c>
    </row>
    <row r="224" spans="1:19">
      <c r="A224" s="26" t="s">
        <v>1411</v>
      </c>
      <c r="B224" s="26" t="s">
        <v>428</v>
      </c>
      <c r="C224" s="26" t="s">
        <v>443</v>
      </c>
      <c r="D224" s="103"/>
      <c r="E224" s="102"/>
      <c r="F224" s="102"/>
      <c r="G224" s="102"/>
      <c r="H224" s="102"/>
      <c r="I224" s="102"/>
      <c r="J224" s="102"/>
      <c r="K224" s="111"/>
      <c r="L224" s="112"/>
      <c r="M224" s="112"/>
      <c r="N224" s="112"/>
      <c r="O224" s="92"/>
      <c r="P224" s="111" t="s">
        <v>520</v>
      </c>
    </row>
    <row r="225" spans="1:19">
      <c r="A225" s="26" t="s">
        <v>1417</v>
      </c>
      <c r="B225" s="26" t="s">
        <v>428</v>
      </c>
      <c r="C225" s="26" t="s">
        <v>427</v>
      </c>
      <c r="D225" s="103"/>
      <c r="E225" s="102"/>
      <c r="F225" s="102"/>
      <c r="G225" s="102"/>
      <c r="H225" s="102"/>
      <c r="I225" s="102"/>
      <c r="J225" s="102"/>
      <c r="K225" s="111"/>
      <c r="L225" s="112"/>
      <c r="M225" s="112"/>
      <c r="N225" s="112"/>
      <c r="O225" s="92"/>
      <c r="P225" s="111" t="s">
        <v>514</v>
      </c>
    </row>
    <row r="226" spans="1:19">
      <c r="A226" s="26" t="s">
        <v>1420</v>
      </c>
      <c r="B226" s="26" t="s">
        <v>428</v>
      </c>
      <c r="C226" s="26" t="s">
        <v>427</v>
      </c>
      <c r="D226" s="103"/>
      <c r="E226" s="102"/>
      <c r="F226" s="102"/>
      <c r="G226" s="102"/>
      <c r="H226" s="102"/>
      <c r="I226" s="102"/>
      <c r="J226" s="102"/>
      <c r="K226" s="111"/>
      <c r="L226" s="112"/>
      <c r="M226" s="112"/>
      <c r="N226" s="112"/>
      <c r="O226" s="92"/>
      <c r="P226" s="111" t="s">
        <v>514</v>
      </c>
    </row>
    <row r="227" spans="1:19">
      <c r="A227" s="11" t="s">
        <v>1424</v>
      </c>
      <c r="B227" s="26" t="s">
        <v>432</v>
      </c>
      <c r="C227" s="26" t="s">
        <v>439</v>
      </c>
      <c r="D227" s="103">
        <v>5017</v>
      </c>
      <c r="E227" s="92" t="s">
        <v>583</v>
      </c>
      <c r="F227" s="92" t="s">
        <v>634</v>
      </c>
      <c r="G227" s="92" t="s">
        <v>584</v>
      </c>
      <c r="H227" s="92" t="s">
        <v>585</v>
      </c>
      <c r="I227" s="91" t="s">
        <v>589</v>
      </c>
      <c r="J227" s="102" t="s">
        <v>586</v>
      </c>
    </row>
    <row r="228" spans="1:19">
      <c r="A228" s="11" t="s">
        <v>1426</v>
      </c>
      <c r="B228" s="26" t="s">
        <v>432</v>
      </c>
      <c r="C228" s="26" t="s">
        <v>439</v>
      </c>
      <c r="D228" s="103">
        <v>5017</v>
      </c>
      <c r="E228" s="92" t="s">
        <v>583</v>
      </c>
      <c r="F228" s="92" t="s">
        <v>634</v>
      </c>
      <c r="G228" s="92" t="s">
        <v>584</v>
      </c>
      <c r="H228" s="92" t="s">
        <v>585</v>
      </c>
      <c r="I228" s="91" t="s">
        <v>589</v>
      </c>
      <c r="J228" s="102" t="s">
        <v>586</v>
      </c>
    </row>
    <row r="229" spans="1:19">
      <c r="A229" s="11" t="s">
        <v>1427</v>
      </c>
      <c r="B229" s="26" t="s">
        <v>428</v>
      </c>
      <c r="C229" s="26" t="s">
        <v>427</v>
      </c>
      <c r="D229" s="103"/>
      <c r="E229" s="102"/>
      <c r="F229" s="102"/>
      <c r="G229" s="102"/>
      <c r="H229" s="102"/>
      <c r="I229" s="102"/>
      <c r="J229" s="102"/>
      <c r="P229" s="111">
        <v>5071</v>
      </c>
    </row>
    <row r="230" spans="1:19" s="26" customFormat="1">
      <c r="A230" s="11" t="s">
        <v>1430</v>
      </c>
      <c r="B230" s="26" t="s">
        <v>428</v>
      </c>
      <c r="C230" s="26" t="s">
        <v>427</v>
      </c>
      <c r="D230" s="103"/>
      <c r="E230" s="92"/>
      <c r="F230" s="92"/>
      <c r="G230" s="92"/>
      <c r="H230" s="92"/>
      <c r="I230" s="91"/>
      <c r="J230" s="102"/>
      <c r="K230" s="109"/>
      <c r="L230" s="110"/>
      <c r="M230" s="110"/>
      <c r="N230" s="110"/>
      <c r="O230" s="110"/>
      <c r="P230" s="111">
        <v>5072</v>
      </c>
      <c r="Q230" s="112"/>
      <c r="R230" s="112"/>
      <c r="S230" s="112"/>
    </row>
    <row r="231" spans="1:19" s="26" customFormat="1">
      <c r="A231" s="11" t="s">
        <v>3383</v>
      </c>
      <c r="B231" s="26" t="s">
        <v>428</v>
      </c>
      <c r="C231" s="26" t="s">
        <v>427</v>
      </c>
      <c r="D231" s="103"/>
      <c r="E231" s="92"/>
      <c r="F231" s="92"/>
      <c r="G231" s="92"/>
      <c r="H231" s="92"/>
      <c r="I231" s="91"/>
      <c r="J231" s="102"/>
      <c r="K231" s="109"/>
      <c r="L231" s="110"/>
      <c r="M231" s="110"/>
      <c r="N231" s="110"/>
      <c r="O231" s="110"/>
      <c r="P231" s="111">
        <v>5072</v>
      </c>
      <c r="Q231" s="112"/>
      <c r="R231" s="112"/>
      <c r="S231" s="112"/>
    </row>
    <row r="232" spans="1:19">
      <c r="A232" s="11" t="s">
        <v>3384</v>
      </c>
      <c r="B232" s="26" t="s">
        <v>428</v>
      </c>
      <c r="C232" s="26" t="s">
        <v>433</v>
      </c>
      <c r="D232" s="103"/>
      <c r="J232" s="102"/>
      <c r="P232" s="111" t="s">
        <v>521</v>
      </c>
    </row>
    <row r="233" spans="1:19">
      <c r="A233" s="11" t="s">
        <v>1480</v>
      </c>
      <c r="B233" s="26" t="s">
        <v>428</v>
      </c>
      <c r="C233" s="26" t="s">
        <v>443</v>
      </c>
      <c r="D233" s="103"/>
      <c r="J233" s="102"/>
      <c r="P233" s="111" t="s">
        <v>522</v>
      </c>
    </row>
    <row r="234" spans="1:19">
      <c r="A234" s="11" t="s">
        <v>1505</v>
      </c>
      <c r="B234" s="26" t="s">
        <v>428</v>
      </c>
      <c r="C234" s="26" t="s">
        <v>458</v>
      </c>
      <c r="D234" s="103"/>
      <c r="E234" s="102"/>
      <c r="F234" s="102"/>
      <c r="G234" s="102"/>
      <c r="H234" s="102"/>
      <c r="I234" s="102"/>
      <c r="J234" s="102"/>
      <c r="P234" s="111">
        <v>5074</v>
      </c>
    </row>
    <row r="235" spans="1:19">
      <c r="A235" s="129" t="s">
        <v>949</v>
      </c>
      <c r="B235" s="26" t="s">
        <v>432</v>
      </c>
      <c r="C235" s="26" t="s">
        <v>431</v>
      </c>
      <c r="D235" s="103">
        <v>6024</v>
      </c>
      <c r="E235" s="102">
        <v>6024</v>
      </c>
      <c r="F235" s="102">
        <v>6024</v>
      </c>
      <c r="G235" s="102">
        <v>6024</v>
      </c>
      <c r="H235" s="102">
        <v>6024</v>
      </c>
      <c r="I235" s="102">
        <v>6024</v>
      </c>
      <c r="J235" s="102">
        <v>6024</v>
      </c>
    </row>
    <row r="236" spans="1:19">
      <c r="A236" s="129" t="s">
        <v>950</v>
      </c>
      <c r="B236" s="26" t="s">
        <v>432</v>
      </c>
      <c r="C236" s="26" t="s">
        <v>431</v>
      </c>
      <c r="D236" s="103">
        <v>6024</v>
      </c>
      <c r="E236" s="102">
        <v>6024</v>
      </c>
      <c r="F236" s="102">
        <v>6024</v>
      </c>
      <c r="G236" s="102">
        <v>6024</v>
      </c>
      <c r="H236" s="102">
        <v>6024</v>
      </c>
      <c r="I236" s="102">
        <v>6024</v>
      </c>
      <c r="J236" s="102">
        <v>6024</v>
      </c>
    </row>
    <row r="237" spans="1:19">
      <c r="A237" s="129" t="s">
        <v>951</v>
      </c>
      <c r="B237" s="26" t="s">
        <v>432</v>
      </c>
      <c r="C237" s="26" t="s">
        <v>431</v>
      </c>
      <c r="D237" s="103">
        <v>6024</v>
      </c>
      <c r="E237" s="102">
        <v>6024</v>
      </c>
      <c r="F237" s="102">
        <v>6024</v>
      </c>
      <c r="G237" s="102">
        <v>6024</v>
      </c>
      <c r="H237" s="102">
        <v>6024</v>
      </c>
      <c r="I237" s="102">
        <v>6024</v>
      </c>
      <c r="J237" s="102">
        <v>6024</v>
      </c>
    </row>
    <row r="238" spans="1:19">
      <c r="A238" s="129" t="s">
        <v>952</v>
      </c>
      <c r="B238" s="26" t="s">
        <v>432</v>
      </c>
      <c r="C238" s="26" t="s">
        <v>431</v>
      </c>
      <c r="D238" s="103">
        <v>6024</v>
      </c>
      <c r="E238" s="102">
        <v>6024</v>
      </c>
      <c r="F238" s="102">
        <v>6024</v>
      </c>
      <c r="G238" s="102">
        <v>6024</v>
      </c>
      <c r="H238" s="102">
        <v>6024</v>
      </c>
      <c r="I238" s="102">
        <v>6024</v>
      </c>
      <c r="J238" s="102">
        <v>6024</v>
      </c>
    </row>
    <row r="239" spans="1:19">
      <c r="A239" s="129" t="s">
        <v>953</v>
      </c>
      <c r="B239" s="26" t="s">
        <v>432</v>
      </c>
      <c r="C239" s="26" t="s">
        <v>431</v>
      </c>
      <c r="D239" s="103">
        <v>6024</v>
      </c>
      <c r="E239" s="102">
        <v>6024</v>
      </c>
      <c r="F239" s="102">
        <v>6024</v>
      </c>
      <c r="G239" s="102">
        <v>6024</v>
      </c>
      <c r="H239" s="102">
        <v>6024</v>
      </c>
      <c r="I239" s="102">
        <v>6024</v>
      </c>
      <c r="J239" s="102">
        <v>6024</v>
      </c>
    </row>
    <row r="240" spans="1:19">
      <c r="A240" s="129" t="s">
        <v>954</v>
      </c>
      <c r="B240" s="26" t="s">
        <v>432</v>
      </c>
      <c r="C240" s="26" t="s">
        <v>431</v>
      </c>
      <c r="D240" s="103">
        <v>6024</v>
      </c>
      <c r="E240" s="102">
        <v>6024</v>
      </c>
      <c r="F240" s="102">
        <v>6024</v>
      </c>
      <c r="G240" s="102">
        <v>6024</v>
      </c>
      <c r="H240" s="102">
        <v>6024</v>
      </c>
      <c r="I240" s="102">
        <v>6024</v>
      </c>
      <c r="J240" s="102">
        <v>6024</v>
      </c>
    </row>
    <row r="241" spans="1:19">
      <c r="A241" s="21" t="s">
        <v>1506</v>
      </c>
      <c r="B241" s="21" t="s">
        <v>428</v>
      </c>
      <c r="C241" s="21" t="s">
        <v>458</v>
      </c>
      <c r="D241" s="103"/>
      <c r="E241" s="102"/>
      <c r="F241" s="102"/>
      <c r="G241" s="102"/>
      <c r="H241" s="102"/>
      <c r="I241" s="102"/>
      <c r="J241" s="102"/>
      <c r="K241" s="111"/>
      <c r="L241" s="112"/>
      <c r="M241" s="112"/>
      <c r="N241" s="112"/>
      <c r="O241" s="92"/>
      <c r="P241" s="111">
        <v>5074</v>
      </c>
    </row>
    <row r="242" spans="1:19">
      <c r="A242" s="21" t="s">
        <v>1507</v>
      </c>
      <c r="B242" s="21" t="s">
        <v>432</v>
      </c>
      <c r="C242" s="21" t="s">
        <v>439</v>
      </c>
      <c r="D242" s="103">
        <v>5155</v>
      </c>
      <c r="E242" s="102">
        <v>5155</v>
      </c>
      <c r="F242" s="102">
        <v>5155</v>
      </c>
      <c r="G242" s="102">
        <v>5155</v>
      </c>
      <c r="H242" s="102" t="s">
        <v>10</v>
      </c>
      <c r="I242" s="102"/>
      <c r="J242" s="102">
        <v>5156</v>
      </c>
      <c r="K242" s="111"/>
      <c r="L242" s="112"/>
      <c r="M242" s="112"/>
      <c r="N242" s="112"/>
      <c r="O242" s="92"/>
    </row>
    <row r="243" spans="1:19">
      <c r="A243" s="21" t="s">
        <v>1610</v>
      </c>
      <c r="B243" s="21" t="s">
        <v>428</v>
      </c>
      <c r="C243" s="21" t="s">
        <v>427</v>
      </c>
      <c r="D243" s="103"/>
      <c r="E243" s="102"/>
      <c r="F243" s="102"/>
      <c r="G243" s="102"/>
      <c r="H243" s="102"/>
      <c r="I243" s="102"/>
      <c r="J243" s="102"/>
      <c r="K243" s="111"/>
      <c r="L243" s="112"/>
      <c r="M243" s="112"/>
      <c r="N243" s="112"/>
      <c r="O243" s="92"/>
      <c r="P243" s="111" t="s">
        <v>514</v>
      </c>
    </row>
    <row r="244" spans="1:19">
      <c r="A244" s="11" t="s">
        <v>3385</v>
      </c>
      <c r="B244" s="26" t="s">
        <v>428</v>
      </c>
      <c r="C244" s="26" t="s">
        <v>443</v>
      </c>
      <c r="D244" s="103"/>
      <c r="J244" s="102"/>
      <c r="P244" s="111" t="s">
        <v>519</v>
      </c>
    </row>
    <row r="245" spans="1:19">
      <c r="A245" s="11" t="s">
        <v>1626</v>
      </c>
      <c r="B245" s="26" t="s">
        <v>452</v>
      </c>
      <c r="C245" s="26" t="s">
        <v>454</v>
      </c>
      <c r="D245" s="103"/>
      <c r="J245" s="102"/>
      <c r="P245" s="111" t="s">
        <v>509</v>
      </c>
    </row>
    <row r="246" spans="1:19">
      <c r="A246" s="26" t="s">
        <v>1627</v>
      </c>
      <c r="B246" s="26" t="s">
        <v>452</v>
      </c>
      <c r="C246" s="26" t="s">
        <v>454</v>
      </c>
      <c r="D246" s="103"/>
      <c r="E246" s="102"/>
      <c r="F246" s="102"/>
      <c r="G246" s="102"/>
      <c r="H246" s="102"/>
      <c r="I246" s="104"/>
      <c r="J246" s="107"/>
      <c r="O246" s="91"/>
      <c r="P246" s="111" t="s">
        <v>509</v>
      </c>
    </row>
    <row r="247" spans="1:19">
      <c r="A247" s="26" t="s">
        <v>1628</v>
      </c>
      <c r="B247" s="26" t="s">
        <v>452</v>
      </c>
      <c r="C247" s="26" t="s">
        <v>454</v>
      </c>
      <c r="D247" s="103"/>
      <c r="E247" s="102"/>
      <c r="F247" s="102"/>
      <c r="G247" s="102"/>
      <c r="H247" s="102"/>
      <c r="I247" s="104"/>
      <c r="J247" s="107"/>
      <c r="O247" s="91"/>
      <c r="P247" s="111" t="s">
        <v>509</v>
      </c>
    </row>
    <row r="248" spans="1:19">
      <c r="A248" s="11" t="s">
        <v>1642</v>
      </c>
      <c r="B248" s="26" t="s">
        <v>432</v>
      </c>
      <c r="C248" s="26" t="s">
        <v>445</v>
      </c>
      <c r="D248" s="103">
        <v>5157</v>
      </c>
      <c r="E248" s="92">
        <v>5157</v>
      </c>
      <c r="F248" s="92">
        <v>5157</v>
      </c>
      <c r="G248" s="92">
        <v>5158</v>
      </c>
      <c r="H248" s="92" t="s">
        <v>10</v>
      </c>
      <c r="J248" s="102"/>
    </row>
    <row r="249" spans="1:19">
      <c r="A249" s="11" t="s">
        <v>1645</v>
      </c>
      <c r="B249" s="26" t="s">
        <v>432</v>
      </c>
      <c r="C249" s="26" t="s">
        <v>439</v>
      </c>
      <c r="D249" s="103" t="s">
        <v>802</v>
      </c>
      <c r="E249" s="92" t="s">
        <v>802</v>
      </c>
      <c r="F249" s="92" t="s">
        <v>802</v>
      </c>
      <c r="G249" s="92" t="s">
        <v>802</v>
      </c>
      <c r="H249" s="92" t="s">
        <v>10</v>
      </c>
      <c r="J249" s="102" t="s">
        <v>803</v>
      </c>
    </row>
    <row r="250" spans="1:19">
      <c r="A250" s="11" t="s">
        <v>1646</v>
      </c>
      <c r="B250" s="26" t="s">
        <v>432</v>
      </c>
      <c r="C250" s="26" t="s">
        <v>439</v>
      </c>
      <c r="D250" s="103" t="s">
        <v>804</v>
      </c>
      <c r="E250" s="92" t="s">
        <v>804</v>
      </c>
      <c r="F250" s="92" t="s">
        <v>804</v>
      </c>
      <c r="G250" s="92" t="s">
        <v>804</v>
      </c>
      <c r="H250" s="92" t="s">
        <v>10</v>
      </c>
      <c r="J250" s="102"/>
    </row>
    <row r="251" spans="1:19">
      <c r="A251" s="11" t="s">
        <v>1648</v>
      </c>
      <c r="B251" s="26" t="s">
        <v>432</v>
      </c>
      <c r="C251" s="26" t="s">
        <v>439</v>
      </c>
      <c r="D251" s="103" t="s">
        <v>805</v>
      </c>
      <c r="E251" s="92" t="s">
        <v>805</v>
      </c>
      <c r="F251" s="92" t="s">
        <v>805</v>
      </c>
      <c r="G251" s="92" t="s">
        <v>805</v>
      </c>
      <c r="H251" s="92" t="s">
        <v>10</v>
      </c>
      <c r="J251" s="102" t="s">
        <v>806</v>
      </c>
    </row>
    <row r="252" spans="1:19">
      <c r="A252" s="21" t="s">
        <v>1649</v>
      </c>
      <c r="B252" s="21" t="s">
        <v>432</v>
      </c>
      <c r="C252" s="21" t="s">
        <v>439</v>
      </c>
      <c r="D252" s="103">
        <v>5170</v>
      </c>
      <c r="E252" s="102">
        <v>5170</v>
      </c>
      <c r="F252" s="102">
        <v>5170</v>
      </c>
      <c r="G252" s="102">
        <v>5170</v>
      </c>
      <c r="H252" s="102" t="s">
        <v>10</v>
      </c>
      <c r="I252" s="102"/>
      <c r="J252" s="102" t="s">
        <v>806</v>
      </c>
      <c r="K252" s="111"/>
      <c r="L252" s="112"/>
      <c r="M252" s="112"/>
      <c r="N252" s="112"/>
      <c r="O252" s="92"/>
    </row>
    <row r="253" spans="1:19" s="26" customFormat="1">
      <c r="A253" s="21" t="s">
        <v>1653</v>
      </c>
      <c r="B253" s="21" t="s">
        <v>432</v>
      </c>
      <c r="C253" s="21" t="s">
        <v>431</v>
      </c>
      <c r="D253" s="103"/>
      <c r="E253" s="102"/>
      <c r="F253" s="102"/>
      <c r="G253" s="102"/>
      <c r="H253" s="102"/>
      <c r="I253" s="102"/>
      <c r="J253" s="102"/>
      <c r="K253" s="111"/>
      <c r="L253" s="112"/>
      <c r="M253" s="112"/>
      <c r="N253" s="112"/>
      <c r="O253" s="92"/>
      <c r="P253" s="111"/>
      <c r="Q253" s="112"/>
      <c r="R253" s="112"/>
      <c r="S253" s="112"/>
    </row>
    <row r="254" spans="1:19" s="26" customFormat="1">
      <c r="A254" s="21" t="s">
        <v>1655</v>
      </c>
      <c r="B254" s="21" t="s">
        <v>428</v>
      </c>
      <c r="C254" s="21" t="s">
        <v>427</v>
      </c>
      <c r="D254" s="103"/>
      <c r="E254" s="102"/>
      <c r="F254" s="102"/>
      <c r="G254" s="102"/>
      <c r="H254" s="102"/>
      <c r="I254" s="102"/>
      <c r="J254" s="102"/>
      <c r="K254" s="111"/>
      <c r="L254" s="112"/>
      <c r="M254" s="112"/>
      <c r="N254" s="112"/>
      <c r="O254" s="92"/>
      <c r="P254" s="111">
        <v>5072</v>
      </c>
      <c r="Q254" s="112"/>
      <c r="R254" s="112"/>
      <c r="S254" s="112"/>
    </row>
    <row r="255" spans="1:19">
      <c r="A255" s="21" t="s">
        <v>991</v>
      </c>
      <c r="B255" s="21" t="s">
        <v>432</v>
      </c>
      <c r="C255" s="131" t="s">
        <v>439</v>
      </c>
      <c r="D255" s="126" t="s">
        <v>489</v>
      </c>
      <c r="E255" s="92">
        <v>6000</v>
      </c>
      <c r="F255" s="92">
        <v>6000</v>
      </c>
      <c r="G255" s="92" t="s">
        <v>1021</v>
      </c>
      <c r="H255" s="92">
        <v>6001</v>
      </c>
      <c r="I255" s="127">
        <v>6002</v>
      </c>
    </row>
    <row r="256" spans="1:19">
      <c r="A256" s="21" t="s">
        <v>992</v>
      </c>
      <c r="B256" s="21" t="s">
        <v>432</v>
      </c>
      <c r="C256" s="131" t="s">
        <v>439</v>
      </c>
      <c r="D256" s="126" t="s">
        <v>489</v>
      </c>
      <c r="E256" s="92">
        <v>6004</v>
      </c>
      <c r="F256" s="92">
        <v>6004</v>
      </c>
      <c r="G256" s="92">
        <v>6002</v>
      </c>
      <c r="H256" s="46" t="s">
        <v>1070</v>
      </c>
      <c r="I256" s="127">
        <v>6002</v>
      </c>
    </row>
    <row r="257" spans="1:19">
      <c r="A257" s="21" t="s">
        <v>993</v>
      </c>
      <c r="B257" s="21" t="s">
        <v>432</v>
      </c>
      <c r="C257" s="131" t="s">
        <v>439</v>
      </c>
      <c r="D257" s="126">
        <v>6003</v>
      </c>
      <c r="E257" s="92">
        <v>6003</v>
      </c>
      <c r="F257" s="92">
        <v>6003</v>
      </c>
      <c r="G257" s="92">
        <v>6003</v>
      </c>
      <c r="H257" s="126" t="s">
        <v>489</v>
      </c>
      <c r="I257" s="127">
        <v>6003</v>
      </c>
    </row>
    <row r="258" spans="1:19" s="26" customFormat="1">
      <c r="A258" s="26" t="s">
        <v>1781</v>
      </c>
      <c r="B258" s="26" t="s">
        <v>432</v>
      </c>
      <c r="C258" s="26" t="s">
        <v>439</v>
      </c>
      <c r="D258" s="103">
        <v>20</v>
      </c>
      <c r="E258" s="102">
        <v>20</v>
      </c>
      <c r="F258" s="102">
        <v>20</v>
      </c>
      <c r="G258" s="102" t="s">
        <v>26</v>
      </c>
      <c r="H258" s="102" t="s">
        <v>489</v>
      </c>
      <c r="I258" s="102" t="s">
        <v>26</v>
      </c>
      <c r="J258" s="102"/>
      <c r="K258" s="111"/>
      <c r="L258" s="112"/>
      <c r="M258" s="112"/>
      <c r="N258" s="112"/>
      <c r="O258" s="92"/>
      <c r="P258" s="111"/>
      <c r="Q258" s="112"/>
      <c r="R258" s="112"/>
      <c r="S258" s="112"/>
    </row>
    <row r="259" spans="1:19">
      <c r="A259" s="26" t="s">
        <v>1782</v>
      </c>
      <c r="B259" s="26" t="s">
        <v>432</v>
      </c>
      <c r="C259" s="26" t="s">
        <v>439</v>
      </c>
      <c r="D259" s="103"/>
      <c r="E259" s="102"/>
      <c r="F259" s="102"/>
      <c r="G259" s="102"/>
      <c r="H259" s="102"/>
      <c r="I259" s="102"/>
      <c r="J259" s="102"/>
      <c r="K259" s="111"/>
      <c r="L259" s="112"/>
      <c r="M259" s="112"/>
      <c r="N259" s="112"/>
      <c r="O259" s="92"/>
    </row>
    <row r="260" spans="1:19" s="26" customFormat="1">
      <c r="A260" s="26" t="s">
        <v>1783</v>
      </c>
      <c r="B260" s="26" t="s">
        <v>432</v>
      </c>
      <c r="C260" s="26" t="s">
        <v>439</v>
      </c>
      <c r="D260" s="103" t="s">
        <v>489</v>
      </c>
      <c r="E260" s="102" t="s">
        <v>489</v>
      </c>
      <c r="F260" s="102" t="s">
        <v>489</v>
      </c>
      <c r="G260" s="102" t="s">
        <v>26</v>
      </c>
      <c r="H260" s="102" t="s">
        <v>489</v>
      </c>
      <c r="I260" s="102" t="s">
        <v>26</v>
      </c>
      <c r="J260" s="102"/>
      <c r="K260" s="111"/>
      <c r="L260" s="112"/>
      <c r="M260" s="112"/>
      <c r="N260" s="112"/>
      <c r="O260" s="92"/>
      <c r="P260" s="111"/>
      <c r="Q260" s="112"/>
      <c r="R260" s="112"/>
      <c r="S260" s="112"/>
    </row>
    <row r="261" spans="1:19" s="26" customFormat="1">
      <c r="A261" s="26" t="s">
        <v>1784</v>
      </c>
      <c r="B261" s="26" t="s">
        <v>432</v>
      </c>
      <c r="C261" s="26" t="s">
        <v>439</v>
      </c>
      <c r="D261" s="103">
        <v>155</v>
      </c>
      <c r="E261" s="102">
        <v>155</v>
      </c>
      <c r="F261" s="102">
        <v>155</v>
      </c>
      <c r="G261" s="102">
        <v>155</v>
      </c>
      <c r="H261" s="102">
        <v>155</v>
      </c>
      <c r="I261" s="102">
        <v>155</v>
      </c>
      <c r="J261" s="102"/>
      <c r="K261" s="111"/>
      <c r="L261" s="112"/>
      <c r="M261" s="112"/>
      <c r="N261" s="112"/>
      <c r="O261" s="92"/>
      <c r="P261" s="111"/>
      <c r="Q261" s="112"/>
      <c r="R261" s="112"/>
      <c r="S261" s="112"/>
    </row>
    <row r="262" spans="1:19" s="26" customFormat="1">
      <c r="A262" s="26" t="s">
        <v>1785</v>
      </c>
      <c r="B262" s="26" t="s">
        <v>428</v>
      </c>
      <c r="C262" s="26" t="s">
        <v>449</v>
      </c>
      <c r="D262" s="103"/>
      <c r="E262" s="102"/>
      <c r="F262" s="102"/>
      <c r="G262" s="102"/>
      <c r="H262" s="102"/>
      <c r="I262" s="102">
        <v>168</v>
      </c>
      <c r="J262" s="102" t="s">
        <v>523</v>
      </c>
      <c r="K262" s="111"/>
      <c r="L262" s="112"/>
      <c r="M262" s="112"/>
      <c r="N262" s="112"/>
      <c r="O262" s="92"/>
      <c r="P262" s="111" t="s">
        <v>514</v>
      </c>
      <c r="Q262" s="112"/>
      <c r="R262" s="112"/>
      <c r="S262" s="112"/>
    </row>
    <row r="263" spans="1:19" s="26" customFormat="1">
      <c r="A263" s="26" t="s">
        <v>1786</v>
      </c>
      <c r="B263" s="26" t="s">
        <v>428</v>
      </c>
      <c r="C263" s="26" t="s">
        <v>449</v>
      </c>
      <c r="D263" s="103"/>
      <c r="E263" s="102"/>
      <c r="F263" s="102"/>
      <c r="G263" s="102"/>
      <c r="H263" s="102"/>
      <c r="I263" s="102">
        <v>168</v>
      </c>
      <c r="J263" s="102" t="s">
        <v>523</v>
      </c>
      <c r="K263" s="111"/>
      <c r="L263" s="112"/>
      <c r="M263" s="112"/>
      <c r="N263" s="112"/>
      <c r="O263" s="92"/>
      <c r="P263" s="111" t="s">
        <v>514</v>
      </c>
      <c r="Q263" s="112"/>
      <c r="R263" s="112"/>
      <c r="S263" s="112"/>
    </row>
    <row r="264" spans="1:19" s="26" customFormat="1">
      <c r="A264" s="26" t="s">
        <v>1788</v>
      </c>
      <c r="B264" s="26" t="s">
        <v>432</v>
      </c>
      <c r="C264" s="26" t="s">
        <v>431</v>
      </c>
      <c r="D264" s="103">
        <v>22</v>
      </c>
      <c r="E264" s="102">
        <v>22</v>
      </c>
      <c r="F264" s="102">
        <v>22</v>
      </c>
      <c r="G264" s="102">
        <v>68</v>
      </c>
      <c r="H264" s="102" t="s">
        <v>489</v>
      </c>
      <c r="I264" s="102">
        <v>68</v>
      </c>
      <c r="J264" s="102"/>
      <c r="K264" s="111"/>
      <c r="L264" s="112"/>
      <c r="M264" s="112"/>
      <c r="N264" s="112"/>
      <c r="O264" s="92"/>
      <c r="P264" s="111"/>
      <c r="Q264" s="112"/>
      <c r="R264" s="112"/>
      <c r="S264" s="112"/>
    </row>
    <row r="265" spans="1:19" s="26" customFormat="1">
      <c r="A265" s="26" t="s">
        <v>1789</v>
      </c>
      <c r="B265" s="26" t="s">
        <v>432</v>
      </c>
      <c r="C265" s="26" t="s">
        <v>431</v>
      </c>
      <c r="D265" s="103"/>
      <c r="E265" s="102"/>
      <c r="F265" s="102"/>
      <c r="G265" s="102"/>
      <c r="H265" s="102"/>
      <c r="I265" s="102"/>
      <c r="J265" s="102"/>
      <c r="K265" s="111"/>
      <c r="L265" s="112"/>
      <c r="M265" s="112"/>
      <c r="N265" s="112"/>
      <c r="O265" s="92"/>
      <c r="P265" s="111"/>
      <c r="Q265" s="112"/>
      <c r="R265" s="112"/>
      <c r="S265" s="112"/>
    </row>
    <row r="266" spans="1:19" s="26" customFormat="1">
      <c r="A266" s="26" t="s">
        <v>1790</v>
      </c>
      <c r="B266" s="26" t="s">
        <v>432</v>
      </c>
      <c r="C266" s="26" t="s">
        <v>431</v>
      </c>
      <c r="D266" s="103">
        <v>71</v>
      </c>
      <c r="E266" s="102">
        <v>71</v>
      </c>
      <c r="F266" s="102">
        <v>71</v>
      </c>
      <c r="G266" s="102">
        <v>71</v>
      </c>
      <c r="H266" s="102">
        <v>71</v>
      </c>
      <c r="I266" s="102">
        <v>71</v>
      </c>
      <c r="J266" s="102"/>
      <c r="K266" s="111"/>
      <c r="L266" s="112"/>
      <c r="M266" s="112"/>
      <c r="N266" s="112"/>
      <c r="O266" s="92"/>
      <c r="P266" s="111"/>
      <c r="Q266" s="112"/>
      <c r="R266" s="112"/>
      <c r="S266" s="112"/>
    </row>
    <row r="267" spans="1:19" s="26" customFormat="1">
      <c r="A267" s="26" t="s">
        <v>1791</v>
      </c>
      <c r="B267" s="26" t="s">
        <v>428</v>
      </c>
      <c r="C267" s="26" t="s">
        <v>427</v>
      </c>
      <c r="D267" s="103"/>
      <c r="E267" s="102"/>
      <c r="F267" s="102"/>
      <c r="G267" s="102"/>
      <c r="H267" s="102"/>
      <c r="I267" s="102"/>
      <c r="J267" s="102"/>
      <c r="K267" s="111"/>
      <c r="L267" s="112"/>
      <c r="M267" s="112"/>
      <c r="N267" s="112"/>
      <c r="O267" s="92"/>
      <c r="P267" s="111">
        <v>5071</v>
      </c>
      <c r="Q267" s="112"/>
      <c r="R267" s="112"/>
      <c r="S267" s="112"/>
    </row>
    <row r="268" spans="1:19" s="26" customFormat="1">
      <c r="A268" s="26" t="s">
        <v>1793</v>
      </c>
      <c r="B268" s="26" t="s">
        <v>428</v>
      </c>
      <c r="C268" s="26" t="s">
        <v>427</v>
      </c>
      <c r="D268" s="103"/>
      <c r="E268" s="102"/>
      <c r="F268" s="102"/>
      <c r="G268" s="102"/>
      <c r="H268" s="102"/>
      <c r="I268" s="102"/>
      <c r="J268" s="102"/>
      <c r="K268" s="111"/>
      <c r="L268" s="112"/>
      <c r="M268" s="112"/>
      <c r="N268" s="112"/>
      <c r="O268" s="92"/>
      <c r="P268" s="111">
        <v>5071</v>
      </c>
      <c r="Q268" s="112"/>
      <c r="R268" s="112"/>
      <c r="S268" s="112"/>
    </row>
    <row r="269" spans="1:19">
      <c r="A269" s="21" t="s">
        <v>1795</v>
      </c>
      <c r="B269" s="21" t="s">
        <v>428</v>
      </c>
      <c r="C269" s="21" t="s">
        <v>427</v>
      </c>
      <c r="D269" s="105"/>
      <c r="E269" s="104"/>
      <c r="F269" s="104"/>
      <c r="G269" s="104"/>
      <c r="H269" s="104"/>
      <c r="I269" s="104"/>
      <c r="J269" s="102"/>
      <c r="K269" s="111"/>
      <c r="L269" s="112"/>
      <c r="M269" s="112"/>
      <c r="N269" s="112"/>
      <c r="O269" s="92"/>
      <c r="P269" s="111">
        <v>5071</v>
      </c>
    </row>
    <row r="270" spans="1:19">
      <c r="A270" s="21" t="s">
        <v>1797</v>
      </c>
      <c r="B270" s="21" t="s">
        <v>428</v>
      </c>
      <c r="C270" s="21" t="s">
        <v>427</v>
      </c>
      <c r="D270" s="105"/>
      <c r="E270" s="104"/>
      <c r="F270" s="104"/>
      <c r="G270" s="104"/>
      <c r="H270" s="104"/>
      <c r="I270" s="104"/>
      <c r="J270" s="102"/>
      <c r="K270" s="111"/>
      <c r="L270" s="112"/>
      <c r="M270" s="112"/>
      <c r="N270" s="112"/>
      <c r="O270" s="92"/>
      <c r="P270" s="111">
        <v>5071</v>
      </c>
    </row>
    <row r="271" spans="1:19">
      <c r="A271" s="21" t="s">
        <v>1799</v>
      </c>
      <c r="B271" s="21" t="s">
        <v>635</v>
      </c>
      <c r="C271" s="21" t="s">
        <v>637</v>
      </c>
      <c r="D271" s="105"/>
      <c r="E271" s="104"/>
      <c r="F271" s="104"/>
      <c r="G271" s="104"/>
      <c r="H271" s="104"/>
      <c r="I271" s="104"/>
      <c r="J271" s="102"/>
      <c r="K271" s="111"/>
      <c r="L271" s="112"/>
      <c r="M271" s="112"/>
      <c r="N271" s="112"/>
      <c r="O271" s="92"/>
      <c r="P271" s="111">
        <v>5103</v>
      </c>
    </row>
    <row r="272" spans="1:19">
      <c r="A272" s="21" t="s">
        <v>1800</v>
      </c>
      <c r="B272" s="21" t="s">
        <v>635</v>
      </c>
      <c r="C272" s="21" t="s">
        <v>637</v>
      </c>
      <c r="D272" s="105"/>
      <c r="E272" s="104"/>
      <c r="F272" s="104"/>
      <c r="G272" s="104"/>
      <c r="H272" s="104"/>
      <c r="I272" s="104"/>
      <c r="J272" s="102"/>
      <c r="K272" s="111"/>
      <c r="L272" s="112"/>
      <c r="M272" s="112"/>
      <c r="N272" s="112"/>
      <c r="O272" s="92"/>
      <c r="P272" s="111">
        <v>5103</v>
      </c>
    </row>
    <row r="273" spans="1:19" s="26" customFormat="1">
      <c r="A273" s="21" t="s">
        <v>1801</v>
      </c>
      <c r="B273" s="21" t="s">
        <v>635</v>
      </c>
      <c r="C273" s="21" t="s">
        <v>636</v>
      </c>
      <c r="D273" s="105"/>
      <c r="E273" s="104"/>
      <c r="F273" s="104"/>
      <c r="G273" s="104"/>
      <c r="H273" s="104"/>
      <c r="I273" s="104"/>
      <c r="J273" s="102"/>
      <c r="K273" s="111"/>
      <c r="L273" s="112"/>
      <c r="M273" s="112"/>
      <c r="N273" s="112"/>
      <c r="O273" s="92"/>
      <c r="P273" s="111">
        <v>5103</v>
      </c>
      <c r="Q273" s="112"/>
      <c r="R273" s="112"/>
      <c r="S273" s="112"/>
    </row>
    <row r="274" spans="1:19" s="26" customFormat="1">
      <c r="A274" s="21" t="s">
        <v>1802</v>
      </c>
      <c r="B274" s="21" t="s">
        <v>635</v>
      </c>
      <c r="C274" s="21" t="s">
        <v>636</v>
      </c>
      <c r="D274" s="105"/>
      <c r="E274" s="104"/>
      <c r="F274" s="104"/>
      <c r="G274" s="104"/>
      <c r="H274" s="104"/>
      <c r="I274" s="104"/>
      <c r="J274" s="102"/>
      <c r="K274" s="111"/>
      <c r="L274" s="112"/>
      <c r="M274" s="112"/>
      <c r="N274" s="112"/>
      <c r="O274" s="92"/>
      <c r="P274" s="111">
        <v>5103</v>
      </c>
      <c r="Q274" s="112"/>
      <c r="R274" s="112"/>
      <c r="S274" s="112"/>
    </row>
    <row r="275" spans="1:19">
      <c r="A275" s="21" t="s">
        <v>1803</v>
      </c>
      <c r="B275" s="21" t="s">
        <v>635</v>
      </c>
      <c r="C275" s="21" t="s">
        <v>637</v>
      </c>
      <c r="D275" s="103"/>
      <c r="E275" s="102"/>
      <c r="F275" s="102"/>
      <c r="G275" s="102"/>
      <c r="H275" s="102"/>
      <c r="I275" s="102"/>
      <c r="J275" s="102"/>
      <c r="K275" s="111"/>
      <c r="L275" s="112"/>
      <c r="M275" s="112"/>
      <c r="N275" s="112"/>
      <c r="O275" s="92"/>
      <c r="P275" s="111">
        <v>5103</v>
      </c>
    </row>
    <row r="276" spans="1:19">
      <c r="A276" s="26" t="s">
        <v>1804</v>
      </c>
      <c r="B276" s="26" t="s">
        <v>635</v>
      </c>
      <c r="C276" s="26" t="s">
        <v>637</v>
      </c>
      <c r="D276" s="103"/>
      <c r="E276" s="102"/>
      <c r="F276" s="102"/>
      <c r="G276" s="102"/>
      <c r="H276" s="102"/>
      <c r="I276" s="104"/>
      <c r="J276" s="107"/>
      <c r="O276" s="91"/>
      <c r="P276" s="111">
        <v>5103</v>
      </c>
    </row>
    <row r="277" spans="1:19">
      <c r="A277" s="26" t="s">
        <v>1805</v>
      </c>
      <c r="B277" s="26" t="s">
        <v>635</v>
      </c>
      <c r="C277" s="26" t="s">
        <v>637</v>
      </c>
      <c r="D277" s="103"/>
      <c r="E277" s="102"/>
      <c r="F277" s="102"/>
      <c r="G277" s="102"/>
      <c r="H277" s="102"/>
      <c r="I277" s="104"/>
      <c r="J277" s="107"/>
      <c r="O277" s="91"/>
      <c r="P277" s="111">
        <v>5103</v>
      </c>
    </row>
    <row r="278" spans="1:19">
      <c r="A278" s="21" t="s">
        <v>1806</v>
      </c>
      <c r="B278" s="21" t="s">
        <v>635</v>
      </c>
      <c r="C278" s="21" t="s">
        <v>637</v>
      </c>
      <c r="D278" s="105"/>
      <c r="E278" s="102"/>
      <c r="F278" s="104"/>
      <c r="G278" s="102"/>
      <c r="H278" s="104"/>
      <c r="I278" s="102"/>
      <c r="J278" s="102"/>
      <c r="K278" s="111"/>
      <c r="L278" s="112"/>
      <c r="M278" s="112"/>
      <c r="N278" s="112"/>
      <c r="O278" s="92"/>
      <c r="P278" s="111">
        <v>5103</v>
      </c>
    </row>
    <row r="279" spans="1:19">
      <c r="A279" s="21" t="s">
        <v>1807</v>
      </c>
      <c r="B279" s="21" t="s">
        <v>432</v>
      </c>
      <c r="C279" s="21" t="s">
        <v>431</v>
      </c>
      <c r="D279" s="105"/>
      <c r="E279" s="104"/>
      <c r="F279" s="104"/>
      <c r="G279" s="104"/>
      <c r="H279" s="104"/>
      <c r="I279" s="104"/>
      <c r="J279" s="102"/>
      <c r="K279" s="111"/>
      <c r="L279" s="112"/>
      <c r="M279" s="112"/>
      <c r="N279" s="112"/>
      <c r="O279" s="92"/>
    </row>
    <row r="280" spans="1:19">
      <c r="A280" s="21" t="s">
        <v>1808</v>
      </c>
      <c r="B280" s="21" t="s">
        <v>432</v>
      </c>
      <c r="C280" s="21" t="s">
        <v>431</v>
      </c>
      <c r="D280" s="103" t="s">
        <v>489</v>
      </c>
      <c r="E280" s="92" t="s">
        <v>489</v>
      </c>
      <c r="F280" s="92" t="s">
        <v>489</v>
      </c>
      <c r="G280" s="92" t="s">
        <v>489</v>
      </c>
      <c r="H280" s="92" t="s">
        <v>489</v>
      </c>
      <c r="I280" s="91" t="s">
        <v>490</v>
      </c>
      <c r="J280" s="102"/>
    </row>
    <row r="281" spans="1:19">
      <c r="A281" s="21" t="s">
        <v>1809</v>
      </c>
      <c r="B281" s="21" t="s">
        <v>432</v>
      </c>
      <c r="C281" s="21" t="s">
        <v>431</v>
      </c>
      <c r="D281" s="103" t="s">
        <v>489</v>
      </c>
      <c r="E281" s="92" t="s">
        <v>489</v>
      </c>
      <c r="F281" s="92" t="s">
        <v>489</v>
      </c>
      <c r="G281" s="92" t="s">
        <v>489</v>
      </c>
      <c r="H281" s="92" t="s">
        <v>489</v>
      </c>
      <c r="I281" s="91" t="s">
        <v>490</v>
      </c>
      <c r="J281" s="102"/>
    </row>
    <row r="282" spans="1:19">
      <c r="A282" s="21" t="s">
        <v>1810</v>
      </c>
      <c r="B282" s="21" t="s">
        <v>432</v>
      </c>
      <c r="C282" s="21" t="s">
        <v>431</v>
      </c>
      <c r="D282" s="103" t="s">
        <v>489</v>
      </c>
      <c r="E282" s="92" t="s">
        <v>489</v>
      </c>
      <c r="F282" s="92" t="s">
        <v>489</v>
      </c>
      <c r="G282" s="92" t="s">
        <v>489</v>
      </c>
      <c r="H282" s="92" t="s">
        <v>489</v>
      </c>
      <c r="I282" s="91" t="s">
        <v>490</v>
      </c>
      <c r="J282" s="102"/>
    </row>
    <row r="283" spans="1:19" s="26" customFormat="1">
      <c r="A283" s="21" t="s">
        <v>1811</v>
      </c>
      <c r="B283" s="21" t="s">
        <v>432</v>
      </c>
      <c r="C283" s="21" t="s">
        <v>431</v>
      </c>
      <c r="D283" s="103" t="s">
        <v>489</v>
      </c>
      <c r="E283" s="92" t="s">
        <v>489</v>
      </c>
      <c r="F283" s="92" t="s">
        <v>489</v>
      </c>
      <c r="G283" s="92" t="s">
        <v>489</v>
      </c>
      <c r="H283" s="92" t="s">
        <v>489</v>
      </c>
      <c r="I283" s="91" t="s">
        <v>489</v>
      </c>
      <c r="J283" s="102"/>
      <c r="K283" s="109"/>
      <c r="L283" s="110"/>
      <c r="M283" s="110"/>
      <c r="N283" s="110"/>
      <c r="O283" s="110"/>
      <c r="P283" s="111"/>
      <c r="Q283" s="112"/>
      <c r="R283" s="112"/>
      <c r="S283" s="112"/>
    </row>
    <row r="284" spans="1:19" s="26" customFormat="1">
      <c r="A284" s="21" t="s">
        <v>1812</v>
      </c>
      <c r="B284" s="21" t="s">
        <v>432</v>
      </c>
      <c r="C284" s="21" t="s">
        <v>431</v>
      </c>
      <c r="D284" s="103" t="s">
        <v>489</v>
      </c>
      <c r="E284" s="92" t="s">
        <v>489</v>
      </c>
      <c r="F284" s="92" t="s">
        <v>489</v>
      </c>
      <c r="G284" s="92" t="s">
        <v>489</v>
      </c>
      <c r="H284" s="92" t="s">
        <v>489</v>
      </c>
      <c r="I284" s="91" t="s">
        <v>489</v>
      </c>
      <c r="J284" s="102"/>
      <c r="K284" s="109"/>
      <c r="L284" s="110"/>
      <c r="M284" s="110"/>
      <c r="N284" s="110"/>
      <c r="O284" s="110"/>
      <c r="P284" s="111"/>
      <c r="Q284" s="112"/>
      <c r="R284" s="112"/>
      <c r="S284" s="112"/>
    </row>
    <row r="285" spans="1:19" s="26" customFormat="1">
      <c r="A285" s="21" t="s">
        <v>1813</v>
      </c>
      <c r="B285" s="21" t="s">
        <v>432</v>
      </c>
      <c r="C285" s="21" t="s">
        <v>431</v>
      </c>
      <c r="D285" s="103" t="s">
        <v>489</v>
      </c>
      <c r="E285" s="92" t="s">
        <v>489</v>
      </c>
      <c r="F285" s="92" t="s">
        <v>489</v>
      </c>
      <c r="G285" s="92" t="s">
        <v>489</v>
      </c>
      <c r="H285" s="92" t="s">
        <v>489</v>
      </c>
      <c r="I285" s="91" t="s">
        <v>26</v>
      </c>
      <c r="J285" s="102"/>
      <c r="K285" s="109"/>
      <c r="L285" s="110"/>
      <c r="M285" s="110"/>
      <c r="N285" s="110"/>
      <c r="O285" s="110"/>
      <c r="P285" s="111"/>
      <c r="Q285" s="112"/>
      <c r="R285" s="112"/>
      <c r="S285" s="112"/>
    </row>
    <row r="286" spans="1:19" s="26" customFormat="1">
      <c r="A286" s="21" t="s">
        <v>1814</v>
      </c>
      <c r="B286" s="21" t="s">
        <v>432</v>
      </c>
      <c r="C286" s="21" t="s">
        <v>431</v>
      </c>
      <c r="D286" s="103" t="s">
        <v>489</v>
      </c>
      <c r="E286" s="92" t="s">
        <v>489</v>
      </c>
      <c r="F286" s="92" t="s">
        <v>489</v>
      </c>
      <c r="G286" s="92" t="s">
        <v>489</v>
      </c>
      <c r="H286" s="92" t="s">
        <v>489</v>
      </c>
      <c r="I286" s="91" t="s">
        <v>490</v>
      </c>
      <c r="J286" s="102"/>
      <c r="K286" s="109"/>
      <c r="L286" s="110"/>
      <c r="M286" s="110"/>
      <c r="N286" s="110"/>
      <c r="O286" s="110"/>
      <c r="P286" s="111"/>
      <c r="Q286" s="112"/>
      <c r="R286" s="112"/>
      <c r="S286" s="112"/>
    </row>
    <row r="287" spans="1:19" s="26" customFormat="1">
      <c r="A287" s="21" t="s">
        <v>1815</v>
      </c>
      <c r="B287" s="21" t="s">
        <v>432</v>
      </c>
      <c r="C287" s="21" t="s">
        <v>431</v>
      </c>
      <c r="D287" s="103" t="s">
        <v>489</v>
      </c>
      <c r="E287" s="92" t="s">
        <v>489</v>
      </c>
      <c r="F287" s="92" t="s">
        <v>489</v>
      </c>
      <c r="G287" s="92" t="s">
        <v>489</v>
      </c>
      <c r="H287" s="92" t="s">
        <v>489</v>
      </c>
      <c r="I287" s="91" t="s">
        <v>490</v>
      </c>
      <c r="J287" s="102"/>
      <c r="K287" s="109"/>
      <c r="L287" s="110"/>
      <c r="M287" s="110"/>
      <c r="N287" s="110"/>
      <c r="O287" s="110"/>
      <c r="P287" s="111"/>
      <c r="Q287" s="112"/>
      <c r="R287" s="112"/>
      <c r="S287" s="112"/>
    </row>
    <row r="288" spans="1:19" s="26" customFormat="1">
      <c r="A288" s="21" t="s">
        <v>1816</v>
      </c>
      <c r="B288" s="21" t="s">
        <v>432</v>
      </c>
      <c r="C288" s="21" t="s">
        <v>431</v>
      </c>
      <c r="D288" s="103" t="s">
        <v>489</v>
      </c>
      <c r="E288" s="92" t="s">
        <v>489</v>
      </c>
      <c r="F288" s="92" t="s">
        <v>489</v>
      </c>
      <c r="G288" s="92" t="s">
        <v>489</v>
      </c>
      <c r="H288" s="92" t="s">
        <v>489</v>
      </c>
      <c r="I288" s="91" t="s">
        <v>489</v>
      </c>
      <c r="J288" s="102"/>
      <c r="K288" s="109"/>
      <c r="L288" s="110"/>
      <c r="M288" s="110"/>
      <c r="N288" s="110"/>
      <c r="O288" s="110"/>
      <c r="P288" s="111"/>
      <c r="Q288" s="112"/>
      <c r="R288" s="112"/>
      <c r="S288" s="112"/>
    </row>
    <row r="289" spans="1:19" s="26" customFormat="1">
      <c r="A289" s="21" t="s">
        <v>1817</v>
      </c>
      <c r="B289" s="21" t="s">
        <v>432</v>
      </c>
      <c r="C289" s="21" t="s">
        <v>431</v>
      </c>
      <c r="D289" s="103" t="s">
        <v>489</v>
      </c>
      <c r="E289" s="92" t="s">
        <v>489</v>
      </c>
      <c r="F289" s="92" t="s">
        <v>489</v>
      </c>
      <c r="G289" s="92" t="s">
        <v>489</v>
      </c>
      <c r="H289" s="92" t="s">
        <v>489</v>
      </c>
      <c r="I289" s="91" t="s">
        <v>490</v>
      </c>
      <c r="J289" s="102"/>
      <c r="K289" s="109"/>
      <c r="L289" s="110"/>
      <c r="M289" s="110"/>
      <c r="N289" s="110"/>
      <c r="O289" s="110"/>
      <c r="P289" s="111"/>
      <c r="Q289" s="112"/>
      <c r="R289" s="112"/>
      <c r="S289" s="112"/>
    </row>
    <row r="290" spans="1:19" s="26" customFormat="1">
      <c r="A290" s="21" t="s">
        <v>1818</v>
      </c>
      <c r="B290" s="21" t="s">
        <v>432</v>
      </c>
      <c r="C290" s="21" t="s">
        <v>431</v>
      </c>
      <c r="D290" s="103" t="s">
        <v>489</v>
      </c>
      <c r="E290" s="92" t="s">
        <v>489</v>
      </c>
      <c r="F290" s="92" t="s">
        <v>489</v>
      </c>
      <c r="G290" s="92" t="s">
        <v>489</v>
      </c>
      <c r="H290" s="92" t="s">
        <v>489</v>
      </c>
      <c r="I290" s="91" t="s">
        <v>490</v>
      </c>
      <c r="J290" s="102"/>
      <c r="K290" s="109"/>
      <c r="L290" s="110"/>
      <c r="M290" s="110"/>
      <c r="N290" s="110"/>
      <c r="O290" s="110"/>
      <c r="P290" s="111"/>
      <c r="Q290" s="112"/>
      <c r="R290" s="112"/>
      <c r="S290" s="112"/>
    </row>
    <row r="291" spans="1:19" s="26" customFormat="1">
      <c r="A291" s="21" t="s">
        <v>1819</v>
      </c>
      <c r="B291" s="21" t="s">
        <v>432</v>
      </c>
      <c r="C291" s="21" t="s">
        <v>431</v>
      </c>
      <c r="D291" s="103" t="s">
        <v>489</v>
      </c>
      <c r="E291" s="92" t="s">
        <v>489</v>
      </c>
      <c r="F291" s="92" t="s">
        <v>489</v>
      </c>
      <c r="G291" s="92" t="s">
        <v>489</v>
      </c>
      <c r="H291" s="92" t="s">
        <v>489</v>
      </c>
      <c r="I291" s="91" t="s">
        <v>489</v>
      </c>
      <c r="J291" s="102"/>
      <c r="K291" s="109"/>
      <c r="L291" s="110"/>
      <c r="M291" s="110"/>
      <c r="N291" s="110"/>
      <c r="O291" s="110"/>
      <c r="P291" s="111"/>
      <c r="Q291" s="112"/>
      <c r="R291" s="112"/>
      <c r="S291" s="112"/>
    </row>
    <row r="292" spans="1:19" s="26" customFormat="1">
      <c r="A292" s="21" t="s">
        <v>1820</v>
      </c>
      <c r="B292" s="21" t="s">
        <v>432</v>
      </c>
      <c r="C292" s="21" t="s">
        <v>431</v>
      </c>
      <c r="D292" s="103" t="s">
        <v>489</v>
      </c>
      <c r="E292" s="92" t="s">
        <v>489</v>
      </c>
      <c r="F292" s="92" t="s">
        <v>489</v>
      </c>
      <c r="G292" s="92" t="s">
        <v>489</v>
      </c>
      <c r="H292" s="92" t="s">
        <v>489</v>
      </c>
      <c r="I292" s="91" t="s">
        <v>489</v>
      </c>
      <c r="J292" s="102"/>
      <c r="K292" s="109"/>
      <c r="L292" s="110"/>
      <c r="M292" s="110"/>
      <c r="N292" s="110"/>
      <c r="O292" s="110"/>
      <c r="P292" s="111"/>
      <c r="Q292" s="112"/>
      <c r="R292" s="112"/>
      <c r="S292" s="112"/>
    </row>
    <row r="293" spans="1:19" s="26" customFormat="1">
      <c r="A293" s="21" t="s">
        <v>1821</v>
      </c>
      <c r="B293" s="21" t="s">
        <v>432</v>
      </c>
      <c r="C293" s="21" t="s">
        <v>431</v>
      </c>
      <c r="D293" s="103" t="s">
        <v>489</v>
      </c>
      <c r="E293" s="92" t="s">
        <v>489</v>
      </c>
      <c r="F293" s="92" t="s">
        <v>489</v>
      </c>
      <c r="G293" s="92" t="s">
        <v>489</v>
      </c>
      <c r="H293" s="92" t="s">
        <v>489</v>
      </c>
      <c r="I293" s="91" t="s">
        <v>26</v>
      </c>
      <c r="J293" s="102"/>
      <c r="K293" s="109"/>
      <c r="L293" s="110"/>
      <c r="M293" s="110"/>
      <c r="N293" s="110"/>
      <c r="O293" s="110"/>
      <c r="P293" s="111"/>
      <c r="Q293" s="112"/>
      <c r="R293" s="112"/>
      <c r="S293" s="112"/>
    </row>
    <row r="294" spans="1:19" s="26" customFormat="1">
      <c r="A294" s="21" t="s">
        <v>1822</v>
      </c>
      <c r="B294" s="21" t="s">
        <v>432</v>
      </c>
      <c r="C294" s="21" t="s">
        <v>431</v>
      </c>
      <c r="D294" s="103" t="s">
        <v>489</v>
      </c>
      <c r="E294" s="92" t="s">
        <v>489</v>
      </c>
      <c r="F294" s="92" t="s">
        <v>489</v>
      </c>
      <c r="G294" s="92" t="s">
        <v>489</v>
      </c>
      <c r="H294" s="92" t="s">
        <v>489</v>
      </c>
      <c r="I294" s="91" t="s">
        <v>26</v>
      </c>
      <c r="J294" s="102"/>
      <c r="K294" s="109"/>
      <c r="L294" s="110"/>
      <c r="M294" s="110"/>
      <c r="N294" s="110"/>
      <c r="O294" s="110"/>
      <c r="P294" s="111"/>
      <c r="Q294" s="112"/>
      <c r="R294" s="112"/>
      <c r="S294" s="112"/>
    </row>
    <row r="295" spans="1:19" s="26" customFormat="1">
      <c r="A295" s="21" t="s">
        <v>1823</v>
      </c>
      <c r="B295" s="21" t="s">
        <v>432</v>
      </c>
      <c r="C295" s="21" t="s">
        <v>431</v>
      </c>
      <c r="D295" s="103" t="s">
        <v>489</v>
      </c>
      <c r="E295" s="92" t="s">
        <v>489</v>
      </c>
      <c r="F295" s="92" t="s">
        <v>489</v>
      </c>
      <c r="G295" s="92" t="s">
        <v>489</v>
      </c>
      <c r="H295" s="92" t="s">
        <v>489</v>
      </c>
      <c r="I295" s="91" t="s">
        <v>490</v>
      </c>
      <c r="J295" s="102"/>
      <c r="K295" s="109"/>
      <c r="L295" s="110"/>
      <c r="M295" s="110"/>
      <c r="N295" s="110"/>
      <c r="O295" s="110"/>
      <c r="P295" s="111"/>
      <c r="Q295" s="112"/>
      <c r="R295" s="112"/>
      <c r="S295" s="112"/>
    </row>
    <row r="296" spans="1:19" s="26" customFormat="1">
      <c r="A296" s="21" t="s">
        <v>1825</v>
      </c>
      <c r="B296" s="21" t="s">
        <v>635</v>
      </c>
      <c r="C296" s="21" t="s">
        <v>636</v>
      </c>
      <c r="D296" s="103"/>
      <c r="E296" s="102"/>
      <c r="F296" s="102"/>
      <c r="G296" s="102"/>
      <c r="H296" s="102"/>
      <c r="I296" s="102"/>
      <c r="J296" s="102"/>
      <c r="K296" s="111"/>
      <c r="L296" s="112"/>
      <c r="M296" s="112"/>
      <c r="N296" s="112"/>
      <c r="O296" s="92"/>
      <c r="P296" s="111">
        <v>5103</v>
      </c>
      <c r="Q296" s="112"/>
      <c r="R296" s="112"/>
      <c r="S296" s="112"/>
    </row>
    <row r="297" spans="1:19" s="26" customFormat="1">
      <c r="A297" s="21" t="s">
        <v>1826</v>
      </c>
      <c r="B297" s="21" t="s">
        <v>635</v>
      </c>
      <c r="C297" s="21" t="s">
        <v>636</v>
      </c>
      <c r="D297" s="105"/>
      <c r="E297" s="104"/>
      <c r="F297" s="104"/>
      <c r="G297" s="104"/>
      <c r="H297" s="104"/>
      <c r="I297" s="104"/>
      <c r="J297" s="102"/>
      <c r="K297" s="111"/>
      <c r="L297" s="112"/>
      <c r="M297" s="112"/>
      <c r="N297" s="112"/>
      <c r="O297" s="92"/>
      <c r="P297" s="111">
        <v>5103</v>
      </c>
      <c r="Q297" s="112"/>
      <c r="R297" s="112"/>
      <c r="S297" s="112"/>
    </row>
    <row r="298" spans="1:19" s="26" customFormat="1">
      <c r="A298" s="21" t="s">
        <v>1827</v>
      </c>
      <c r="B298" s="21" t="s">
        <v>428</v>
      </c>
      <c r="C298" s="21" t="s">
        <v>449</v>
      </c>
      <c r="D298" s="105"/>
      <c r="E298" s="104"/>
      <c r="F298" s="104"/>
      <c r="G298" s="104"/>
      <c r="H298" s="104"/>
      <c r="I298" s="104">
        <v>168</v>
      </c>
      <c r="J298" s="102" t="s">
        <v>523</v>
      </c>
      <c r="K298" s="111"/>
      <c r="L298" s="112"/>
      <c r="M298" s="112"/>
      <c r="N298" s="112"/>
      <c r="O298" s="92"/>
      <c r="P298" s="111" t="s">
        <v>514</v>
      </c>
      <c r="Q298" s="112"/>
      <c r="R298" s="112"/>
      <c r="S298" s="112"/>
    </row>
    <row r="299" spans="1:19" s="26" customFormat="1">
      <c r="A299" s="21" t="s">
        <v>1828</v>
      </c>
      <c r="B299" s="21" t="s">
        <v>428</v>
      </c>
      <c r="C299" s="21" t="s">
        <v>449</v>
      </c>
      <c r="D299" s="105"/>
      <c r="E299" s="104"/>
      <c r="F299" s="104"/>
      <c r="G299" s="104"/>
      <c r="H299" s="104"/>
      <c r="I299" s="104">
        <v>168</v>
      </c>
      <c r="J299" s="102" t="s">
        <v>523</v>
      </c>
      <c r="K299" s="111"/>
      <c r="L299" s="112"/>
      <c r="M299" s="112"/>
      <c r="N299" s="112"/>
      <c r="O299" s="92"/>
      <c r="P299" s="111" t="s">
        <v>514</v>
      </c>
      <c r="Q299" s="112"/>
      <c r="R299" s="112"/>
      <c r="S299" s="112"/>
    </row>
    <row r="300" spans="1:19" s="26" customFormat="1">
      <c r="A300" s="27" t="s">
        <v>1831</v>
      </c>
      <c r="B300" s="21" t="s">
        <v>635</v>
      </c>
      <c r="C300" s="21" t="s">
        <v>637</v>
      </c>
      <c r="D300" s="103"/>
      <c r="E300" s="102"/>
      <c r="F300" s="102"/>
      <c r="G300" s="102"/>
      <c r="H300" s="102"/>
      <c r="I300" s="102"/>
      <c r="J300" s="102"/>
      <c r="K300" s="111"/>
      <c r="L300" s="112"/>
      <c r="M300" s="112"/>
      <c r="N300" s="112"/>
      <c r="O300" s="92"/>
      <c r="P300" s="111">
        <v>5103</v>
      </c>
      <c r="Q300" s="112"/>
      <c r="R300" s="112"/>
      <c r="S300" s="112"/>
    </row>
    <row r="301" spans="1:19" s="26" customFormat="1">
      <c r="A301" s="21" t="s">
        <v>1832</v>
      </c>
      <c r="B301" s="21" t="s">
        <v>635</v>
      </c>
      <c r="C301" s="21" t="s">
        <v>637</v>
      </c>
      <c r="D301" s="103"/>
      <c r="E301" s="102"/>
      <c r="F301" s="102"/>
      <c r="G301" s="102"/>
      <c r="H301" s="102"/>
      <c r="I301" s="102"/>
      <c r="J301" s="102"/>
      <c r="K301" s="111"/>
      <c r="L301" s="112"/>
      <c r="M301" s="112"/>
      <c r="N301" s="112"/>
      <c r="O301" s="92"/>
      <c r="P301" s="111">
        <v>5103</v>
      </c>
      <c r="Q301" s="112"/>
      <c r="R301" s="112"/>
      <c r="S301" s="112"/>
    </row>
    <row r="302" spans="1:19" s="26" customFormat="1">
      <c r="A302" s="27" t="s">
        <v>1833</v>
      </c>
      <c r="B302" s="21" t="s">
        <v>635</v>
      </c>
      <c r="C302" s="21" t="s">
        <v>637</v>
      </c>
      <c r="D302" s="103"/>
      <c r="E302" s="102"/>
      <c r="F302" s="102"/>
      <c r="G302" s="102"/>
      <c r="H302" s="102"/>
      <c r="I302" s="102"/>
      <c r="J302" s="102"/>
      <c r="K302" s="111"/>
      <c r="L302" s="112"/>
      <c r="M302" s="112"/>
      <c r="N302" s="112"/>
      <c r="O302" s="92"/>
      <c r="P302" s="111">
        <v>5103</v>
      </c>
      <c r="Q302" s="112"/>
      <c r="R302" s="112"/>
      <c r="S302" s="112"/>
    </row>
    <row r="303" spans="1:19" s="26" customFormat="1">
      <c r="A303" s="27" t="s">
        <v>1834</v>
      </c>
      <c r="B303" s="21" t="s">
        <v>635</v>
      </c>
      <c r="C303" s="21" t="s">
        <v>637</v>
      </c>
      <c r="D303" s="103"/>
      <c r="E303" s="102"/>
      <c r="F303" s="102"/>
      <c r="G303" s="102"/>
      <c r="H303" s="102"/>
      <c r="I303" s="102"/>
      <c r="J303" s="102"/>
      <c r="K303" s="111"/>
      <c r="L303" s="112"/>
      <c r="M303" s="112"/>
      <c r="N303" s="112"/>
      <c r="O303" s="92"/>
      <c r="P303" s="111">
        <v>5103</v>
      </c>
      <c r="Q303" s="112"/>
      <c r="R303" s="112"/>
      <c r="S303" s="112"/>
    </row>
    <row r="304" spans="1:19" s="26" customFormat="1">
      <c r="A304" s="27" t="s">
        <v>1851</v>
      </c>
      <c r="B304" s="21" t="s">
        <v>432</v>
      </c>
      <c r="C304" s="21" t="s">
        <v>439</v>
      </c>
      <c r="D304" s="103">
        <v>14</v>
      </c>
      <c r="E304" s="102">
        <v>14</v>
      </c>
      <c r="F304" s="102" t="s">
        <v>489</v>
      </c>
      <c r="G304" s="102" t="s">
        <v>26</v>
      </c>
      <c r="H304" s="102" t="s">
        <v>489</v>
      </c>
      <c r="I304" s="102" t="s">
        <v>489</v>
      </c>
      <c r="J304" s="102"/>
      <c r="K304" s="111"/>
      <c r="L304" s="112"/>
      <c r="M304" s="112"/>
      <c r="N304" s="112"/>
      <c r="O304" s="92"/>
      <c r="P304" s="111"/>
      <c r="Q304" s="112"/>
      <c r="R304" s="112"/>
      <c r="S304" s="112"/>
    </row>
    <row r="305" spans="1:19" s="26" customFormat="1">
      <c r="A305" s="21" t="s">
        <v>1852</v>
      </c>
      <c r="B305" s="21" t="s">
        <v>432</v>
      </c>
      <c r="C305" s="21" t="s">
        <v>439</v>
      </c>
      <c r="D305" s="103">
        <v>20</v>
      </c>
      <c r="E305" s="102">
        <v>20</v>
      </c>
      <c r="F305" s="102">
        <v>20</v>
      </c>
      <c r="G305" s="102" t="s">
        <v>26</v>
      </c>
      <c r="H305" s="102" t="s">
        <v>489</v>
      </c>
      <c r="I305" s="102" t="s">
        <v>489</v>
      </c>
      <c r="J305" s="102"/>
      <c r="K305" s="111"/>
      <c r="L305" s="112"/>
      <c r="M305" s="112"/>
      <c r="N305" s="112"/>
      <c r="O305" s="92"/>
      <c r="P305" s="111"/>
      <c r="Q305" s="112"/>
      <c r="R305" s="112"/>
      <c r="S305" s="112"/>
    </row>
    <row r="306" spans="1:19" s="26" customFormat="1">
      <c r="A306" s="27" t="s">
        <v>1853</v>
      </c>
      <c r="B306" s="21" t="s">
        <v>432</v>
      </c>
      <c r="C306" s="21" t="s">
        <v>439</v>
      </c>
      <c r="D306" s="103"/>
      <c r="E306" s="102"/>
      <c r="F306" s="102"/>
      <c r="G306" s="102"/>
      <c r="H306" s="102"/>
      <c r="I306" s="102"/>
      <c r="J306" s="102"/>
      <c r="K306" s="111"/>
      <c r="L306" s="112"/>
      <c r="M306" s="112"/>
      <c r="N306" s="112"/>
      <c r="O306" s="92"/>
      <c r="P306" s="111"/>
      <c r="Q306" s="112"/>
      <c r="R306" s="112"/>
      <c r="S306" s="112"/>
    </row>
    <row r="307" spans="1:19">
      <c r="A307" s="21" t="s">
        <v>1855</v>
      </c>
      <c r="B307" s="21" t="s">
        <v>432</v>
      </c>
      <c r="C307" s="21" t="s">
        <v>439</v>
      </c>
      <c r="D307" s="103" t="s">
        <v>489</v>
      </c>
      <c r="E307" s="92" t="s">
        <v>807</v>
      </c>
      <c r="F307" s="92">
        <v>5104</v>
      </c>
      <c r="G307" s="92" t="s">
        <v>489</v>
      </c>
      <c r="H307" s="92" t="s">
        <v>489</v>
      </c>
      <c r="J307" s="102"/>
    </row>
    <row r="308" spans="1:19">
      <c r="A308" s="21" t="s">
        <v>1856</v>
      </c>
      <c r="B308" s="21" t="s">
        <v>432</v>
      </c>
      <c r="C308" s="21" t="s">
        <v>439</v>
      </c>
      <c r="D308" s="103" t="s">
        <v>489</v>
      </c>
      <c r="E308" s="92">
        <v>5105</v>
      </c>
      <c r="F308" s="92" t="s">
        <v>489</v>
      </c>
      <c r="G308" s="92" t="s">
        <v>489</v>
      </c>
      <c r="H308" s="92" t="s">
        <v>489</v>
      </c>
      <c r="J308" s="102"/>
    </row>
    <row r="309" spans="1:19">
      <c r="A309" s="21" t="s">
        <v>1857</v>
      </c>
      <c r="B309" s="21" t="s">
        <v>432</v>
      </c>
      <c r="C309" s="21" t="s">
        <v>439</v>
      </c>
      <c r="D309" s="103" t="s">
        <v>489</v>
      </c>
      <c r="E309" s="92">
        <v>5106</v>
      </c>
      <c r="F309" s="92">
        <v>5106</v>
      </c>
      <c r="G309" s="92" t="s">
        <v>489</v>
      </c>
      <c r="H309" s="92" t="s">
        <v>489</v>
      </c>
      <c r="J309" s="102"/>
    </row>
    <row r="310" spans="1:19">
      <c r="A310" s="26" t="s">
        <v>3386</v>
      </c>
      <c r="B310" s="26" t="s">
        <v>428</v>
      </c>
      <c r="C310" s="26" t="s">
        <v>461</v>
      </c>
      <c r="D310" s="103"/>
      <c r="E310" s="102"/>
      <c r="F310" s="102"/>
      <c r="G310" s="102"/>
      <c r="H310" s="102"/>
      <c r="I310" s="102"/>
      <c r="J310" s="102"/>
      <c r="K310" s="111"/>
      <c r="L310" s="112"/>
      <c r="M310" s="112"/>
      <c r="N310" s="112"/>
      <c r="O310" s="92"/>
      <c r="P310" s="111">
        <v>5073</v>
      </c>
    </row>
    <row r="311" spans="1:19">
      <c r="A311" s="26" t="s">
        <v>1861</v>
      </c>
      <c r="B311" s="26" t="s">
        <v>428</v>
      </c>
      <c r="C311" s="26" t="s">
        <v>461</v>
      </c>
      <c r="D311" s="103"/>
      <c r="E311" s="102"/>
      <c r="F311" s="102"/>
      <c r="G311" s="102"/>
      <c r="H311" s="102"/>
      <c r="I311" s="102"/>
      <c r="J311" s="102"/>
      <c r="K311" s="111"/>
      <c r="L311" s="112"/>
      <c r="M311" s="112"/>
      <c r="N311" s="112"/>
      <c r="O311" s="92"/>
      <c r="P311" s="111">
        <v>5073</v>
      </c>
    </row>
    <row r="312" spans="1:19" s="26" customFormat="1">
      <c r="A312" s="26" t="s">
        <v>1862</v>
      </c>
      <c r="B312" s="26" t="s">
        <v>428</v>
      </c>
      <c r="C312" s="26" t="s">
        <v>461</v>
      </c>
      <c r="D312" s="103"/>
      <c r="E312" s="102"/>
      <c r="F312" s="102"/>
      <c r="G312" s="102"/>
      <c r="H312" s="102"/>
      <c r="I312" s="102"/>
      <c r="J312" s="102"/>
      <c r="K312" s="111"/>
      <c r="L312" s="112"/>
      <c r="M312" s="112"/>
      <c r="N312" s="112"/>
      <c r="O312" s="92"/>
      <c r="P312" s="111">
        <v>5073</v>
      </c>
      <c r="Q312" s="112"/>
      <c r="R312" s="112"/>
      <c r="S312" s="112"/>
    </row>
    <row r="313" spans="1:19" s="26" customFormat="1">
      <c r="A313" s="27" t="s">
        <v>1865</v>
      </c>
      <c r="B313" s="21" t="s">
        <v>452</v>
      </c>
      <c r="C313" s="21" t="s">
        <v>454</v>
      </c>
      <c r="D313" s="103"/>
      <c r="E313" s="102"/>
      <c r="F313" s="102"/>
      <c r="G313" s="102"/>
      <c r="H313" s="102"/>
      <c r="I313" s="102"/>
      <c r="J313" s="102"/>
      <c r="K313" s="111"/>
      <c r="L313" s="112"/>
      <c r="M313" s="112"/>
      <c r="N313" s="112"/>
      <c r="O313" s="92"/>
      <c r="P313" s="111" t="s">
        <v>524</v>
      </c>
      <c r="Q313" s="112"/>
      <c r="R313" s="112"/>
      <c r="S313" s="112"/>
    </row>
    <row r="314" spans="1:19" s="26" customFormat="1">
      <c r="A314" s="27" t="s">
        <v>3387</v>
      </c>
      <c r="B314" s="21" t="s">
        <v>428</v>
      </c>
      <c r="C314" s="21" t="s">
        <v>433</v>
      </c>
      <c r="D314" s="103"/>
      <c r="E314" s="102"/>
      <c r="F314" s="102"/>
      <c r="G314" s="102"/>
      <c r="H314" s="102"/>
      <c r="I314" s="102"/>
      <c r="J314" s="102"/>
      <c r="K314" s="111"/>
      <c r="L314" s="112"/>
      <c r="M314" s="112"/>
      <c r="N314" s="112"/>
      <c r="O314" s="92"/>
      <c r="P314" s="111" t="s">
        <v>521</v>
      </c>
      <c r="Q314" s="112"/>
      <c r="R314" s="112"/>
      <c r="S314" s="112"/>
    </row>
    <row r="315" spans="1:19" s="26" customFormat="1">
      <c r="A315" s="26" t="s">
        <v>1868</v>
      </c>
      <c r="B315" s="26" t="s">
        <v>428</v>
      </c>
      <c r="C315" s="26" t="s">
        <v>427</v>
      </c>
      <c r="D315" s="103"/>
      <c r="E315" s="102"/>
      <c r="F315" s="102"/>
      <c r="G315" s="102"/>
      <c r="H315" s="102"/>
      <c r="I315" s="104"/>
      <c r="J315" s="102"/>
      <c r="K315" s="109"/>
      <c r="L315" s="110"/>
      <c r="M315" s="110"/>
      <c r="N315" s="110"/>
      <c r="O315" s="91"/>
      <c r="P315" s="111" t="s">
        <v>514</v>
      </c>
      <c r="Q315" s="112"/>
      <c r="R315" s="112"/>
      <c r="S315" s="112"/>
    </row>
    <row r="316" spans="1:19" s="26" customFormat="1">
      <c r="A316" s="26" t="s">
        <v>1870</v>
      </c>
      <c r="B316" s="26" t="s">
        <v>428</v>
      </c>
      <c r="C316" s="26" t="s">
        <v>427</v>
      </c>
      <c r="D316" s="103"/>
      <c r="E316" s="102"/>
      <c r="F316" s="102"/>
      <c r="G316" s="102"/>
      <c r="H316" s="102"/>
      <c r="I316" s="104"/>
      <c r="J316" s="102"/>
      <c r="K316" s="109"/>
      <c r="L316" s="110"/>
      <c r="M316" s="110"/>
      <c r="N316" s="110"/>
      <c r="O316" s="91"/>
      <c r="P316" s="111" t="s">
        <v>514</v>
      </c>
      <c r="Q316" s="112"/>
      <c r="R316" s="112"/>
      <c r="S316" s="112"/>
    </row>
    <row r="317" spans="1:19" s="26" customFormat="1">
      <c r="A317" s="26" t="s">
        <v>1906</v>
      </c>
      <c r="B317" s="26" t="s">
        <v>437</v>
      </c>
      <c r="D317" s="103"/>
      <c r="E317" s="102"/>
      <c r="F317" s="102"/>
      <c r="G317" s="102"/>
      <c r="H317" s="102"/>
      <c r="I317" s="104"/>
      <c r="J317" s="102"/>
      <c r="K317" s="109"/>
      <c r="L317" s="110"/>
      <c r="M317" s="110"/>
      <c r="N317" s="110"/>
      <c r="O317" s="91"/>
      <c r="P317" s="111" t="s">
        <v>512</v>
      </c>
      <c r="Q317" s="112"/>
      <c r="R317" s="112"/>
      <c r="S317" s="112"/>
    </row>
    <row r="318" spans="1:19">
      <c r="A318" s="26" t="s">
        <v>1907</v>
      </c>
      <c r="B318" s="26" t="s">
        <v>437</v>
      </c>
      <c r="C318" s="26"/>
      <c r="D318" s="103"/>
      <c r="E318" s="102"/>
      <c r="F318" s="102"/>
      <c r="G318" s="102"/>
      <c r="H318" s="102"/>
      <c r="I318" s="104"/>
      <c r="J318" s="102"/>
      <c r="O318" s="91"/>
      <c r="P318" s="111" t="s">
        <v>512</v>
      </c>
    </row>
    <row r="319" spans="1:19">
      <c r="A319" s="26" t="s">
        <v>1908</v>
      </c>
      <c r="B319" s="26" t="s">
        <v>437</v>
      </c>
      <c r="C319" s="26"/>
      <c r="D319" s="103"/>
      <c r="E319" s="102"/>
      <c r="F319" s="102"/>
      <c r="G319" s="102"/>
      <c r="H319" s="102"/>
      <c r="I319" s="104"/>
      <c r="J319" s="102"/>
      <c r="O319" s="91"/>
      <c r="P319" s="111" t="s">
        <v>512</v>
      </c>
    </row>
    <row r="320" spans="1:19" s="26" customFormat="1">
      <c r="A320" s="26" t="s">
        <v>1909</v>
      </c>
      <c r="B320" s="26" t="s">
        <v>437</v>
      </c>
      <c r="D320" s="103"/>
      <c r="E320" s="102"/>
      <c r="F320" s="102"/>
      <c r="G320" s="102"/>
      <c r="H320" s="102"/>
      <c r="I320" s="104"/>
      <c r="J320" s="102"/>
      <c r="K320" s="109"/>
      <c r="L320" s="110"/>
      <c r="M320" s="110"/>
      <c r="N320" s="110"/>
      <c r="O320" s="104"/>
      <c r="P320" s="111" t="s">
        <v>512</v>
      </c>
      <c r="Q320" s="112"/>
      <c r="R320" s="112"/>
      <c r="S320" s="112"/>
    </row>
    <row r="321" spans="1:19" s="26" customFormat="1">
      <c r="A321" s="26" t="s">
        <v>1912</v>
      </c>
      <c r="B321" s="26" t="s">
        <v>432</v>
      </c>
      <c r="C321" s="26" t="s">
        <v>445</v>
      </c>
      <c r="D321" s="103">
        <v>120</v>
      </c>
      <c r="E321" s="102">
        <v>122</v>
      </c>
      <c r="F321" s="102">
        <v>120</v>
      </c>
      <c r="G321" s="102" t="s">
        <v>489</v>
      </c>
      <c r="H321" s="102" t="s">
        <v>26</v>
      </c>
      <c r="I321" s="104" t="s">
        <v>26</v>
      </c>
      <c r="J321" s="102"/>
      <c r="K321" s="109"/>
      <c r="L321" s="110"/>
      <c r="M321" s="110"/>
      <c r="N321" s="110"/>
      <c r="O321" s="104"/>
      <c r="P321" s="111"/>
      <c r="Q321" s="112"/>
      <c r="R321" s="112"/>
      <c r="S321" s="112"/>
    </row>
    <row r="322" spans="1:19" s="26" customFormat="1">
      <c r="A322" s="26" t="s">
        <v>1913</v>
      </c>
      <c r="B322" s="26" t="s">
        <v>432</v>
      </c>
      <c r="C322" s="26" t="s">
        <v>445</v>
      </c>
      <c r="D322" s="103">
        <v>116</v>
      </c>
      <c r="E322" s="102" t="s">
        <v>525</v>
      </c>
      <c r="F322" s="102">
        <v>116</v>
      </c>
      <c r="G322" s="102" t="s">
        <v>526</v>
      </c>
      <c r="H322" s="102">
        <v>124</v>
      </c>
      <c r="I322" s="104" t="s">
        <v>527</v>
      </c>
      <c r="J322" s="102"/>
      <c r="K322" s="109"/>
      <c r="L322" s="110"/>
      <c r="M322" s="110"/>
      <c r="N322" s="110"/>
      <c r="O322" s="104"/>
      <c r="P322" s="111"/>
      <c r="Q322" s="112"/>
      <c r="R322" s="112"/>
      <c r="S322" s="112"/>
    </row>
    <row r="323" spans="1:19" s="26" customFormat="1">
      <c r="A323" s="26" t="s">
        <v>1971</v>
      </c>
      <c r="B323" s="26" t="s">
        <v>432</v>
      </c>
      <c r="C323" s="26" t="s">
        <v>431</v>
      </c>
      <c r="D323" s="103">
        <v>159</v>
      </c>
      <c r="E323" s="102" t="s">
        <v>528</v>
      </c>
      <c r="F323" s="102">
        <v>159</v>
      </c>
      <c r="G323" s="102">
        <v>156</v>
      </c>
      <c r="H323" s="102">
        <v>159</v>
      </c>
      <c r="I323" s="104">
        <v>159</v>
      </c>
      <c r="J323" s="102"/>
      <c r="K323" s="109"/>
      <c r="L323" s="110"/>
      <c r="M323" s="110"/>
      <c r="N323" s="110"/>
      <c r="O323" s="104"/>
      <c r="P323" s="111"/>
      <c r="Q323" s="112"/>
      <c r="R323" s="112"/>
      <c r="S323" s="112"/>
    </row>
    <row r="324" spans="1:19" s="26" customFormat="1">
      <c r="A324" s="26" t="s">
        <v>1972</v>
      </c>
      <c r="B324" s="26" t="s">
        <v>432</v>
      </c>
      <c r="C324" s="26" t="s">
        <v>431</v>
      </c>
      <c r="D324" s="103" t="s">
        <v>489</v>
      </c>
      <c r="E324" s="102" t="s">
        <v>489</v>
      </c>
      <c r="F324" s="102" t="s">
        <v>489</v>
      </c>
      <c r="G324" s="102" t="s">
        <v>26</v>
      </c>
      <c r="H324" s="102" t="s">
        <v>489</v>
      </c>
      <c r="I324" s="102" t="s">
        <v>26</v>
      </c>
      <c r="J324" s="102"/>
      <c r="K324" s="111"/>
      <c r="L324" s="112"/>
      <c r="M324" s="112"/>
      <c r="N324" s="112"/>
      <c r="O324" s="102"/>
      <c r="P324" s="111"/>
      <c r="Q324" s="112"/>
      <c r="R324" s="112"/>
      <c r="S324" s="112"/>
    </row>
    <row r="325" spans="1:19" s="26" customFormat="1">
      <c r="A325" s="21" t="s">
        <v>1973</v>
      </c>
      <c r="B325" s="21" t="s">
        <v>432</v>
      </c>
      <c r="C325" s="21" t="s">
        <v>431</v>
      </c>
      <c r="D325" s="103">
        <v>159</v>
      </c>
      <c r="E325" s="102" t="s">
        <v>528</v>
      </c>
      <c r="F325" s="102">
        <v>159</v>
      </c>
      <c r="G325" s="102">
        <v>156</v>
      </c>
      <c r="H325" s="102">
        <v>159</v>
      </c>
      <c r="I325" s="102">
        <v>159</v>
      </c>
      <c r="J325" s="102"/>
      <c r="K325" s="111"/>
      <c r="L325" s="112"/>
      <c r="M325" s="112"/>
      <c r="N325" s="112"/>
      <c r="O325" s="102"/>
      <c r="P325" s="111"/>
      <c r="Q325" s="112"/>
      <c r="R325" s="112"/>
      <c r="S325" s="112"/>
    </row>
    <row r="326" spans="1:19" s="26" customFormat="1">
      <c r="A326" s="21" t="s">
        <v>1974</v>
      </c>
      <c r="B326" s="21" t="s">
        <v>432</v>
      </c>
      <c r="C326" s="21" t="s">
        <v>431</v>
      </c>
      <c r="D326" s="103" t="s">
        <v>489</v>
      </c>
      <c r="E326" s="102" t="s">
        <v>489</v>
      </c>
      <c r="F326" s="102" t="s">
        <v>489</v>
      </c>
      <c r="G326" s="102" t="s">
        <v>26</v>
      </c>
      <c r="H326" s="102" t="s">
        <v>489</v>
      </c>
      <c r="I326" s="102" t="s">
        <v>26</v>
      </c>
      <c r="J326" s="102"/>
      <c r="K326" s="111"/>
      <c r="L326" s="112"/>
      <c r="M326" s="112"/>
      <c r="N326" s="112"/>
      <c r="O326" s="102"/>
      <c r="P326" s="111"/>
      <c r="Q326" s="112"/>
      <c r="R326" s="112"/>
      <c r="S326" s="112"/>
    </row>
    <row r="327" spans="1:19" s="26" customFormat="1">
      <c r="A327" s="21" t="s">
        <v>1975</v>
      </c>
      <c r="B327" s="21" t="s">
        <v>432</v>
      </c>
      <c r="C327" s="21" t="s">
        <v>431</v>
      </c>
      <c r="D327" s="103"/>
      <c r="E327" s="102"/>
      <c r="F327" s="102"/>
      <c r="G327" s="102"/>
      <c r="H327" s="102"/>
      <c r="I327" s="102"/>
      <c r="J327" s="102"/>
      <c r="K327" s="111"/>
      <c r="L327" s="112"/>
      <c r="M327" s="112"/>
      <c r="N327" s="112"/>
      <c r="O327" s="102"/>
      <c r="P327" s="111"/>
      <c r="Q327" s="112"/>
      <c r="R327" s="112"/>
      <c r="S327" s="112"/>
    </row>
    <row r="328" spans="1:19" s="26" customFormat="1">
      <c r="A328" s="21" t="s">
        <v>1977</v>
      </c>
      <c r="B328" s="21" t="s">
        <v>428</v>
      </c>
      <c r="C328" s="21" t="s">
        <v>449</v>
      </c>
      <c r="D328" s="103"/>
      <c r="E328" s="102"/>
      <c r="F328" s="102"/>
      <c r="G328" s="102"/>
      <c r="H328" s="102"/>
      <c r="I328" s="102">
        <v>168</v>
      </c>
      <c r="J328" s="102" t="s">
        <v>529</v>
      </c>
      <c r="K328" s="111"/>
      <c r="L328" s="112"/>
      <c r="M328" s="112"/>
      <c r="N328" s="112"/>
      <c r="O328" s="102"/>
      <c r="P328" s="111" t="s">
        <v>514</v>
      </c>
      <c r="Q328" s="112"/>
      <c r="R328" s="112"/>
      <c r="S328" s="112"/>
    </row>
    <row r="329" spans="1:19" s="26" customFormat="1">
      <c r="A329" s="26" t="s">
        <v>1978</v>
      </c>
      <c r="B329" s="26" t="s">
        <v>428</v>
      </c>
      <c r="C329" s="26" t="s">
        <v>449</v>
      </c>
      <c r="D329" s="103"/>
      <c r="E329" s="102"/>
      <c r="F329" s="102"/>
      <c r="G329" s="102"/>
      <c r="H329" s="102"/>
      <c r="I329" s="104">
        <v>168</v>
      </c>
      <c r="J329" s="107" t="s">
        <v>529</v>
      </c>
      <c r="K329" s="109"/>
      <c r="L329" s="110"/>
      <c r="M329" s="110"/>
      <c r="N329" s="110"/>
      <c r="O329" s="104"/>
      <c r="P329" s="111" t="s">
        <v>514</v>
      </c>
      <c r="Q329" s="112"/>
      <c r="R329" s="112"/>
      <c r="S329" s="112"/>
    </row>
    <row r="330" spans="1:19" s="26" customFormat="1">
      <c r="A330" s="26" t="s">
        <v>1979</v>
      </c>
      <c r="B330" s="26" t="s">
        <v>432</v>
      </c>
      <c r="C330" s="26" t="s">
        <v>439</v>
      </c>
      <c r="D330" s="103">
        <v>94</v>
      </c>
      <c r="E330" s="102" t="s">
        <v>530</v>
      </c>
      <c r="F330" s="102">
        <v>20</v>
      </c>
      <c r="G330" s="102">
        <v>103</v>
      </c>
      <c r="H330" s="102">
        <v>101</v>
      </c>
      <c r="I330" s="104" t="s">
        <v>531</v>
      </c>
      <c r="J330" s="107"/>
      <c r="K330" s="109"/>
      <c r="L330" s="110"/>
      <c r="M330" s="110"/>
      <c r="N330" s="110"/>
      <c r="O330" s="104"/>
      <c r="P330" s="111"/>
      <c r="Q330" s="112"/>
      <c r="R330" s="112"/>
      <c r="S330" s="112"/>
    </row>
    <row r="331" spans="1:19" s="26" customFormat="1">
      <c r="A331" s="21" t="s">
        <v>1980</v>
      </c>
      <c r="B331" s="21" t="s">
        <v>432</v>
      </c>
      <c r="C331" s="21" t="s">
        <v>439</v>
      </c>
      <c r="D331" s="105"/>
      <c r="E331" s="104"/>
      <c r="F331" s="104"/>
      <c r="G331" s="104"/>
      <c r="H331" s="104"/>
      <c r="I331" s="104"/>
      <c r="J331" s="102"/>
      <c r="K331" s="111"/>
      <c r="L331" s="112"/>
      <c r="M331" s="112"/>
      <c r="N331" s="112"/>
      <c r="O331" s="102"/>
      <c r="P331" s="111"/>
      <c r="Q331" s="112"/>
      <c r="R331" s="112"/>
      <c r="S331" s="112"/>
    </row>
    <row r="332" spans="1:19" s="26" customFormat="1">
      <c r="A332" s="21" t="s">
        <v>1981</v>
      </c>
      <c r="B332" s="21" t="s">
        <v>432</v>
      </c>
      <c r="C332" s="21" t="s">
        <v>439</v>
      </c>
      <c r="D332" s="105" t="s">
        <v>532</v>
      </c>
      <c r="E332" s="104">
        <v>93</v>
      </c>
      <c r="F332" s="104">
        <v>93</v>
      </c>
      <c r="G332" s="104">
        <v>97</v>
      </c>
      <c r="H332" s="104">
        <v>95</v>
      </c>
      <c r="I332" s="104" t="s">
        <v>533</v>
      </c>
      <c r="J332" s="102"/>
      <c r="K332" s="111"/>
      <c r="L332" s="112"/>
      <c r="M332" s="112"/>
      <c r="N332" s="112"/>
      <c r="O332" s="102"/>
      <c r="P332" s="111"/>
      <c r="Q332" s="112"/>
      <c r="R332" s="112"/>
      <c r="S332" s="112"/>
    </row>
    <row r="333" spans="1:19" s="26" customFormat="1">
      <c r="A333" s="21" t="s">
        <v>1984</v>
      </c>
      <c r="B333" s="21" t="s">
        <v>432</v>
      </c>
      <c r="C333" s="21" t="s">
        <v>445</v>
      </c>
      <c r="D333" s="103">
        <v>114</v>
      </c>
      <c r="E333" s="102">
        <v>114</v>
      </c>
      <c r="F333" s="102">
        <v>114</v>
      </c>
      <c r="G333" s="102" t="s">
        <v>489</v>
      </c>
      <c r="H333" s="102">
        <v>114</v>
      </c>
      <c r="I333" s="104" t="s">
        <v>26</v>
      </c>
      <c r="J333" s="102"/>
      <c r="K333" s="111"/>
      <c r="L333" s="112"/>
      <c r="M333" s="112"/>
      <c r="N333" s="112"/>
      <c r="O333" s="102"/>
      <c r="P333" s="111"/>
      <c r="Q333" s="112"/>
      <c r="R333" s="112"/>
      <c r="S333" s="112"/>
    </row>
    <row r="334" spans="1:19" s="26" customFormat="1">
      <c r="A334" s="21" t="s">
        <v>1985</v>
      </c>
      <c r="B334" s="21" t="s">
        <v>432</v>
      </c>
      <c r="C334" s="21" t="s">
        <v>445</v>
      </c>
      <c r="D334" s="105"/>
      <c r="E334" s="104"/>
      <c r="F334" s="104"/>
      <c r="G334" s="104"/>
      <c r="H334" s="104"/>
      <c r="I334" s="104"/>
      <c r="J334" s="102"/>
      <c r="K334" s="111"/>
      <c r="L334" s="112"/>
      <c r="M334" s="112"/>
      <c r="N334" s="112"/>
      <c r="O334" s="102"/>
      <c r="P334" s="111"/>
      <c r="Q334" s="112"/>
      <c r="R334" s="112"/>
      <c r="S334" s="112"/>
    </row>
    <row r="335" spans="1:19" s="26" customFormat="1">
      <c r="A335" s="21" t="s">
        <v>1986</v>
      </c>
      <c r="B335" s="21" t="s">
        <v>432</v>
      </c>
      <c r="C335" s="21" t="s">
        <v>445</v>
      </c>
      <c r="D335" s="103">
        <v>112</v>
      </c>
      <c r="E335" s="102">
        <v>113</v>
      </c>
      <c r="F335" s="102">
        <v>111</v>
      </c>
      <c r="G335" s="102" t="s">
        <v>489</v>
      </c>
      <c r="H335" s="102">
        <v>112</v>
      </c>
      <c r="I335" s="102" t="s">
        <v>26</v>
      </c>
      <c r="J335" s="102"/>
      <c r="K335" s="111"/>
      <c r="L335" s="112"/>
      <c r="M335" s="112"/>
      <c r="N335" s="112"/>
      <c r="O335" s="102"/>
      <c r="P335" s="111"/>
      <c r="Q335" s="112"/>
      <c r="R335" s="112"/>
      <c r="S335" s="112"/>
    </row>
    <row r="336" spans="1:19" s="26" customFormat="1">
      <c r="A336" s="21" t="s">
        <v>1987</v>
      </c>
      <c r="B336" s="21" t="s">
        <v>432</v>
      </c>
      <c r="C336" s="21" t="s">
        <v>445</v>
      </c>
      <c r="D336" s="103">
        <v>107</v>
      </c>
      <c r="E336" s="102" t="s">
        <v>534</v>
      </c>
      <c r="F336" s="102">
        <v>106</v>
      </c>
      <c r="G336" s="102" t="s">
        <v>489</v>
      </c>
      <c r="H336" s="102" t="s">
        <v>489</v>
      </c>
      <c r="I336" s="102" t="s">
        <v>26</v>
      </c>
      <c r="J336" s="102"/>
      <c r="K336" s="109"/>
      <c r="L336" s="110"/>
      <c r="M336" s="110"/>
      <c r="N336" s="110"/>
      <c r="O336" s="104"/>
      <c r="P336" s="111"/>
      <c r="Q336" s="112"/>
      <c r="R336" s="112"/>
      <c r="S336" s="112"/>
    </row>
    <row r="337" spans="1:19" s="26" customFormat="1">
      <c r="A337" s="21" t="s">
        <v>1988</v>
      </c>
      <c r="B337" s="21" t="s">
        <v>432</v>
      </c>
      <c r="C337" s="21" t="s">
        <v>445</v>
      </c>
      <c r="D337" s="103" t="s">
        <v>535</v>
      </c>
      <c r="E337" s="102" t="s">
        <v>535</v>
      </c>
      <c r="F337" s="102" t="s">
        <v>535</v>
      </c>
      <c r="G337" s="102">
        <v>108</v>
      </c>
      <c r="H337" s="102">
        <v>108</v>
      </c>
      <c r="I337" s="102">
        <v>108</v>
      </c>
      <c r="J337" s="102"/>
      <c r="K337" s="109"/>
      <c r="L337" s="110"/>
      <c r="M337" s="110"/>
      <c r="N337" s="110"/>
      <c r="O337" s="104"/>
      <c r="P337" s="111"/>
      <c r="Q337" s="112"/>
      <c r="R337" s="112"/>
      <c r="S337" s="112"/>
    </row>
    <row r="338" spans="1:19" s="26" customFormat="1">
      <c r="A338" s="21" t="s">
        <v>1991</v>
      </c>
      <c r="B338" s="21" t="s">
        <v>432</v>
      </c>
      <c r="C338" s="21" t="s">
        <v>439</v>
      </c>
      <c r="D338" s="103">
        <v>5040</v>
      </c>
      <c r="E338" s="102">
        <v>5040</v>
      </c>
      <c r="F338" s="102">
        <v>5040</v>
      </c>
      <c r="G338" s="102" t="s">
        <v>536</v>
      </c>
      <c r="H338" s="102">
        <v>5040</v>
      </c>
      <c r="I338" s="102" t="s">
        <v>489</v>
      </c>
      <c r="J338" s="102"/>
      <c r="K338" s="109"/>
      <c r="L338" s="110"/>
      <c r="M338" s="110"/>
      <c r="N338" s="110"/>
      <c r="O338" s="104"/>
      <c r="P338" s="111"/>
      <c r="Q338" s="112"/>
      <c r="R338" s="112"/>
      <c r="S338" s="112"/>
    </row>
    <row r="339" spans="1:19" s="26" customFormat="1">
      <c r="A339" s="26" t="s">
        <v>1992</v>
      </c>
      <c r="B339" s="26" t="s">
        <v>432</v>
      </c>
      <c r="C339" s="26" t="s">
        <v>439</v>
      </c>
      <c r="D339" s="103"/>
      <c r="E339" s="102"/>
      <c r="F339" s="102"/>
      <c r="G339" s="102"/>
      <c r="H339" s="102"/>
      <c r="I339" s="102"/>
      <c r="J339" s="102"/>
      <c r="K339" s="109"/>
      <c r="L339" s="110"/>
      <c r="M339" s="110"/>
      <c r="N339" s="110"/>
      <c r="O339" s="104"/>
      <c r="P339" s="111"/>
      <c r="Q339" s="112"/>
      <c r="R339" s="112"/>
      <c r="S339" s="112"/>
    </row>
    <row r="340" spans="1:19" s="26" customFormat="1">
      <c r="A340" s="26" t="s">
        <v>1993</v>
      </c>
      <c r="B340" s="26" t="s">
        <v>432</v>
      </c>
      <c r="C340" s="26" t="s">
        <v>439</v>
      </c>
      <c r="D340" s="103">
        <v>5048</v>
      </c>
      <c r="E340" s="102">
        <v>5050</v>
      </c>
      <c r="F340" s="102">
        <v>5050</v>
      </c>
      <c r="G340" s="102">
        <v>5049</v>
      </c>
      <c r="H340" s="102" t="s">
        <v>489</v>
      </c>
      <c r="I340" s="102" t="s">
        <v>489</v>
      </c>
      <c r="J340" s="102"/>
      <c r="K340" s="109"/>
      <c r="L340" s="110"/>
      <c r="M340" s="110"/>
      <c r="N340" s="110"/>
      <c r="O340" s="104"/>
      <c r="P340" s="111"/>
      <c r="Q340" s="112"/>
      <c r="R340" s="112"/>
      <c r="S340" s="112"/>
    </row>
    <row r="341" spans="1:19" s="26" customFormat="1">
      <c r="A341" s="26" t="s">
        <v>1994</v>
      </c>
      <c r="B341" s="26" t="s">
        <v>432</v>
      </c>
      <c r="C341" s="26" t="s">
        <v>439</v>
      </c>
      <c r="D341" s="103" t="s">
        <v>489</v>
      </c>
      <c r="E341" s="102">
        <v>5043</v>
      </c>
      <c r="F341" s="102">
        <v>5043</v>
      </c>
      <c r="G341" s="102" t="s">
        <v>489</v>
      </c>
      <c r="H341" s="102" t="s">
        <v>489</v>
      </c>
      <c r="I341" s="102" t="s">
        <v>489</v>
      </c>
      <c r="J341" s="102"/>
      <c r="K341" s="109"/>
      <c r="L341" s="110"/>
      <c r="M341" s="110"/>
      <c r="N341" s="110"/>
      <c r="O341" s="104"/>
      <c r="P341" s="111"/>
      <c r="Q341" s="112"/>
      <c r="R341" s="112"/>
      <c r="S341" s="112"/>
    </row>
    <row r="342" spans="1:19" s="26" customFormat="1">
      <c r="A342" s="26" t="s">
        <v>1995</v>
      </c>
      <c r="B342" s="26" t="s">
        <v>432</v>
      </c>
      <c r="C342" s="26" t="s">
        <v>439</v>
      </c>
      <c r="D342" s="103">
        <v>5047</v>
      </c>
      <c r="E342" s="102" t="s">
        <v>537</v>
      </c>
      <c r="F342" s="102" t="s">
        <v>537</v>
      </c>
      <c r="G342" s="102">
        <v>5047</v>
      </c>
      <c r="H342" s="102" t="s">
        <v>489</v>
      </c>
      <c r="I342" s="102" t="s">
        <v>489</v>
      </c>
      <c r="J342" s="102"/>
      <c r="K342" s="109"/>
      <c r="L342" s="110"/>
      <c r="M342" s="110"/>
      <c r="N342" s="110"/>
      <c r="O342" s="104"/>
      <c r="P342" s="111"/>
      <c r="Q342" s="112"/>
      <c r="R342" s="112"/>
      <c r="S342" s="112"/>
    </row>
    <row r="343" spans="1:19" s="26" customFormat="1">
      <c r="A343" s="26" t="s">
        <v>1996</v>
      </c>
      <c r="B343" s="26" t="s">
        <v>432</v>
      </c>
      <c r="C343" s="26" t="s">
        <v>439</v>
      </c>
      <c r="D343" s="103"/>
      <c r="E343" s="102"/>
      <c r="F343" s="102"/>
      <c r="G343" s="102"/>
      <c r="H343" s="102"/>
      <c r="I343" s="102"/>
      <c r="J343" s="102"/>
      <c r="K343" s="109"/>
      <c r="L343" s="110"/>
      <c r="M343" s="110"/>
      <c r="N343" s="110"/>
      <c r="O343" s="104"/>
      <c r="P343" s="111"/>
      <c r="Q343" s="112"/>
      <c r="R343" s="112"/>
      <c r="S343" s="112"/>
    </row>
    <row r="344" spans="1:19" s="26" customFormat="1">
      <c r="A344" s="26" t="s">
        <v>1997</v>
      </c>
      <c r="B344" s="26" t="s">
        <v>432</v>
      </c>
      <c r="C344" s="26" t="s">
        <v>439</v>
      </c>
      <c r="D344" s="103">
        <v>5048</v>
      </c>
      <c r="E344" s="102">
        <v>5050</v>
      </c>
      <c r="F344" s="102">
        <v>5050</v>
      </c>
      <c r="G344" s="102">
        <v>5049</v>
      </c>
      <c r="H344" s="102" t="s">
        <v>489</v>
      </c>
      <c r="I344" s="102" t="s">
        <v>489</v>
      </c>
      <c r="J344" s="102"/>
      <c r="K344" s="109"/>
      <c r="L344" s="110"/>
      <c r="M344" s="110"/>
      <c r="N344" s="110"/>
      <c r="O344" s="104"/>
      <c r="P344" s="111"/>
      <c r="Q344" s="112"/>
      <c r="R344" s="112"/>
      <c r="S344" s="112"/>
    </row>
    <row r="345" spans="1:19" s="26" customFormat="1">
      <c r="A345" s="26" t="s">
        <v>2001</v>
      </c>
      <c r="B345" s="26" t="s">
        <v>437</v>
      </c>
      <c r="C345" s="26" t="s">
        <v>456</v>
      </c>
      <c r="D345" s="103"/>
      <c r="E345" s="102"/>
      <c r="F345" s="102"/>
      <c r="G345" s="102"/>
      <c r="H345" s="102"/>
      <c r="I345" s="102"/>
      <c r="J345" s="102"/>
      <c r="K345" s="109"/>
      <c r="L345" s="110"/>
      <c r="M345" s="110"/>
      <c r="N345" s="110"/>
      <c r="O345" s="104"/>
      <c r="P345" s="111" t="s">
        <v>512</v>
      </c>
      <c r="Q345" s="112"/>
      <c r="R345" s="112"/>
      <c r="S345" s="112"/>
    </row>
    <row r="346" spans="1:19" s="26" customFormat="1">
      <c r="A346" s="26" t="s">
        <v>2002</v>
      </c>
      <c r="B346" s="26" t="s">
        <v>437</v>
      </c>
      <c r="C346" s="26" t="s">
        <v>456</v>
      </c>
      <c r="D346" s="103"/>
      <c r="E346" s="102"/>
      <c r="F346" s="102"/>
      <c r="G346" s="102"/>
      <c r="H346" s="102"/>
      <c r="I346" s="102"/>
      <c r="J346" s="102"/>
      <c r="K346" s="109"/>
      <c r="L346" s="110"/>
      <c r="M346" s="110"/>
      <c r="N346" s="110"/>
      <c r="O346" s="104"/>
      <c r="P346" s="111" t="s">
        <v>512</v>
      </c>
      <c r="Q346" s="112"/>
      <c r="R346" s="112"/>
      <c r="S346" s="112"/>
    </row>
    <row r="347" spans="1:19" s="26" customFormat="1">
      <c r="A347" s="26" t="s">
        <v>2003</v>
      </c>
      <c r="B347" s="26" t="s">
        <v>437</v>
      </c>
      <c r="C347" s="26" t="s">
        <v>456</v>
      </c>
      <c r="D347" s="103"/>
      <c r="E347" s="102"/>
      <c r="F347" s="102"/>
      <c r="G347" s="102"/>
      <c r="H347" s="102"/>
      <c r="I347" s="102"/>
      <c r="J347" s="102"/>
      <c r="K347" s="109"/>
      <c r="L347" s="110"/>
      <c r="M347" s="110"/>
      <c r="N347" s="110"/>
      <c r="O347" s="104"/>
      <c r="P347" s="111" t="s">
        <v>512</v>
      </c>
      <c r="Q347" s="112"/>
      <c r="R347" s="112"/>
      <c r="S347" s="112"/>
    </row>
    <row r="348" spans="1:19" s="26" customFormat="1">
      <c r="A348" s="26" t="s">
        <v>2005</v>
      </c>
      <c r="B348" s="26" t="s">
        <v>432</v>
      </c>
      <c r="C348" s="26" t="s">
        <v>439</v>
      </c>
      <c r="D348" s="103">
        <v>5037</v>
      </c>
      <c r="E348" s="102">
        <v>5039</v>
      </c>
      <c r="F348" s="102" t="s">
        <v>489</v>
      </c>
      <c r="G348" s="102">
        <v>5036</v>
      </c>
      <c r="H348" s="102">
        <v>5037</v>
      </c>
      <c r="I348" s="102">
        <v>5036</v>
      </c>
      <c r="J348" s="102"/>
      <c r="K348" s="109"/>
      <c r="L348" s="110"/>
      <c r="M348" s="110"/>
      <c r="N348" s="110"/>
      <c r="O348" s="104"/>
      <c r="P348" s="111"/>
      <c r="Q348" s="112"/>
      <c r="R348" s="112"/>
      <c r="S348" s="112"/>
    </row>
    <row r="349" spans="1:19" s="26" customFormat="1">
      <c r="A349" s="26" t="s">
        <v>2006</v>
      </c>
      <c r="B349" s="26" t="s">
        <v>432</v>
      </c>
      <c r="C349" s="26" t="s">
        <v>439</v>
      </c>
      <c r="D349" s="103">
        <v>5065</v>
      </c>
      <c r="E349" s="102">
        <v>5065</v>
      </c>
      <c r="F349" s="102">
        <v>5065</v>
      </c>
      <c r="G349" s="102">
        <v>5065</v>
      </c>
      <c r="H349" s="102">
        <v>5065</v>
      </c>
      <c r="I349" s="102">
        <v>5065</v>
      </c>
      <c r="J349" s="102"/>
      <c r="K349" s="109"/>
      <c r="L349" s="110"/>
      <c r="M349" s="110"/>
      <c r="N349" s="110"/>
      <c r="O349" s="104"/>
      <c r="P349" s="111"/>
      <c r="Q349" s="112"/>
      <c r="R349" s="112"/>
      <c r="S349" s="112"/>
    </row>
    <row r="350" spans="1:19" s="26" customFormat="1">
      <c r="A350" s="26" t="s">
        <v>2007</v>
      </c>
      <c r="B350" s="26" t="s">
        <v>428</v>
      </c>
      <c r="C350" s="26" t="s">
        <v>449</v>
      </c>
      <c r="D350" s="103"/>
      <c r="E350" s="102"/>
      <c r="F350" s="102"/>
      <c r="G350" s="102"/>
      <c r="H350" s="102"/>
      <c r="I350" s="102"/>
      <c r="J350" s="102"/>
      <c r="K350" s="109"/>
      <c r="L350" s="110"/>
      <c r="M350" s="110"/>
      <c r="N350" s="110"/>
      <c r="O350" s="104"/>
      <c r="P350" s="111" t="s">
        <v>514</v>
      </c>
      <c r="Q350" s="112"/>
      <c r="R350" s="112"/>
      <c r="S350" s="112"/>
    </row>
    <row r="351" spans="1:19" s="26" customFormat="1">
      <c r="A351" s="26" t="s">
        <v>2008</v>
      </c>
      <c r="B351" s="26" t="s">
        <v>428</v>
      </c>
      <c r="C351" s="26" t="s">
        <v>449</v>
      </c>
      <c r="D351" s="103"/>
      <c r="E351" s="102"/>
      <c r="F351" s="102"/>
      <c r="G351" s="102"/>
      <c r="H351" s="102"/>
      <c r="I351" s="102"/>
      <c r="J351" s="102"/>
      <c r="K351" s="109"/>
      <c r="L351" s="110"/>
      <c r="M351" s="110"/>
      <c r="N351" s="110"/>
      <c r="O351" s="104"/>
      <c r="P351" s="111" t="s">
        <v>514</v>
      </c>
      <c r="Q351" s="112"/>
      <c r="R351" s="112"/>
      <c r="S351" s="112"/>
    </row>
    <row r="352" spans="1:19" s="26" customFormat="1">
      <c r="A352" s="26" t="s">
        <v>2009</v>
      </c>
      <c r="B352" s="26" t="s">
        <v>428</v>
      </c>
      <c r="C352" s="26" t="s">
        <v>449</v>
      </c>
      <c r="D352" s="103"/>
      <c r="E352" s="102"/>
      <c r="F352" s="102"/>
      <c r="G352" s="102"/>
      <c r="H352" s="102"/>
      <c r="I352" s="102"/>
      <c r="J352" s="102"/>
      <c r="K352" s="109"/>
      <c r="L352" s="110"/>
      <c r="M352" s="110"/>
      <c r="N352" s="110"/>
      <c r="O352" s="104"/>
      <c r="P352" s="111" t="s">
        <v>514</v>
      </c>
      <c r="Q352" s="112"/>
      <c r="R352" s="112"/>
      <c r="S352" s="112"/>
    </row>
    <row r="353" spans="1:19" s="26" customFormat="1">
      <c r="A353" s="26" t="s">
        <v>2010</v>
      </c>
      <c r="B353" s="26" t="s">
        <v>428</v>
      </c>
      <c r="C353" s="26" t="s">
        <v>449</v>
      </c>
      <c r="D353" s="103"/>
      <c r="E353" s="102"/>
      <c r="F353" s="102"/>
      <c r="G353" s="102"/>
      <c r="H353" s="102"/>
      <c r="I353" s="102"/>
      <c r="J353" s="102"/>
      <c r="K353" s="109"/>
      <c r="L353" s="110"/>
      <c r="M353" s="110"/>
      <c r="N353" s="110"/>
      <c r="O353" s="104"/>
      <c r="P353" s="111" t="s">
        <v>514</v>
      </c>
      <c r="Q353" s="112"/>
      <c r="R353" s="112"/>
      <c r="S353" s="112"/>
    </row>
    <row r="354" spans="1:19" s="26" customFormat="1">
      <c r="A354" s="26" t="s">
        <v>2011</v>
      </c>
      <c r="B354" s="26" t="s">
        <v>428</v>
      </c>
      <c r="C354" s="26" t="s">
        <v>449</v>
      </c>
      <c r="D354" s="103"/>
      <c r="E354" s="102"/>
      <c r="F354" s="102"/>
      <c r="G354" s="102"/>
      <c r="H354" s="102"/>
      <c r="I354" s="102"/>
      <c r="J354" s="102"/>
      <c r="K354" s="109"/>
      <c r="L354" s="110"/>
      <c r="M354" s="110"/>
      <c r="N354" s="110"/>
      <c r="O354" s="104"/>
      <c r="P354" s="111" t="s">
        <v>514</v>
      </c>
      <c r="Q354" s="112"/>
      <c r="R354" s="112"/>
      <c r="S354" s="112"/>
    </row>
    <row r="355" spans="1:19" s="26" customFormat="1">
      <c r="A355" s="26" t="s">
        <v>2012</v>
      </c>
      <c r="B355" s="26" t="s">
        <v>428</v>
      </c>
      <c r="C355" s="26" t="s">
        <v>449</v>
      </c>
      <c r="D355" s="103"/>
      <c r="E355" s="102"/>
      <c r="F355" s="102"/>
      <c r="G355" s="102"/>
      <c r="H355" s="102"/>
      <c r="I355" s="102"/>
      <c r="J355" s="102"/>
      <c r="K355" s="109"/>
      <c r="L355" s="110"/>
      <c r="M355" s="110"/>
      <c r="N355" s="110"/>
      <c r="O355" s="104"/>
      <c r="P355" s="111" t="s">
        <v>514</v>
      </c>
      <c r="Q355" s="112"/>
      <c r="R355" s="112"/>
      <c r="S355" s="112"/>
    </row>
    <row r="356" spans="1:19" s="26" customFormat="1">
      <c r="A356" s="26" t="s">
        <v>2013</v>
      </c>
      <c r="B356" s="26" t="s">
        <v>428</v>
      </c>
      <c r="C356" s="26" t="s">
        <v>449</v>
      </c>
      <c r="D356" s="103"/>
      <c r="E356" s="102"/>
      <c r="F356" s="102"/>
      <c r="G356" s="102"/>
      <c r="H356" s="102"/>
      <c r="I356" s="102"/>
      <c r="J356" s="102"/>
      <c r="K356" s="109"/>
      <c r="L356" s="110"/>
      <c r="M356" s="110"/>
      <c r="N356" s="110"/>
      <c r="O356" s="104"/>
      <c r="P356" s="111" t="s">
        <v>514</v>
      </c>
      <c r="Q356" s="112"/>
      <c r="R356" s="112"/>
      <c r="S356" s="112"/>
    </row>
    <row r="357" spans="1:19" s="26" customFormat="1">
      <c r="A357" s="26" t="s">
        <v>2014</v>
      </c>
      <c r="B357" s="26" t="s">
        <v>428</v>
      </c>
      <c r="C357" s="26" t="s">
        <v>449</v>
      </c>
      <c r="D357" s="103"/>
      <c r="E357" s="102"/>
      <c r="F357" s="102"/>
      <c r="G357" s="102"/>
      <c r="H357" s="102"/>
      <c r="I357" s="102"/>
      <c r="J357" s="102"/>
      <c r="K357" s="109"/>
      <c r="L357" s="110"/>
      <c r="M357" s="110"/>
      <c r="N357" s="110"/>
      <c r="O357" s="104"/>
      <c r="P357" s="111" t="s">
        <v>514</v>
      </c>
      <c r="Q357" s="112"/>
      <c r="R357" s="112"/>
      <c r="S357" s="112"/>
    </row>
    <row r="358" spans="1:19" s="26" customFormat="1">
      <c r="A358" s="26" t="s">
        <v>2015</v>
      </c>
      <c r="B358" s="26" t="s">
        <v>428</v>
      </c>
      <c r="C358" s="26" t="s">
        <v>449</v>
      </c>
      <c r="D358" s="103"/>
      <c r="E358" s="102"/>
      <c r="F358" s="102"/>
      <c r="G358" s="102"/>
      <c r="H358" s="102"/>
      <c r="I358" s="102"/>
      <c r="J358" s="102"/>
      <c r="K358" s="109"/>
      <c r="L358" s="110"/>
      <c r="M358" s="110"/>
      <c r="N358" s="110"/>
      <c r="O358" s="104"/>
      <c r="P358" s="111" t="s">
        <v>514</v>
      </c>
      <c r="Q358" s="112"/>
      <c r="R358" s="112"/>
      <c r="S358" s="112"/>
    </row>
    <row r="359" spans="1:19" s="26" customFormat="1">
      <c r="A359" s="26" t="s">
        <v>2016</v>
      </c>
      <c r="B359" s="26" t="s">
        <v>428</v>
      </c>
      <c r="C359" s="26" t="s">
        <v>458</v>
      </c>
      <c r="D359" s="103"/>
      <c r="E359" s="102"/>
      <c r="F359" s="102"/>
      <c r="G359" s="102"/>
      <c r="H359" s="102"/>
      <c r="I359" s="102"/>
      <c r="J359" s="102"/>
      <c r="K359" s="109"/>
      <c r="L359" s="110"/>
      <c r="M359" s="110"/>
      <c r="N359" s="110"/>
      <c r="O359" s="104"/>
      <c r="P359" s="111">
        <v>5074</v>
      </c>
      <c r="Q359" s="112"/>
      <c r="R359" s="112"/>
      <c r="S359" s="112"/>
    </row>
    <row r="360" spans="1:19" s="26" customFormat="1">
      <c r="A360" s="26" t="s">
        <v>2017</v>
      </c>
      <c r="B360" s="26" t="s">
        <v>432</v>
      </c>
      <c r="C360" s="26" t="s">
        <v>439</v>
      </c>
      <c r="D360" s="103">
        <v>14</v>
      </c>
      <c r="E360" s="102">
        <v>14</v>
      </c>
      <c r="F360" s="102">
        <v>14</v>
      </c>
      <c r="G360" s="102" t="s">
        <v>489</v>
      </c>
      <c r="H360" s="102" t="s">
        <v>489</v>
      </c>
      <c r="I360" s="102" t="s">
        <v>26</v>
      </c>
      <c r="J360" s="102"/>
      <c r="K360" s="109"/>
      <c r="L360" s="110"/>
      <c r="M360" s="110"/>
      <c r="N360" s="110"/>
      <c r="O360" s="104"/>
      <c r="P360" s="111"/>
      <c r="Q360" s="112"/>
      <c r="R360" s="112"/>
      <c r="S360" s="112"/>
    </row>
    <row r="361" spans="1:19" s="26" customFormat="1">
      <c r="A361" s="26" t="s">
        <v>2018</v>
      </c>
      <c r="B361" s="26" t="s">
        <v>432</v>
      </c>
      <c r="C361" s="26" t="s">
        <v>439</v>
      </c>
      <c r="D361" s="103">
        <v>20</v>
      </c>
      <c r="E361" s="102">
        <v>20</v>
      </c>
      <c r="F361" s="102">
        <v>20</v>
      </c>
      <c r="G361" s="102" t="s">
        <v>489</v>
      </c>
      <c r="H361" s="102" t="s">
        <v>489</v>
      </c>
      <c r="I361" s="102" t="s">
        <v>26</v>
      </c>
      <c r="J361" s="102"/>
      <c r="K361" s="109"/>
      <c r="L361" s="110"/>
      <c r="M361" s="110"/>
      <c r="N361" s="110"/>
      <c r="O361" s="104"/>
      <c r="P361" s="111"/>
      <c r="Q361" s="112"/>
      <c r="R361" s="112"/>
      <c r="S361" s="112"/>
    </row>
    <row r="362" spans="1:19" s="26" customFormat="1">
      <c r="A362" s="26" t="s">
        <v>2019</v>
      </c>
      <c r="B362" s="26" t="s">
        <v>432</v>
      </c>
      <c r="C362" s="26" t="s">
        <v>439</v>
      </c>
      <c r="D362" s="103"/>
      <c r="E362" s="102"/>
      <c r="F362" s="102"/>
      <c r="G362" s="102"/>
      <c r="H362" s="102"/>
      <c r="I362" s="102"/>
      <c r="J362" s="102"/>
      <c r="K362" s="109"/>
      <c r="L362" s="110"/>
      <c r="M362" s="110"/>
      <c r="N362" s="110"/>
      <c r="O362" s="104"/>
      <c r="P362" s="111"/>
      <c r="Q362" s="112"/>
      <c r="R362" s="112"/>
      <c r="S362" s="112"/>
    </row>
    <row r="363" spans="1:19" s="26" customFormat="1">
      <c r="A363" s="21" t="s">
        <v>2020</v>
      </c>
      <c r="B363" s="21" t="s">
        <v>432</v>
      </c>
      <c r="C363" s="21" t="s">
        <v>439</v>
      </c>
      <c r="D363" s="105">
        <v>16</v>
      </c>
      <c r="E363" s="104">
        <v>16</v>
      </c>
      <c r="F363" s="104">
        <v>16</v>
      </c>
      <c r="G363" s="104">
        <v>144</v>
      </c>
      <c r="H363" s="104" t="s">
        <v>489</v>
      </c>
      <c r="I363" s="104">
        <v>144</v>
      </c>
      <c r="J363" s="102"/>
      <c r="K363" s="109"/>
      <c r="L363" s="110"/>
      <c r="M363" s="110"/>
      <c r="N363" s="110"/>
      <c r="O363" s="104"/>
      <c r="P363" s="111"/>
      <c r="Q363" s="112"/>
      <c r="R363" s="112"/>
      <c r="S363" s="112"/>
    </row>
    <row r="364" spans="1:19" s="26" customFormat="1">
      <c r="A364" s="21" t="s">
        <v>2021</v>
      </c>
      <c r="B364" s="21" t="s">
        <v>428</v>
      </c>
      <c r="C364" s="21" t="s">
        <v>449</v>
      </c>
      <c r="D364" s="103"/>
      <c r="E364" s="102"/>
      <c r="F364" s="102"/>
      <c r="G364" s="102"/>
      <c r="H364" s="102"/>
      <c r="I364" s="102">
        <v>168</v>
      </c>
      <c r="J364" s="102" t="s">
        <v>538</v>
      </c>
      <c r="K364" s="109"/>
      <c r="L364" s="110"/>
      <c r="M364" s="110"/>
      <c r="N364" s="110"/>
      <c r="O364" s="104"/>
      <c r="P364" s="111" t="s">
        <v>514</v>
      </c>
      <c r="Q364" s="112"/>
      <c r="R364" s="112"/>
      <c r="S364" s="112"/>
    </row>
    <row r="365" spans="1:19" s="26" customFormat="1">
      <c r="A365" s="21" t="s">
        <v>2022</v>
      </c>
      <c r="B365" s="21" t="s">
        <v>428</v>
      </c>
      <c r="C365" s="21" t="s">
        <v>449</v>
      </c>
      <c r="D365" s="105"/>
      <c r="E365" s="104"/>
      <c r="F365" s="104"/>
      <c r="G365" s="104"/>
      <c r="H365" s="104"/>
      <c r="I365" s="104">
        <v>168</v>
      </c>
      <c r="J365" s="102" t="s">
        <v>538</v>
      </c>
      <c r="K365" s="109"/>
      <c r="L365" s="110"/>
      <c r="M365" s="110"/>
      <c r="N365" s="110"/>
      <c r="O365" s="104"/>
      <c r="P365" s="111" t="s">
        <v>514</v>
      </c>
      <c r="Q365" s="112"/>
      <c r="R365" s="112"/>
      <c r="S365" s="112"/>
    </row>
    <row r="366" spans="1:19" s="26" customFormat="1">
      <c r="A366" s="21" t="s">
        <v>2024</v>
      </c>
      <c r="B366" s="21" t="s">
        <v>432</v>
      </c>
      <c r="C366" s="21" t="s">
        <v>431</v>
      </c>
      <c r="D366" s="105">
        <v>9</v>
      </c>
      <c r="E366" s="104">
        <v>9</v>
      </c>
      <c r="F366" s="104">
        <v>9</v>
      </c>
      <c r="G366" s="104">
        <v>6</v>
      </c>
      <c r="H366" s="104" t="s">
        <v>489</v>
      </c>
      <c r="I366" s="104">
        <v>168</v>
      </c>
      <c r="J366" s="102"/>
      <c r="K366" s="109"/>
      <c r="L366" s="110"/>
      <c r="M366" s="110"/>
      <c r="N366" s="110"/>
      <c r="O366" s="104"/>
      <c r="P366" s="111"/>
      <c r="Q366" s="112"/>
      <c r="R366" s="112"/>
      <c r="S366" s="112"/>
    </row>
    <row r="367" spans="1:19" s="26" customFormat="1">
      <c r="A367" s="21" t="s">
        <v>2025</v>
      </c>
      <c r="B367" s="21" t="s">
        <v>432</v>
      </c>
      <c r="C367" s="21" t="s">
        <v>431</v>
      </c>
      <c r="D367" s="105">
        <v>14</v>
      </c>
      <c r="E367" s="104">
        <v>14</v>
      </c>
      <c r="F367" s="104">
        <v>10</v>
      </c>
      <c r="G367" s="104">
        <v>10</v>
      </c>
      <c r="H367" s="104" t="s">
        <v>489</v>
      </c>
      <c r="I367" s="104">
        <v>168</v>
      </c>
      <c r="J367" s="102"/>
      <c r="K367" s="109"/>
      <c r="L367" s="110"/>
      <c r="M367" s="110"/>
      <c r="N367" s="110"/>
      <c r="O367" s="104"/>
      <c r="P367" s="111"/>
      <c r="Q367" s="112"/>
      <c r="R367" s="112"/>
      <c r="S367" s="112"/>
    </row>
    <row r="368" spans="1:19" s="26" customFormat="1">
      <c r="A368" s="26" t="s">
        <v>2026</v>
      </c>
      <c r="B368" s="26" t="s">
        <v>432</v>
      </c>
      <c r="C368" s="26" t="s">
        <v>431</v>
      </c>
      <c r="D368" s="103"/>
      <c r="E368" s="102"/>
      <c r="F368" s="102"/>
      <c r="G368" s="102"/>
      <c r="H368" s="102"/>
      <c r="I368" s="102">
        <v>168</v>
      </c>
      <c r="J368" s="102"/>
      <c r="K368" s="109"/>
      <c r="L368" s="110"/>
      <c r="M368" s="110"/>
      <c r="N368" s="110"/>
      <c r="O368" s="104"/>
      <c r="P368" s="111"/>
      <c r="Q368" s="112"/>
      <c r="R368" s="112"/>
      <c r="S368" s="112"/>
    </row>
    <row r="369" spans="1:19" s="26" customFormat="1">
      <c r="A369" s="26" t="s">
        <v>2027</v>
      </c>
      <c r="B369" s="26" t="s">
        <v>432</v>
      </c>
      <c r="C369" s="26" t="s">
        <v>431</v>
      </c>
      <c r="D369" s="103">
        <v>15</v>
      </c>
      <c r="E369" s="102">
        <v>15</v>
      </c>
      <c r="F369" s="102">
        <v>15</v>
      </c>
      <c r="G369" s="102">
        <v>13</v>
      </c>
      <c r="H369" s="102">
        <v>13</v>
      </c>
      <c r="I369" s="102">
        <v>168</v>
      </c>
      <c r="J369" s="102"/>
      <c r="K369" s="109"/>
      <c r="L369" s="110"/>
      <c r="M369" s="110"/>
      <c r="N369" s="110"/>
      <c r="O369" s="104"/>
      <c r="P369" s="111"/>
      <c r="Q369" s="112"/>
      <c r="R369" s="112"/>
      <c r="S369" s="112"/>
    </row>
    <row r="370" spans="1:19">
      <c r="A370" s="21" t="s">
        <v>998</v>
      </c>
      <c r="B370" s="21" t="s">
        <v>432</v>
      </c>
      <c r="C370" s="131" t="s">
        <v>431</v>
      </c>
      <c r="D370" s="126" t="s">
        <v>489</v>
      </c>
      <c r="E370" s="92">
        <v>6005</v>
      </c>
      <c r="F370" s="92">
        <v>6005</v>
      </c>
      <c r="G370" s="92">
        <v>6006</v>
      </c>
      <c r="H370" s="92">
        <v>6007</v>
      </c>
      <c r="I370" s="127">
        <v>6005</v>
      </c>
    </row>
    <row r="371" spans="1:19" s="26" customFormat="1">
      <c r="A371" s="26" t="s">
        <v>2028</v>
      </c>
      <c r="B371" s="26" t="s">
        <v>432</v>
      </c>
      <c r="C371" s="26" t="s">
        <v>439</v>
      </c>
      <c r="D371" s="103">
        <v>9</v>
      </c>
      <c r="E371" s="102">
        <v>9</v>
      </c>
      <c r="F371" s="102">
        <v>9</v>
      </c>
      <c r="G371" s="102" t="s">
        <v>539</v>
      </c>
      <c r="H371" s="102" t="s">
        <v>489</v>
      </c>
      <c r="I371" s="104" t="s">
        <v>26</v>
      </c>
      <c r="J371" s="107"/>
      <c r="K371" s="109"/>
      <c r="L371" s="110"/>
      <c r="M371" s="110"/>
      <c r="N371" s="110"/>
      <c r="O371" s="104"/>
      <c r="P371" s="111"/>
      <c r="Q371" s="112"/>
      <c r="R371" s="112"/>
      <c r="S371" s="112"/>
    </row>
    <row r="372" spans="1:19" s="26" customFormat="1">
      <c r="A372" s="26" t="s">
        <v>2029</v>
      </c>
      <c r="B372" s="26" t="s">
        <v>432</v>
      </c>
      <c r="C372" s="26" t="s">
        <v>439</v>
      </c>
      <c r="D372" s="103">
        <v>137</v>
      </c>
      <c r="E372" s="102" t="s">
        <v>489</v>
      </c>
      <c r="F372" s="102" t="s">
        <v>489</v>
      </c>
      <c r="G372" s="102" t="s">
        <v>26</v>
      </c>
      <c r="H372" s="102" t="s">
        <v>489</v>
      </c>
      <c r="I372" s="104" t="s">
        <v>26</v>
      </c>
      <c r="J372" s="107"/>
      <c r="K372" s="109"/>
      <c r="L372" s="110"/>
      <c r="M372" s="110"/>
      <c r="N372" s="110"/>
      <c r="O372" s="104"/>
      <c r="P372" s="111"/>
      <c r="Q372" s="112"/>
      <c r="R372" s="112"/>
      <c r="S372" s="112"/>
    </row>
    <row r="373" spans="1:19" s="26" customFormat="1">
      <c r="A373" s="26" t="s">
        <v>2030</v>
      </c>
      <c r="B373" s="26" t="s">
        <v>432</v>
      </c>
      <c r="C373" s="26" t="s">
        <v>439</v>
      </c>
      <c r="D373" s="103">
        <v>14</v>
      </c>
      <c r="E373" s="102">
        <v>14</v>
      </c>
      <c r="F373" s="102" t="s">
        <v>489</v>
      </c>
      <c r="G373" s="102" t="s">
        <v>26</v>
      </c>
      <c r="H373" s="102" t="s">
        <v>489</v>
      </c>
      <c r="I373" s="104" t="s">
        <v>26</v>
      </c>
      <c r="J373" s="107"/>
      <c r="K373" s="109"/>
      <c r="L373" s="110"/>
      <c r="M373" s="110"/>
      <c r="N373" s="110"/>
      <c r="O373" s="104"/>
      <c r="P373" s="111"/>
      <c r="Q373" s="112"/>
      <c r="R373" s="112"/>
      <c r="S373" s="112"/>
    </row>
    <row r="374" spans="1:19" s="26" customFormat="1">
      <c r="A374" s="26" t="s">
        <v>2031</v>
      </c>
      <c r="B374" s="26" t="s">
        <v>432</v>
      </c>
      <c r="C374" s="26" t="s">
        <v>439</v>
      </c>
      <c r="D374" s="103"/>
      <c r="E374" s="102"/>
      <c r="F374" s="102"/>
      <c r="G374" s="102"/>
      <c r="H374" s="102"/>
      <c r="I374" s="104"/>
      <c r="J374" s="107"/>
      <c r="K374" s="109"/>
      <c r="L374" s="110"/>
      <c r="M374" s="110"/>
      <c r="N374" s="110"/>
      <c r="O374" s="104"/>
      <c r="P374" s="111"/>
      <c r="Q374" s="112"/>
      <c r="R374" s="112"/>
      <c r="S374" s="112"/>
    </row>
    <row r="375" spans="1:19" s="26" customFormat="1">
      <c r="A375" s="21" t="s">
        <v>2049</v>
      </c>
      <c r="B375" s="21"/>
      <c r="C375" s="21"/>
      <c r="D375" s="105">
        <v>5171</v>
      </c>
      <c r="E375" s="104">
        <v>5171</v>
      </c>
      <c r="F375" s="104">
        <v>5171</v>
      </c>
      <c r="G375" s="104">
        <v>5171</v>
      </c>
      <c r="H375" s="104">
        <v>5171</v>
      </c>
      <c r="I375" s="104"/>
      <c r="J375" s="102">
        <v>5172</v>
      </c>
      <c r="K375" s="109"/>
      <c r="L375" s="110"/>
      <c r="M375" s="110"/>
      <c r="N375" s="110"/>
      <c r="O375" s="104"/>
      <c r="P375" s="111"/>
      <c r="Q375" s="112"/>
      <c r="R375" s="112"/>
      <c r="S375" s="112"/>
    </row>
    <row r="376" spans="1:19">
      <c r="A376" s="21" t="s">
        <v>996</v>
      </c>
      <c r="B376" s="21" t="s">
        <v>432</v>
      </c>
      <c r="C376" s="131" t="s">
        <v>439</v>
      </c>
      <c r="D376" s="92">
        <v>6008</v>
      </c>
      <c r="E376" s="92">
        <v>6008</v>
      </c>
      <c r="F376" s="92">
        <v>6008</v>
      </c>
      <c r="G376" s="92">
        <v>6008</v>
      </c>
      <c r="H376" s="92">
        <v>6008</v>
      </c>
      <c r="I376" s="127">
        <v>6008</v>
      </c>
    </row>
    <row r="377" spans="1:19">
      <c r="A377" s="21" t="s">
        <v>995</v>
      </c>
      <c r="B377" s="21" t="s">
        <v>432</v>
      </c>
      <c r="C377" s="131" t="s">
        <v>439</v>
      </c>
      <c r="D377" s="92">
        <v>6009</v>
      </c>
      <c r="E377" s="92" t="s">
        <v>1022</v>
      </c>
      <c r="F377" s="92" t="s">
        <v>1022</v>
      </c>
      <c r="G377" s="92">
        <v>6009</v>
      </c>
      <c r="H377" s="92">
        <v>6009</v>
      </c>
      <c r="I377" s="127">
        <v>6009</v>
      </c>
    </row>
    <row r="378" spans="1:19" s="26" customFormat="1">
      <c r="A378" s="21" t="s">
        <v>2051</v>
      </c>
      <c r="B378" s="21" t="s">
        <v>448</v>
      </c>
      <c r="C378" s="21" t="s">
        <v>447</v>
      </c>
      <c r="D378" s="103"/>
      <c r="E378" s="102"/>
      <c r="F378" s="102"/>
      <c r="G378" s="102"/>
      <c r="H378" s="102"/>
      <c r="I378" s="102"/>
      <c r="J378" s="102"/>
      <c r="K378" s="109"/>
      <c r="L378" s="110"/>
      <c r="M378" s="110"/>
      <c r="N378" s="110"/>
      <c r="O378" s="104">
        <v>167</v>
      </c>
      <c r="P378" s="111"/>
      <c r="Q378" s="112"/>
      <c r="R378" s="112"/>
      <c r="S378" s="112"/>
    </row>
    <row r="379" spans="1:19" s="26" customFormat="1">
      <c r="A379" s="26" t="s">
        <v>2052</v>
      </c>
      <c r="B379" s="26" t="s">
        <v>448</v>
      </c>
      <c r="C379" s="26" t="s">
        <v>447</v>
      </c>
      <c r="D379" s="103"/>
      <c r="E379" s="102"/>
      <c r="F379" s="102"/>
      <c r="G379" s="102"/>
      <c r="H379" s="102"/>
      <c r="I379" s="102"/>
      <c r="J379" s="102"/>
      <c r="K379" s="109"/>
      <c r="L379" s="110"/>
      <c r="M379" s="110"/>
      <c r="N379" s="110"/>
      <c r="O379" s="121">
        <v>167</v>
      </c>
      <c r="P379" s="111"/>
      <c r="Q379" s="112"/>
      <c r="R379" s="112"/>
      <c r="S379" s="112"/>
    </row>
    <row r="380" spans="1:19" s="26" customFormat="1">
      <c r="A380" s="26" t="s">
        <v>2053</v>
      </c>
      <c r="B380" s="26" t="s">
        <v>448</v>
      </c>
      <c r="C380" s="26" t="s">
        <v>447</v>
      </c>
      <c r="D380" s="103"/>
      <c r="E380" s="102"/>
      <c r="F380" s="102"/>
      <c r="G380" s="102"/>
      <c r="H380" s="102"/>
      <c r="I380" s="102"/>
      <c r="J380" s="102"/>
      <c r="K380" s="109"/>
      <c r="L380" s="110"/>
      <c r="M380" s="110"/>
      <c r="N380" s="110"/>
      <c r="O380" s="121">
        <v>167</v>
      </c>
      <c r="P380" s="111"/>
      <c r="Q380" s="112"/>
      <c r="R380" s="112"/>
      <c r="S380" s="112"/>
    </row>
    <row r="381" spans="1:19" s="26" customFormat="1">
      <c r="A381" s="26" t="s">
        <v>2054</v>
      </c>
      <c r="B381" s="26" t="s">
        <v>448</v>
      </c>
      <c r="C381" s="26" t="s">
        <v>447</v>
      </c>
      <c r="D381" s="103"/>
      <c r="E381" s="102"/>
      <c r="F381" s="102"/>
      <c r="G381" s="102"/>
      <c r="H381" s="102"/>
      <c r="I381" s="102"/>
      <c r="J381" s="102"/>
      <c r="K381" s="109"/>
      <c r="L381" s="110"/>
      <c r="M381" s="110"/>
      <c r="N381" s="110"/>
      <c r="O381" s="121">
        <v>167</v>
      </c>
      <c r="P381" s="111"/>
      <c r="Q381" s="112"/>
      <c r="R381" s="112"/>
      <c r="S381" s="112"/>
    </row>
    <row r="382" spans="1:19" s="26" customFormat="1">
      <c r="A382" s="26" t="s">
        <v>2055</v>
      </c>
      <c r="B382" s="26" t="s">
        <v>448</v>
      </c>
      <c r="C382" s="26" t="s">
        <v>447</v>
      </c>
      <c r="D382" s="103"/>
      <c r="E382" s="102"/>
      <c r="F382" s="102"/>
      <c r="G382" s="102"/>
      <c r="H382" s="102"/>
      <c r="I382" s="102"/>
      <c r="J382" s="102"/>
      <c r="K382" s="111"/>
      <c r="L382" s="112"/>
      <c r="M382" s="112"/>
      <c r="N382" s="112"/>
      <c r="O382" s="102">
        <v>167</v>
      </c>
      <c r="P382" s="111"/>
      <c r="Q382" s="112"/>
      <c r="R382" s="112"/>
      <c r="S382" s="112"/>
    </row>
    <row r="383" spans="1:19" s="26" customFormat="1">
      <c r="A383" s="26" t="s">
        <v>2056</v>
      </c>
      <c r="B383" s="26" t="s">
        <v>448</v>
      </c>
      <c r="C383" s="26" t="s">
        <v>447</v>
      </c>
      <c r="D383" s="103"/>
      <c r="E383" s="102"/>
      <c r="F383" s="102"/>
      <c r="G383" s="102"/>
      <c r="H383" s="102"/>
      <c r="I383" s="102"/>
      <c r="J383" s="102"/>
      <c r="K383" s="111"/>
      <c r="L383" s="112"/>
      <c r="M383" s="112"/>
      <c r="N383" s="112"/>
      <c r="O383" s="102">
        <v>167</v>
      </c>
      <c r="P383" s="111"/>
      <c r="Q383" s="112"/>
      <c r="R383" s="112"/>
      <c r="S383" s="112"/>
    </row>
    <row r="384" spans="1:19" s="26" customFormat="1">
      <c r="A384" s="26" t="s">
        <v>2057</v>
      </c>
      <c r="B384" s="26" t="s">
        <v>448</v>
      </c>
      <c r="C384" s="26" t="s">
        <v>447</v>
      </c>
      <c r="D384" s="103"/>
      <c r="E384" s="102"/>
      <c r="F384" s="102"/>
      <c r="G384" s="102"/>
      <c r="H384" s="102"/>
      <c r="I384" s="102"/>
      <c r="J384" s="102"/>
      <c r="K384" s="111"/>
      <c r="L384" s="112"/>
      <c r="M384" s="112"/>
      <c r="N384" s="112"/>
      <c r="O384" s="102">
        <v>167</v>
      </c>
      <c r="P384" s="111"/>
      <c r="Q384" s="112"/>
      <c r="R384" s="112"/>
      <c r="S384" s="112"/>
    </row>
    <row r="385" spans="1:19" s="26" customFormat="1">
      <c r="A385" s="26" t="s">
        <v>2058</v>
      </c>
      <c r="B385" s="26" t="s">
        <v>448</v>
      </c>
      <c r="C385" s="26" t="s">
        <v>447</v>
      </c>
      <c r="D385" s="103"/>
      <c r="E385" s="102"/>
      <c r="F385" s="102"/>
      <c r="G385" s="102"/>
      <c r="H385" s="102"/>
      <c r="I385" s="102"/>
      <c r="J385" s="102"/>
      <c r="K385" s="111"/>
      <c r="L385" s="112"/>
      <c r="M385" s="112"/>
      <c r="N385" s="112"/>
      <c r="O385" s="102">
        <v>167</v>
      </c>
      <c r="P385" s="111"/>
      <c r="Q385" s="112"/>
      <c r="R385" s="112"/>
      <c r="S385" s="112"/>
    </row>
    <row r="386" spans="1:19" s="26" customFormat="1">
      <c r="A386" s="26" t="s">
        <v>2059</v>
      </c>
      <c r="B386" s="26" t="s">
        <v>448</v>
      </c>
      <c r="C386" s="26" t="s">
        <v>447</v>
      </c>
      <c r="D386" s="103"/>
      <c r="E386" s="102"/>
      <c r="F386" s="102"/>
      <c r="G386" s="102"/>
      <c r="H386" s="102"/>
      <c r="I386" s="102"/>
      <c r="J386" s="102"/>
      <c r="K386" s="111"/>
      <c r="L386" s="112"/>
      <c r="M386" s="112"/>
      <c r="N386" s="112"/>
      <c r="O386" s="102">
        <v>167</v>
      </c>
      <c r="P386" s="111"/>
      <c r="Q386" s="112"/>
      <c r="R386" s="112"/>
      <c r="S386" s="112"/>
    </row>
    <row r="387" spans="1:19" s="26" customFormat="1">
      <c r="A387" s="26" t="s">
        <v>2060</v>
      </c>
      <c r="B387" s="26" t="s">
        <v>448</v>
      </c>
      <c r="C387" s="26" t="s">
        <v>447</v>
      </c>
      <c r="D387" s="103"/>
      <c r="E387" s="102"/>
      <c r="F387" s="102"/>
      <c r="G387" s="102"/>
      <c r="H387" s="102"/>
      <c r="I387" s="102"/>
      <c r="J387" s="102"/>
      <c r="K387" s="111"/>
      <c r="L387" s="112"/>
      <c r="M387" s="112"/>
      <c r="N387" s="112"/>
      <c r="O387" s="102">
        <v>167</v>
      </c>
      <c r="P387" s="111"/>
      <c r="Q387" s="112"/>
      <c r="R387" s="112"/>
      <c r="S387" s="112"/>
    </row>
    <row r="388" spans="1:19" s="26" customFormat="1">
      <c r="A388" s="26" t="s">
        <v>2061</v>
      </c>
      <c r="B388" s="26" t="s">
        <v>448</v>
      </c>
      <c r="C388" s="26" t="s">
        <v>447</v>
      </c>
      <c r="D388" s="103"/>
      <c r="E388" s="102"/>
      <c r="F388" s="102"/>
      <c r="G388" s="102"/>
      <c r="H388" s="102"/>
      <c r="I388" s="102"/>
      <c r="J388" s="102"/>
      <c r="K388" s="111"/>
      <c r="L388" s="112"/>
      <c r="M388" s="112"/>
      <c r="N388" s="112"/>
      <c r="O388" s="102">
        <v>167</v>
      </c>
      <c r="P388" s="111"/>
      <c r="Q388" s="112"/>
      <c r="R388" s="112"/>
      <c r="S388" s="112"/>
    </row>
    <row r="389" spans="1:19" s="26" customFormat="1">
      <c r="A389" s="26" t="s">
        <v>2062</v>
      </c>
      <c r="B389" s="26" t="s">
        <v>448</v>
      </c>
      <c r="C389" s="26" t="s">
        <v>447</v>
      </c>
      <c r="D389" s="103"/>
      <c r="E389" s="102"/>
      <c r="F389" s="102"/>
      <c r="G389" s="102"/>
      <c r="H389" s="102"/>
      <c r="I389" s="102"/>
      <c r="J389" s="102"/>
      <c r="K389" s="111"/>
      <c r="L389" s="112"/>
      <c r="M389" s="112"/>
      <c r="N389" s="112"/>
      <c r="O389" s="102">
        <v>167</v>
      </c>
      <c r="P389" s="111"/>
      <c r="Q389" s="112"/>
      <c r="R389" s="112"/>
      <c r="S389" s="112"/>
    </row>
    <row r="390" spans="1:19" s="26" customFormat="1">
      <c r="A390" s="26" t="s">
        <v>2063</v>
      </c>
      <c r="B390" s="26" t="s">
        <v>448</v>
      </c>
      <c r="C390" s="26" t="s">
        <v>447</v>
      </c>
      <c r="D390" s="103"/>
      <c r="E390" s="102"/>
      <c r="F390" s="102"/>
      <c r="G390" s="102"/>
      <c r="H390" s="102"/>
      <c r="I390" s="102"/>
      <c r="J390" s="102"/>
      <c r="K390" s="111"/>
      <c r="L390" s="112"/>
      <c r="M390" s="112"/>
      <c r="N390" s="112"/>
      <c r="O390" s="102">
        <v>167</v>
      </c>
      <c r="P390" s="111"/>
      <c r="Q390" s="112"/>
      <c r="R390" s="112"/>
      <c r="S390" s="112"/>
    </row>
    <row r="391" spans="1:19" s="26" customFormat="1">
      <c r="A391" s="26" t="s">
        <v>2064</v>
      </c>
      <c r="B391" s="26" t="s">
        <v>448</v>
      </c>
      <c r="C391" s="26" t="s">
        <v>447</v>
      </c>
      <c r="D391" s="103"/>
      <c r="E391" s="102"/>
      <c r="F391" s="102"/>
      <c r="G391" s="102"/>
      <c r="H391" s="102"/>
      <c r="I391" s="102"/>
      <c r="J391" s="102"/>
      <c r="K391" s="111"/>
      <c r="L391" s="112"/>
      <c r="M391" s="112"/>
      <c r="N391" s="112"/>
      <c r="O391" s="102">
        <v>167</v>
      </c>
      <c r="P391" s="111"/>
      <c r="Q391" s="112"/>
      <c r="R391" s="112"/>
      <c r="S391" s="112"/>
    </row>
    <row r="392" spans="1:19" s="26" customFormat="1">
      <c r="A392" s="26" t="s">
        <v>2065</v>
      </c>
      <c r="B392" s="26" t="s">
        <v>448</v>
      </c>
      <c r="C392" s="26" t="s">
        <v>447</v>
      </c>
      <c r="D392" s="103"/>
      <c r="E392" s="102"/>
      <c r="F392" s="102"/>
      <c r="G392" s="102"/>
      <c r="H392" s="102"/>
      <c r="I392" s="102"/>
      <c r="J392" s="102"/>
      <c r="K392" s="111"/>
      <c r="L392" s="112"/>
      <c r="M392" s="112"/>
      <c r="N392" s="112"/>
      <c r="O392" s="102">
        <v>167</v>
      </c>
      <c r="P392" s="111"/>
      <c r="Q392" s="112"/>
      <c r="R392" s="112"/>
      <c r="S392" s="112"/>
    </row>
    <row r="393" spans="1:19" s="26" customFormat="1">
      <c r="A393" s="26" t="s">
        <v>2066</v>
      </c>
      <c r="B393" s="26" t="s">
        <v>448</v>
      </c>
      <c r="C393" s="26" t="s">
        <v>447</v>
      </c>
      <c r="D393" s="103"/>
      <c r="E393" s="102"/>
      <c r="F393" s="102"/>
      <c r="G393" s="102"/>
      <c r="H393" s="102"/>
      <c r="I393" s="102"/>
      <c r="J393" s="102"/>
      <c r="K393" s="111"/>
      <c r="L393" s="112"/>
      <c r="M393" s="112"/>
      <c r="N393" s="112"/>
      <c r="O393" s="102">
        <v>167</v>
      </c>
      <c r="P393" s="111"/>
      <c r="Q393" s="112"/>
      <c r="R393" s="112"/>
      <c r="S393" s="112"/>
    </row>
    <row r="394" spans="1:19" s="26" customFormat="1">
      <c r="A394" s="26" t="s">
        <v>2067</v>
      </c>
      <c r="B394" s="26" t="s">
        <v>448</v>
      </c>
      <c r="C394" s="26" t="s">
        <v>447</v>
      </c>
      <c r="D394" s="103"/>
      <c r="E394" s="102"/>
      <c r="F394" s="102"/>
      <c r="G394" s="102"/>
      <c r="H394" s="102"/>
      <c r="I394" s="102"/>
      <c r="J394" s="102"/>
      <c r="K394" s="111"/>
      <c r="L394" s="112"/>
      <c r="M394" s="112"/>
      <c r="N394" s="112"/>
      <c r="O394" s="102">
        <v>167</v>
      </c>
      <c r="P394" s="111"/>
      <c r="Q394" s="112"/>
      <c r="R394" s="112"/>
      <c r="S394" s="112"/>
    </row>
    <row r="395" spans="1:19" s="26" customFormat="1">
      <c r="A395" s="26" t="s">
        <v>2068</v>
      </c>
      <c r="B395" s="26" t="s">
        <v>448</v>
      </c>
      <c r="C395" s="26" t="s">
        <v>447</v>
      </c>
      <c r="D395" s="103"/>
      <c r="E395" s="102"/>
      <c r="F395" s="102"/>
      <c r="G395" s="102"/>
      <c r="H395" s="102"/>
      <c r="I395" s="102"/>
      <c r="J395" s="102"/>
      <c r="K395" s="111"/>
      <c r="L395" s="112"/>
      <c r="M395" s="112"/>
      <c r="N395" s="112"/>
      <c r="O395" s="102">
        <v>167</v>
      </c>
      <c r="P395" s="111"/>
      <c r="Q395" s="112"/>
      <c r="R395" s="112"/>
      <c r="S395" s="112"/>
    </row>
    <row r="396" spans="1:19" s="26" customFormat="1">
      <c r="A396" s="26" t="s">
        <v>2069</v>
      </c>
      <c r="B396" s="26" t="s">
        <v>448</v>
      </c>
      <c r="C396" s="26" t="s">
        <v>447</v>
      </c>
      <c r="D396" s="103"/>
      <c r="E396" s="102"/>
      <c r="F396" s="102"/>
      <c r="G396" s="102"/>
      <c r="H396" s="102"/>
      <c r="I396" s="102"/>
      <c r="J396" s="102"/>
      <c r="K396" s="111"/>
      <c r="L396" s="112"/>
      <c r="M396" s="112"/>
      <c r="N396" s="112"/>
      <c r="O396" s="102">
        <v>167</v>
      </c>
      <c r="P396" s="111"/>
      <c r="Q396" s="112"/>
      <c r="R396" s="112"/>
      <c r="S396" s="112"/>
    </row>
    <row r="397" spans="1:19" s="26" customFormat="1">
      <c r="A397" s="26" t="s">
        <v>2070</v>
      </c>
      <c r="B397" s="26" t="s">
        <v>448</v>
      </c>
      <c r="C397" s="26" t="s">
        <v>447</v>
      </c>
      <c r="D397" s="103"/>
      <c r="E397" s="102"/>
      <c r="F397" s="102"/>
      <c r="G397" s="102"/>
      <c r="H397" s="102"/>
      <c r="I397" s="102"/>
      <c r="J397" s="102"/>
      <c r="K397" s="111"/>
      <c r="L397" s="112"/>
      <c r="M397" s="112"/>
      <c r="N397" s="112"/>
      <c r="O397" s="102">
        <v>167</v>
      </c>
      <c r="P397" s="111"/>
      <c r="Q397" s="112"/>
      <c r="R397" s="112"/>
      <c r="S397" s="112"/>
    </row>
    <row r="398" spans="1:19" s="26" customFormat="1">
      <c r="A398" s="26" t="s">
        <v>2071</v>
      </c>
      <c r="B398" s="26" t="s">
        <v>448</v>
      </c>
      <c r="C398" s="26" t="s">
        <v>447</v>
      </c>
      <c r="D398" s="103"/>
      <c r="E398" s="102"/>
      <c r="F398" s="102"/>
      <c r="G398" s="102"/>
      <c r="H398" s="102"/>
      <c r="I398" s="102"/>
      <c r="J398" s="102"/>
      <c r="K398" s="111"/>
      <c r="L398" s="112"/>
      <c r="M398" s="112"/>
      <c r="N398" s="112"/>
      <c r="O398" s="102">
        <v>167</v>
      </c>
      <c r="P398" s="111"/>
      <c r="Q398" s="112"/>
      <c r="R398" s="112"/>
      <c r="S398" s="112"/>
    </row>
    <row r="399" spans="1:19" s="26" customFormat="1">
      <c r="A399" s="26" t="s">
        <v>2072</v>
      </c>
      <c r="B399" s="26" t="s">
        <v>448</v>
      </c>
      <c r="C399" s="26" t="s">
        <v>447</v>
      </c>
      <c r="D399" s="103"/>
      <c r="E399" s="102"/>
      <c r="F399" s="102"/>
      <c r="G399" s="102"/>
      <c r="H399" s="102"/>
      <c r="I399" s="102"/>
      <c r="J399" s="102"/>
      <c r="K399" s="111">
        <v>165</v>
      </c>
      <c r="L399" s="112"/>
      <c r="M399" s="112"/>
      <c r="N399" s="112"/>
      <c r="O399" s="102">
        <v>167</v>
      </c>
      <c r="P399" s="111"/>
      <c r="Q399" s="112"/>
      <c r="R399" s="112"/>
      <c r="S399" s="112"/>
    </row>
    <row r="400" spans="1:19" s="26" customFormat="1">
      <c r="A400" s="26" t="s">
        <v>2073</v>
      </c>
      <c r="B400" s="26" t="s">
        <v>448</v>
      </c>
      <c r="C400" s="26" t="s">
        <v>447</v>
      </c>
      <c r="D400" s="103"/>
      <c r="E400" s="102"/>
      <c r="F400" s="102"/>
      <c r="G400" s="102"/>
      <c r="H400" s="102"/>
      <c r="I400" s="102"/>
      <c r="J400" s="102"/>
      <c r="K400" s="111">
        <v>165</v>
      </c>
      <c r="L400" s="112"/>
      <c r="M400" s="112"/>
      <c r="N400" s="112"/>
      <c r="O400" s="102">
        <v>167</v>
      </c>
      <c r="P400" s="111"/>
      <c r="Q400" s="112"/>
      <c r="R400" s="112"/>
      <c r="S400" s="112"/>
    </row>
    <row r="401" spans="1:19" s="26" customFormat="1">
      <c r="A401" s="26" t="s">
        <v>2074</v>
      </c>
      <c r="B401" s="26" t="s">
        <v>448</v>
      </c>
      <c r="C401" s="26" t="s">
        <v>447</v>
      </c>
      <c r="D401" s="103"/>
      <c r="E401" s="102"/>
      <c r="F401" s="102"/>
      <c r="G401" s="102"/>
      <c r="H401" s="102"/>
      <c r="I401" s="102"/>
      <c r="J401" s="102"/>
      <c r="K401" s="111">
        <v>165</v>
      </c>
      <c r="L401" s="112"/>
      <c r="M401" s="112"/>
      <c r="N401" s="112"/>
      <c r="O401" s="102">
        <v>167</v>
      </c>
      <c r="P401" s="111"/>
      <c r="Q401" s="112"/>
      <c r="R401" s="112"/>
      <c r="S401" s="112"/>
    </row>
    <row r="402" spans="1:19" s="26" customFormat="1">
      <c r="A402" s="21" t="s">
        <v>2094</v>
      </c>
      <c r="B402" s="21" t="s">
        <v>432</v>
      </c>
      <c r="C402" s="21" t="s">
        <v>431</v>
      </c>
      <c r="D402" s="103" t="s">
        <v>489</v>
      </c>
      <c r="E402" s="92">
        <v>5107</v>
      </c>
      <c r="F402" s="92">
        <v>5107</v>
      </c>
      <c r="G402" s="92">
        <v>5108</v>
      </c>
      <c r="H402" s="92" t="s">
        <v>489</v>
      </c>
      <c r="I402" s="91"/>
      <c r="J402" s="102"/>
      <c r="K402" s="109"/>
      <c r="L402" s="110"/>
      <c r="M402" s="110"/>
      <c r="N402" s="110"/>
      <c r="O402" s="121"/>
      <c r="P402" s="111"/>
      <c r="Q402" s="112"/>
      <c r="R402" s="112"/>
      <c r="S402" s="112"/>
    </row>
    <row r="403" spans="1:19" s="26" customFormat="1">
      <c r="A403" s="21" t="s">
        <v>2095</v>
      </c>
      <c r="B403" s="21" t="s">
        <v>432</v>
      </c>
      <c r="C403" s="21" t="s">
        <v>431</v>
      </c>
      <c r="D403" s="103" t="s">
        <v>489</v>
      </c>
      <c r="E403" s="92">
        <v>5109</v>
      </c>
      <c r="F403" s="92" t="s">
        <v>808</v>
      </c>
      <c r="G403" s="92" t="s">
        <v>809</v>
      </c>
      <c r="H403" s="92" t="s">
        <v>489</v>
      </c>
      <c r="I403" s="91"/>
      <c r="J403" s="102"/>
      <c r="K403" s="109"/>
      <c r="L403" s="110"/>
      <c r="M403" s="110"/>
      <c r="N403" s="110"/>
      <c r="O403" s="121"/>
      <c r="P403" s="111"/>
      <c r="Q403" s="112"/>
      <c r="R403" s="112"/>
      <c r="S403" s="112"/>
    </row>
    <row r="404" spans="1:19" s="26" customFormat="1">
      <c r="A404" s="26" t="s">
        <v>2096</v>
      </c>
      <c r="B404" s="26" t="s">
        <v>432</v>
      </c>
      <c r="C404" s="26" t="s">
        <v>431</v>
      </c>
      <c r="D404" s="103">
        <v>14</v>
      </c>
      <c r="E404" s="102">
        <v>14</v>
      </c>
      <c r="F404" s="102">
        <v>14</v>
      </c>
      <c r="G404" s="102" t="s">
        <v>489</v>
      </c>
      <c r="H404" s="102" t="s">
        <v>489</v>
      </c>
      <c r="I404" s="102">
        <v>47</v>
      </c>
      <c r="J404" s="102"/>
      <c r="K404" s="111"/>
      <c r="L404" s="112"/>
      <c r="M404" s="112"/>
      <c r="N404" s="112"/>
      <c r="O404" s="102"/>
      <c r="P404" s="111"/>
      <c r="Q404" s="112"/>
      <c r="R404" s="112"/>
      <c r="S404" s="112"/>
    </row>
    <row r="405" spans="1:19" s="26" customFormat="1">
      <c r="A405" s="21" t="s">
        <v>2097</v>
      </c>
      <c r="B405" s="21" t="s">
        <v>432</v>
      </c>
      <c r="C405" s="21" t="s">
        <v>431</v>
      </c>
      <c r="D405" s="103" t="s">
        <v>489</v>
      </c>
      <c r="E405" s="92">
        <v>5112</v>
      </c>
      <c r="F405" s="92">
        <v>5112</v>
      </c>
      <c r="G405" s="92" t="s">
        <v>809</v>
      </c>
      <c r="H405" s="92" t="s">
        <v>489</v>
      </c>
      <c r="I405" s="91"/>
      <c r="J405" s="102"/>
      <c r="K405" s="109"/>
      <c r="L405" s="110"/>
      <c r="M405" s="110"/>
      <c r="N405" s="110"/>
      <c r="O405" s="110"/>
      <c r="P405" s="111"/>
      <c r="Q405" s="112"/>
      <c r="R405" s="112"/>
      <c r="S405" s="112"/>
    </row>
    <row r="406" spans="1:19">
      <c r="A406" s="21" t="s">
        <v>2098</v>
      </c>
      <c r="B406" s="21" t="s">
        <v>432</v>
      </c>
      <c r="C406" s="21" t="s">
        <v>431</v>
      </c>
      <c r="D406" s="103" t="s">
        <v>489</v>
      </c>
      <c r="E406" s="92">
        <v>5112</v>
      </c>
      <c r="F406" s="92">
        <v>5112</v>
      </c>
      <c r="G406" s="92" t="s">
        <v>809</v>
      </c>
      <c r="H406" s="92" t="s">
        <v>489</v>
      </c>
      <c r="J406" s="102"/>
    </row>
    <row r="407" spans="1:19">
      <c r="A407" s="26" t="s">
        <v>2099</v>
      </c>
      <c r="B407" s="26" t="s">
        <v>432</v>
      </c>
      <c r="C407" s="26" t="s">
        <v>431</v>
      </c>
      <c r="D407" s="103"/>
      <c r="E407" s="102"/>
      <c r="F407" s="102"/>
      <c r="G407" s="102"/>
      <c r="H407" s="102"/>
      <c r="I407" s="102"/>
      <c r="J407" s="102"/>
      <c r="K407" s="111"/>
      <c r="L407" s="112"/>
      <c r="M407" s="112"/>
      <c r="N407" s="112"/>
      <c r="O407" s="102"/>
    </row>
    <row r="408" spans="1:19">
      <c r="A408" s="26" t="s">
        <v>2100</v>
      </c>
      <c r="B408" s="26" t="s">
        <v>432</v>
      </c>
      <c r="C408" s="26" t="s">
        <v>431</v>
      </c>
      <c r="D408" s="103">
        <v>15</v>
      </c>
      <c r="E408" s="102">
        <v>15</v>
      </c>
      <c r="F408" s="102">
        <v>15</v>
      </c>
      <c r="G408" s="102">
        <v>51</v>
      </c>
      <c r="H408" s="102">
        <v>49</v>
      </c>
      <c r="I408" s="102" t="s">
        <v>540</v>
      </c>
      <c r="J408" s="102"/>
      <c r="K408" s="111"/>
      <c r="L408" s="112"/>
      <c r="M408" s="112"/>
      <c r="N408" s="112"/>
      <c r="O408" s="102"/>
    </row>
    <row r="409" spans="1:19">
      <c r="A409" s="21" t="s">
        <v>2101</v>
      </c>
      <c r="B409" s="21" t="s">
        <v>432</v>
      </c>
      <c r="C409" s="21" t="s">
        <v>431</v>
      </c>
      <c r="D409" s="103" t="s">
        <v>489</v>
      </c>
      <c r="E409" s="92">
        <v>5112</v>
      </c>
      <c r="F409" s="92">
        <v>5112</v>
      </c>
      <c r="G409" s="92" t="s">
        <v>809</v>
      </c>
      <c r="H409" s="92" t="s">
        <v>489</v>
      </c>
      <c r="J409" s="102"/>
    </row>
    <row r="410" spans="1:19">
      <c r="A410" s="26" t="s">
        <v>2102</v>
      </c>
      <c r="B410" s="26" t="s">
        <v>432</v>
      </c>
      <c r="C410" s="26" t="s">
        <v>431</v>
      </c>
      <c r="D410" s="103" t="s">
        <v>541</v>
      </c>
      <c r="E410" s="102" t="s">
        <v>489</v>
      </c>
      <c r="F410" s="102" t="s">
        <v>489</v>
      </c>
      <c r="G410" s="102" t="s">
        <v>489</v>
      </c>
      <c r="H410" s="102" t="s">
        <v>489</v>
      </c>
      <c r="I410" s="102" t="s">
        <v>489</v>
      </c>
      <c r="J410" s="102"/>
      <c r="K410" s="111"/>
      <c r="L410" s="112"/>
      <c r="M410" s="112"/>
      <c r="N410" s="112"/>
      <c r="O410" s="102"/>
    </row>
    <row r="411" spans="1:19" s="26" customFormat="1">
      <c r="A411" s="26" t="s">
        <v>2103</v>
      </c>
      <c r="B411" s="26" t="s">
        <v>432</v>
      </c>
      <c r="C411" s="26" t="s">
        <v>431</v>
      </c>
      <c r="D411" s="103" t="s">
        <v>489</v>
      </c>
      <c r="E411" s="102" t="s">
        <v>489</v>
      </c>
      <c r="F411" s="102">
        <v>53</v>
      </c>
      <c r="G411" s="102" t="s">
        <v>489</v>
      </c>
      <c r="H411" s="102" t="s">
        <v>489</v>
      </c>
      <c r="I411" s="102">
        <v>53</v>
      </c>
      <c r="J411" s="102"/>
      <c r="K411" s="111"/>
      <c r="L411" s="112"/>
      <c r="M411" s="112"/>
      <c r="N411" s="112"/>
      <c r="O411" s="102"/>
      <c r="P411" s="111"/>
      <c r="Q411" s="112"/>
      <c r="R411" s="112"/>
      <c r="S411" s="112"/>
    </row>
    <row r="412" spans="1:19" s="26" customFormat="1">
      <c r="A412" s="26" t="s">
        <v>2105</v>
      </c>
      <c r="B412" s="26" t="s">
        <v>452</v>
      </c>
      <c r="C412" s="26" t="s">
        <v>454</v>
      </c>
      <c r="D412" s="103"/>
      <c r="E412" s="102"/>
      <c r="F412" s="102"/>
      <c r="G412" s="102"/>
      <c r="H412" s="102"/>
      <c r="I412" s="102"/>
      <c r="J412" s="102"/>
      <c r="K412" s="111"/>
      <c r="L412" s="112"/>
      <c r="M412" s="112"/>
      <c r="N412" s="112"/>
      <c r="O412" s="102"/>
      <c r="P412" s="111">
        <v>5067</v>
      </c>
      <c r="Q412" s="112"/>
      <c r="R412" s="112"/>
      <c r="S412" s="112"/>
    </row>
    <row r="413" spans="1:19" s="26" customFormat="1">
      <c r="A413" s="26" t="s">
        <v>2106</v>
      </c>
      <c r="B413" s="26" t="s">
        <v>452</v>
      </c>
      <c r="C413" s="26" t="s">
        <v>454</v>
      </c>
      <c r="D413" s="103"/>
      <c r="E413" s="102"/>
      <c r="F413" s="102"/>
      <c r="G413" s="102"/>
      <c r="H413" s="102"/>
      <c r="I413" s="102"/>
      <c r="J413" s="102"/>
      <c r="K413" s="111"/>
      <c r="L413" s="112"/>
      <c r="M413" s="112"/>
      <c r="N413" s="112"/>
      <c r="O413" s="102"/>
      <c r="P413" s="111">
        <v>5067</v>
      </c>
      <c r="Q413" s="112"/>
      <c r="R413" s="112"/>
      <c r="S413" s="112"/>
    </row>
    <row r="414" spans="1:19" s="26" customFormat="1">
      <c r="A414" s="26" t="s">
        <v>1012</v>
      </c>
      <c r="B414" s="26" t="s">
        <v>432</v>
      </c>
      <c r="C414" s="26" t="s">
        <v>431</v>
      </c>
      <c r="D414" s="103">
        <v>6025</v>
      </c>
      <c r="E414" s="102">
        <v>6025</v>
      </c>
      <c r="F414" s="102">
        <v>6025</v>
      </c>
      <c r="G414" s="102">
        <v>6025</v>
      </c>
      <c r="H414" s="102">
        <v>6025</v>
      </c>
      <c r="I414" s="102">
        <v>6025</v>
      </c>
      <c r="J414" s="130">
        <v>6025</v>
      </c>
      <c r="K414" s="111"/>
      <c r="L414" s="112"/>
      <c r="M414" s="112"/>
      <c r="N414" s="112"/>
      <c r="O414" s="102"/>
      <c r="P414" s="111"/>
      <c r="Q414" s="112"/>
      <c r="R414" s="112"/>
      <c r="S414" s="112"/>
    </row>
    <row r="415" spans="1:19" s="26" customFormat="1">
      <c r="A415" s="26" t="s">
        <v>1013</v>
      </c>
      <c r="B415" s="26" t="s">
        <v>432</v>
      </c>
      <c r="C415" s="26" t="s">
        <v>431</v>
      </c>
      <c r="D415" s="103">
        <v>6025</v>
      </c>
      <c r="E415" s="102">
        <v>6025</v>
      </c>
      <c r="F415" s="102">
        <v>6025</v>
      </c>
      <c r="G415" s="102">
        <v>6025</v>
      </c>
      <c r="H415" s="102">
        <v>6025</v>
      </c>
      <c r="I415" s="102">
        <v>6025</v>
      </c>
      <c r="J415" s="130">
        <v>6025</v>
      </c>
      <c r="K415" s="111"/>
      <c r="L415" s="112"/>
      <c r="M415" s="112"/>
      <c r="N415" s="112"/>
      <c r="O415" s="102"/>
      <c r="P415" s="111"/>
      <c r="Q415" s="112"/>
      <c r="R415" s="112"/>
      <c r="S415" s="112"/>
    </row>
    <row r="416" spans="1:19" s="26" customFormat="1">
      <c r="A416" s="26" t="s">
        <v>2112</v>
      </c>
      <c r="B416" s="26" t="s">
        <v>428</v>
      </c>
      <c r="C416" s="26" t="s">
        <v>449</v>
      </c>
      <c r="D416" s="103"/>
      <c r="E416" s="102"/>
      <c r="F416" s="102"/>
      <c r="G416" s="102"/>
      <c r="H416" s="102"/>
      <c r="I416" s="102">
        <v>168</v>
      </c>
      <c r="J416" s="102" t="s">
        <v>542</v>
      </c>
      <c r="K416" s="111"/>
      <c r="L416" s="112"/>
      <c r="M416" s="112"/>
      <c r="N416" s="112"/>
      <c r="O416" s="102"/>
      <c r="P416" s="111" t="s">
        <v>514</v>
      </c>
      <c r="Q416" s="112"/>
      <c r="R416" s="112"/>
      <c r="S416" s="112"/>
    </row>
    <row r="417" spans="1:19" s="26" customFormat="1">
      <c r="A417" s="26" t="s">
        <v>2113</v>
      </c>
      <c r="B417" s="26" t="s">
        <v>428</v>
      </c>
      <c r="C417" s="26" t="s">
        <v>449</v>
      </c>
      <c r="D417" s="103"/>
      <c r="E417" s="102"/>
      <c r="F417" s="102"/>
      <c r="G417" s="102"/>
      <c r="H417" s="102"/>
      <c r="I417" s="102">
        <v>168</v>
      </c>
      <c r="J417" s="102" t="s">
        <v>542</v>
      </c>
      <c r="K417" s="111"/>
      <c r="L417" s="112"/>
      <c r="M417" s="112"/>
      <c r="N417" s="112"/>
      <c r="O417" s="102"/>
      <c r="P417" s="111" t="s">
        <v>514</v>
      </c>
      <c r="Q417" s="112"/>
      <c r="R417" s="112"/>
      <c r="S417" s="112"/>
    </row>
    <row r="418" spans="1:19" s="26" customFormat="1">
      <c r="A418" s="26" t="s">
        <v>2114</v>
      </c>
      <c r="B418" s="26" t="s">
        <v>428</v>
      </c>
      <c r="C418" s="26" t="s">
        <v>449</v>
      </c>
      <c r="D418" s="103"/>
      <c r="E418" s="102"/>
      <c r="F418" s="102"/>
      <c r="G418" s="102"/>
      <c r="H418" s="102"/>
      <c r="I418" s="102">
        <v>168</v>
      </c>
      <c r="J418" s="102" t="s">
        <v>542</v>
      </c>
      <c r="K418" s="111"/>
      <c r="L418" s="112"/>
      <c r="M418" s="112"/>
      <c r="N418" s="112"/>
      <c r="O418" s="102"/>
      <c r="P418" s="111" t="s">
        <v>514</v>
      </c>
      <c r="Q418" s="112"/>
      <c r="R418" s="112"/>
      <c r="S418" s="112"/>
    </row>
    <row r="419" spans="1:19" s="26" customFormat="1">
      <c r="A419" s="26" t="s">
        <v>2115</v>
      </c>
      <c r="B419" s="26" t="s">
        <v>428</v>
      </c>
      <c r="C419" s="26" t="s">
        <v>449</v>
      </c>
      <c r="D419" s="103"/>
      <c r="E419" s="102"/>
      <c r="F419" s="102"/>
      <c r="G419" s="102"/>
      <c r="H419" s="102"/>
      <c r="I419" s="102">
        <v>168</v>
      </c>
      <c r="J419" s="102" t="s">
        <v>542</v>
      </c>
      <c r="K419" s="111"/>
      <c r="L419" s="112"/>
      <c r="M419" s="112"/>
      <c r="N419" s="112"/>
      <c r="O419" s="102"/>
      <c r="P419" s="111" t="s">
        <v>514</v>
      </c>
      <c r="Q419" s="112"/>
      <c r="R419" s="112"/>
      <c r="S419" s="112"/>
    </row>
    <row r="420" spans="1:19" s="26" customFormat="1">
      <c r="A420" s="26" t="s">
        <v>2116</v>
      </c>
      <c r="B420" s="26" t="s">
        <v>432</v>
      </c>
      <c r="C420" s="26" t="s">
        <v>431</v>
      </c>
      <c r="D420" s="103">
        <v>22</v>
      </c>
      <c r="E420" s="102">
        <v>22</v>
      </c>
      <c r="F420" s="102">
        <v>22</v>
      </c>
      <c r="G420" s="102">
        <v>45</v>
      </c>
      <c r="H420" s="102">
        <v>83</v>
      </c>
      <c r="I420" s="102" t="s">
        <v>543</v>
      </c>
      <c r="J420" s="102"/>
      <c r="K420" s="111"/>
      <c r="L420" s="112"/>
      <c r="M420" s="112"/>
      <c r="N420" s="112"/>
      <c r="O420" s="102"/>
      <c r="P420" s="111"/>
      <c r="Q420" s="112"/>
      <c r="R420" s="112"/>
      <c r="S420" s="112"/>
    </row>
    <row r="421" spans="1:19" s="26" customFormat="1">
      <c r="A421" s="26" t="s">
        <v>2117</v>
      </c>
      <c r="B421" s="26" t="s">
        <v>432</v>
      </c>
      <c r="C421" s="26" t="s">
        <v>431</v>
      </c>
      <c r="D421" s="103"/>
      <c r="E421" s="102"/>
      <c r="F421" s="102"/>
      <c r="G421" s="102"/>
      <c r="H421" s="102"/>
      <c r="I421" s="102"/>
      <c r="J421" s="102"/>
      <c r="K421" s="111"/>
      <c r="L421" s="112"/>
      <c r="M421" s="112"/>
      <c r="N421" s="112"/>
      <c r="O421" s="102"/>
      <c r="P421" s="111"/>
      <c r="Q421" s="112"/>
      <c r="R421" s="112"/>
      <c r="S421" s="112"/>
    </row>
    <row r="422" spans="1:19" s="26" customFormat="1">
      <c r="A422" s="26" t="s">
        <v>2120</v>
      </c>
      <c r="B422" s="26" t="s">
        <v>432</v>
      </c>
      <c r="C422" s="26" t="s">
        <v>439</v>
      </c>
      <c r="D422" s="103">
        <v>5017</v>
      </c>
      <c r="E422" s="102">
        <v>5099</v>
      </c>
      <c r="F422" s="102">
        <v>5099</v>
      </c>
      <c r="G422" s="102">
        <v>5025</v>
      </c>
      <c r="H422" s="102" t="s">
        <v>587</v>
      </c>
      <c r="I422" s="102" t="s">
        <v>588</v>
      </c>
      <c r="J422" s="102"/>
      <c r="K422" s="111"/>
      <c r="L422" s="112"/>
      <c r="M422" s="112"/>
      <c r="N422" s="112"/>
      <c r="O422" s="102"/>
      <c r="P422" s="111"/>
      <c r="Q422" s="112"/>
      <c r="R422" s="112"/>
      <c r="S422" s="112"/>
    </row>
    <row r="423" spans="1:19">
      <c r="A423" s="26" t="s">
        <v>2121</v>
      </c>
      <c r="B423" s="26" t="s">
        <v>432</v>
      </c>
      <c r="C423" s="26" t="s">
        <v>439</v>
      </c>
      <c r="D423" s="103">
        <v>5017</v>
      </c>
      <c r="E423" s="102">
        <v>5100</v>
      </c>
      <c r="F423" s="102" t="s">
        <v>634</v>
      </c>
      <c r="G423" s="102">
        <v>5025</v>
      </c>
      <c r="H423" s="102">
        <v>5062</v>
      </c>
      <c r="I423" s="102" t="s">
        <v>588</v>
      </c>
      <c r="J423" s="102"/>
      <c r="K423" s="111"/>
      <c r="L423" s="112"/>
      <c r="M423" s="112"/>
      <c r="N423" s="112"/>
      <c r="O423" s="102"/>
    </row>
    <row r="424" spans="1:19">
      <c r="A424" s="26" t="s">
        <v>2122</v>
      </c>
      <c r="B424" s="26" t="s">
        <v>432</v>
      </c>
      <c r="C424" s="26" t="s">
        <v>439</v>
      </c>
      <c r="D424" s="103">
        <v>5017</v>
      </c>
      <c r="E424" s="102">
        <v>5025</v>
      </c>
      <c r="F424" s="102" t="s">
        <v>634</v>
      </c>
      <c r="G424" s="102">
        <v>5025</v>
      </c>
      <c r="H424" s="102">
        <v>5062</v>
      </c>
      <c r="I424" s="102" t="s">
        <v>588</v>
      </c>
      <c r="J424" s="102"/>
      <c r="K424" s="111"/>
      <c r="L424" s="112"/>
      <c r="M424" s="112"/>
      <c r="N424" s="112"/>
      <c r="O424" s="102"/>
    </row>
    <row r="425" spans="1:19">
      <c r="A425" s="26" t="s">
        <v>2123</v>
      </c>
      <c r="B425" s="26" t="s">
        <v>448</v>
      </c>
      <c r="C425" s="26" t="s">
        <v>457</v>
      </c>
      <c r="D425" s="103"/>
      <c r="E425" s="102"/>
      <c r="F425" s="102"/>
      <c r="G425" s="102"/>
      <c r="H425" s="102"/>
      <c r="I425" s="102"/>
      <c r="J425" s="102"/>
      <c r="K425" s="111">
        <v>5060</v>
      </c>
      <c r="L425" s="112">
        <v>5060</v>
      </c>
      <c r="M425" s="112">
        <v>5060</v>
      </c>
      <c r="N425" s="112">
        <v>5061</v>
      </c>
      <c r="O425" s="102">
        <v>5063</v>
      </c>
    </row>
    <row r="426" spans="1:19">
      <c r="A426" s="26" t="s">
        <v>2124</v>
      </c>
      <c r="B426" s="26" t="s">
        <v>448</v>
      </c>
      <c r="C426" s="26" t="s">
        <v>457</v>
      </c>
      <c r="D426" s="103"/>
      <c r="E426" s="102"/>
      <c r="F426" s="102"/>
      <c r="G426" s="102"/>
      <c r="H426" s="102"/>
      <c r="I426" s="102"/>
      <c r="J426" s="102"/>
      <c r="K426" s="111">
        <v>5060</v>
      </c>
      <c r="L426" s="112">
        <v>5060</v>
      </c>
      <c r="M426" s="112">
        <v>5060</v>
      </c>
      <c r="N426" s="112">
        <v>5061</v>
      </c>
      <c r="O426" s="102">
        <v>5063</v>
      </c>
    </row>
    <row r="427" spans="1:19" s="26" customFormat="1">
      <c r="A427" s="26" t="s">
        <v>2125</v>
      </c>
      <c r="B427" s="26" t="s">
        <v>448</v>
      </c>
      <c r="C427" s="26" t="s">
        <v>457</v>
      </c>
      <c r="D427" s="103"/>
      <c r="E427" s="102"/>
      <c r="F427" s="102"/>
      <c r="G427" s="102"/>
      <c r="H427" s="102"/>
      <c r="I427" s="102"/>
      <c r="J427" s="102"/>
      <c r="K427" s="111">
        <v>5060</v>
      </c>
      <c r="L427" s="112">
        <v>5060</v>
      </c>
      <c r="M427" s="112">
        <v>5060</v>
      </c>
      <c r="N427" s="112">
        <v>5061</v>
      </c>
      <c r="O427" s="102">
        <v>5063</v>
      </c>
      <c r="P427" s="111"/>
      <c r="Q427" s="112"/>
      <c r="R427" s="112"/>
      <c r="S427" s="112"/>
    </row>
    <row r="428" spans="1:19" s="26" customFormat="1">
      <c r="A428" s="26" t="s">
        <v>2126</v>
      </c>
      <c r="B428" s="26" t="s">
        <v>448</v>
      </c>
      <c r="C428" s="26" t="s">
        <v>457</v>
      </c>
      <c r="D428" s="103"/>
      <c r="E428" s="102"/>
      <c r="F428" s="102"/>
      <c r="G428" s="102"/>
      <c r="H428" s="102"/>
      <c r="I428" s="102"/>
      <c r="J428" s="102"/>
      <c r="K428" s="111">
        <v>5060</v>
      </c>
      <c r="L428" s="112">
        <v>5060</v>
      </c>
      <c r="M428" s="112">
        <v>5060</v>
      </c>
      <c r="N428" s="112">
        <v>5061</v>
      </c>
      <c r="O428" s="102">
        <v>5063</v>
      </c>
      <c r="P428" s="111"/>
      <c r="Q428" s="112"/>
      <c r="R428" s="112"/>
      <c r="S428" s="112"/>
    </row>
    <row r="429" spans="1:19">
      <c r="A429" s="26" t="s">
        <v>2127</v>
      </c>
      <c r="B429" s="26" t="s">
        <v>448</v>
      </c>
      <c r="C429" s="26" t="s">
        <v>457</v>
      </c>
      <c r="D429" s="103"/>
      <c r="E429" s="102"/>
      <c r="F429" s="102"/>
      <c r="G429" s="102"/>
      <c r="H429" s="102"/>
      <c r="I429" s="102"/>
      <c r="J429" s="102"/>
      <c r="K429" s="111">
        <v>5060</v>
      </c>
      <c r="L429" s="112">
        <v>5060</v>
      </c>
      <c r="M429" s="112">
        <v>5060</v>
      </c>
      <c r="N429" s="112">
        <v>5061</v>
      </c>
      <c r="O429" s="102">
        <v>5063</v>
      </c>
    </row>
    <row r="430" spans="1:19">
      <c r="A430" s="26" t="s">
        <v>2128</v>
      </c>
      <c r="B430" s="26" t="s">
        <v>448</v>
      </c>
      <c r="C430" s="26" t="s">
        <v>457</v>
      </c>
      <c r="D430" s="103"/>
      <c r="E430" s="102"/>
      <c r="F430" s="102"/>
      <c r="G430" s="102"/>
      <c r="H430" s="102"/>
      <c r="I430" s="102"/>
      <c r="J430" s="102"/>
      <c r="K430" s="111">
        <v>5060</v>
      </c>
      <c r="L430" s="112">
        <v>5060</v>
      </c>
      <c r="M430" s="112">
        <v>5060</v>
      </c>
      <c r="N430" s="112">
        <v>5061</v>
      </c>
      <c r="O430" s="102">
        <v>5063</v>
      </c>
    </row>
    <row r="431" spans="1:19" s="26" customFormat="1">
      <c r="A431" s="26" t="s">
        <v>2129</v>
      </c>
      <c r="B431" s="26" t="s">
        <v>448</v>
      </c>
      <c r="C431" s="26" t="s">
        <v>457</v>
      </c>
      <c r="D431" s="103"/>
      <c r="E431" s="102"/>
      <c r="F431" s="102"/>
      <c r="G431" s="102"/>
      <c r="H431" s="102"/>
      <c r="I431" s="102"/>
      <c r="J431" s="102"/>
      <c r="K431" s="111">
        <v>5060</v>
      </c>
      <c r="L431" s="112">
        <v>5060</v>
      </c>
      <c r="M431" s="112">
        <v>5060</v>
      </c>
      <c r="N431" s="112">
        <v>5061</v>
      </c>
      <c r="O431" s="102">
        <v>5063</v>
      </c>
      <c r="P431" s="111"/>
      <c r="Q431" s="112"/>
      <c r="R431" s="112"/>
      <c r="S431" s="112"/>
    </row>
    <row r="432" spans="1:19" s="26" customFormat="1">
      <c r="A432" s="26" t="s">
        <v>2130</v>
      </c>
      <c r="B432" s="26" t="s">
        <v>448</v>
      </c>
      <c r="C432" s="26" t="s">
        <v>457</v>
      </c>
      <c r="D432" s="103"/>
      <c r="E432" s="102"/>
      <c r="F432" s="102"/>
      <c r="G432" s="102"/>
      <c r="H432" s="102"/>
      <c r="I432" s="102"/>
      <c r="J432" s="102"/>
      <c r="K432" s="111">
        <v>5060</v>
      </c>
      <c r="L432" s="112">
        <v>5060</v>
      </c>
      <c r="M432" s="112">
        <v>5060</v>
      </c>
      <c r="N432" s="112">
        <v>5061</v>
      </c>
      <c r="O432" s="102">
        <v>5063</v>
      </c>
      <c r="P432" s="111"/>
      <c r="Q432" s="112"/>
      <c r="R432" s="112"/>
      <c r="S432" s="112"/>
    </row>
    <row r="433" spans="1:19" s="26" customFormat="1">
      <c r="A433" s="26" t="s">
        <v>2131</v>
      </c>
      <c r="B433" s="26" t="s">
        <v>448</v>
      </c>
      <c r="C433" s="26" t="s">
        <v>457</v>
      </c>
      <c r="D433" s="103"/>
      <c r="E433" s="102"/>
      <c r="F433" s="102"/>
      <c r="G433" s="102"/>
      <c r="H433" s="102"/>
      <c r="I433" s="102"/>
      <c r="J433" s="102"/>
      <c r="K433" s="111">
        <v>5060</v>
      </c>
      <c r="L433" s="112">
        <v>5060</v>
      </c>
      <c r="M433" s="112">
        <v>5060</v>
      </c>
      <c r="N433" s="112">
        <v>5061</v>
      </c>
      <c r="O433" s="102">
        <v>5063</v>
      </c>
      <c r="P433" s="111"/>
      <c r="Q433" s="112"/>
      <c r="R433" s="112"/>
      <c r="S433" s="112"/>
    </row>
    <row r="434" spans="1:19" s="26" customFormat="1">
      <c r="A434" s="26" t="s">
        <v>2132</v>
      </c>
      <c r="B434" s="26" t="s">
        <v>448</v>
      </c>
      <c r="C434" s="26" t="s">
        <v>457</v>
      </c>
      <c r="D434" s="103"/>
      <c r="E434" s="102"/>
      <c r="F434" s="102"/>
      <c r="G434" s="102"/>
      <c r="H434" s="102"/>
      <c r="I434" s="102"/>
      <c r="J434" s="102"/>
      <c r="K434" s="111">
        <v>5060</v>
      </c>
      <c r="L434" s="112">
        <v>5060</v>
      </c>
      <c r="M434" s="112">
        <v>5060</v>
      </c>
      <c r="N434" s="112">
        <v>5061</v>
      </c>
      <c r="O434" s="102">
        <v>5063</v>
      </c>
      <c r="P434" s="111"/>
      <c r="Q434" s="112"/>
      <c r="R434" s="112"/>
      <c r="S434" s="112"/>
    </row>
    <row r="435" spans="1:19" s="26" customFormat="1">
      <c r="A435" s="26" t="s">
        <v>2133</v>
      </c>
      <c r="B435" s="26" t="s">
        <v>448</v>
      </c>
      <c r="C435" s="26" t="s">
        <v>457</v>
      </c>
      <c r="D435" s="103"/>
      <c r="E435" s="102"/>
      <c r="F435" s="102"/>
      <c r="G435" s="102"/>
      <c r="H435" s="102"/>
      <c r="I435" s="102"/>
      <c r="J435" s="102"/>
      <c r="K435" s="111">
        <v>5060</v>
      </c>
      <c r="L435" s="112">
        <v>5060</v>
      </c>
      <c r="M435" s="112">
        <v>5060</v>
      </c>
      <c r="N435" s="112">
        <v>5061</v>
      </c>
      <c r="O435" s="102">
        <v>5063</v>
      </c>
      <c r="P435" s="111"/>
      <c r="Q435" s="112"/>
      <c r="R435" s="112"/>
      <c r="S435" s="112"/>
    </row>
    <row r="436" spans="1:19" s="26" customFormat="1">
      <c r="A436" s="26" t="s">
        <v>2134</v>
      </c>
      <c r="B436" s="26" t="s">
        <v>448</v>
      </c>
      <c r="C436" s="26" t="s">
        <v>457</v>
      </c>
      <c r="D436" s="103"/>
      <c r="E436" s="102"/>
      <c r="F436" s="102"/>
      <c r="G436" s="102"/>
      <c r="H436" s="102"/>
      <c r="I436" s="102"/>
      <c r="J436" s="102"/>
      <c r="K436" s="111">
        <v>5060</v>
      </c>
      <c r="L436" s="112">
        <v>5060</v>
      </c>
      <c r="M436" s="112">
        <v>5060</v>
      </c>
      <c r="N436" s="112">
        <v>5061</v>
      </c>
      <c r="O436" s="102">
        <v>5063</v>
      </c>
      <c r="P436" s="111"/>
      <c r="Q436" s="112"/>
      <c r="R436" s="112"/>
      <c r="S436" s="112"/>
    </row>
    <row r="437" spans="1:19" s="26" customFormat="1">
      <c r="A437" s="26" t="s">
        <v>2135</v>
      </c>
      <c r="B437" s="26" t="s">
        <v>448</v>
      </c>
      <c r="C437" s="26" t="s">
        <v>457</v>
      </c>
      <c r="D437" s="103"/>
      <c r="E437" s="102"/>
      <c r="F437" s="102"/>
      <c r="G437" s="102"/>
      <c r="H437" s="102"/>
      <c r="I437" s="102"/>
      <c r="J437" s="102"/>
      <c r="K437" s="111">
        <v>5060</v>
      </c>
      <c r="L437" s="112">
        <v>5060</v>
      </c>
      <c r="M437" s="112">
        <v>5060</v>
      </c>
      <c r="N437" s="112">
        <v>5061</v>
      </c>
      <c r="O437" s="102">
        <v>5063</v>
      </c>
      <c r="P437" s="111"/>
      <c r="Q437" s="112"/>
      <c r="R437" s="112"/>
      <c r="S437" s="112"/>
    </row>
    <row r="438" spans="1:19">
      <c r="A438" s="26" t="s">
        <v>2136</v>
      </c>
      <c r="B438" s="26" t="s">
        <v>448</v>
      </c>
      <c r="C438" s="26" t="s">
        <v>457</v>
      </c>
      <c r="D438" s="103"/>
      <c r="E438" s="102"/>
      <c r="F438" s="102"/>
      <c r="G438" s="102"/>
      <c r="H438" s="102"/>
      <c r="I438" s="102"/>
      <c r="J438" s="102"/>
      <c r="K438" s="111">
        <v>5060</v>
      </c>
      <c r="L438" s="112">
        <v>5060</v>
      </c>
      <c r="M438" s="112">
        <v>5060</v>
      </c>
      <c r="N438" s="112">
        <v>5061</v>
      </c>
      <c r="O438" s="102">
        <v>5063</v>
      </c>
    </row>
    <row r="439" spans="1:19">
      <c r="A439" s="26" t="s">
        <v>2137</v>
      </c>
      <c r="B439" s="26" t="s">
        <v>448</v>
      </c>
      <c r="C439" s="26" t="s">
        <v>457</v>
      </c>
      <c r="D439" s="103"/>
      <c r="E439" s="102"/>
      <c r="F439" s="102"/>
      <c r="G439" s="102"/>
      <c r="H439" s="102"/>
      <c r="I439" s="102"/>
      <c r="J439" s="102"/>
      <c r="K439" s="111">
        <v>5060</v>
      </c>
      <c r="L439" s="112">
        <v>5060</v>
      </c>
      <c r="M439" s="112">
        <v>5060</v>
      </c>
      <c r="N439" s="112">
        <v>5061</v>
      </c>
      <c r="O439" s="102">
        <v>5063</v>
      </c>
    </row>
    <row r="440" spans="1:19">
      <c r="A440" s="26" t="s">
        <v>2138</v>
      </c>
      <c r="B440" s="26" t="s">
        <v>448</v>
      </c>
      <c r="C440" s="26" t="s">
        <v>457</v>
      </c>
      <c r="D440" s="103"/>
      <c r="E440" s="102"/>
      <c r="F440" s="102"/>
      <c r="G440" s="102"/>
      <c r="H440" s="102"/>
      <c r="I440" s="102"/>
      <c r="J440" s="102"/>
      <c r="K440" s="111">
        <v>5060</v>
      </c>
      <c r="L440" s="112">
        <v>5060</v>
      </c>
      <c r="M440" s="112">
        <v>5060</v>
      </c>
      <c r="N440" s="112">
        <v>5061</v>
      </c>
      <c r="O440" s="102">
        <v>5063</v>
      </c>
    </row>
    <row r="441" spans="1:19">
      <c r="A441" s="26" t="s">
        <v>2139</v>
      </c>
      <c r="B441" s="26" t="s">
        <v>448</v>
      </c>
      <c r="C441" s="26" t="s">
        <v>457</v>
      </c>
      <c r="D441" s="103"/>
      <c r="E441" s="102"/>
      <c r="F441" s="102"/>
      <c r="G441" s="102"/>
      <c r="H441" s="102"/>
      <c r="I441" s="102"/>
      <c r="J441" s="102"/>
      <c r="K441" s="111">
        <v>5060</v>
      </c>
      <c r="L441" s="112">
        <v>5060</v>
      </c>
      <c r="M441" s="112">
        <v>5060</v>
      </c>
      <c r="N441" s="112">
        <v>5061</v>
      </c>
      <c r="O441" s="102">
        <v>5063</v>
      </c>
    </row>
    <row r="442" spans="1:19">
      <c r="A442" s="26" t="s">
        <v>2140</v>
      </c>
      <c r="B442" s="26" t="s">
        <v>448</v>
      </c>
      <c r="C442" s="26" t="s">
        <v>457</v>
      </c>
      <c r="D442" s="103"/>
      <c r="E442" s="102"/>
      <c r="F442" s="102"/>
      <c r="G442" s="102"/>
      <c r="H442" s="102"/>
      <c r="I442" s="102"/>
      <c r="J442" s="102"/>
      <c r="K442" s="111">
        <v>5060</v>
      </c>
      <c r="L442" s="112">
        <v>5060</v>
      </c>
      <c r="M442" s="112">
        <v>5060</v>
      </c>
      <c r="N442" s="112">
        <v>5061</v>
      </c>
      <c r="O442" s="102">
        <v>5063</v>
      </c>
    </row>
    <row r="443" spans="1:19">
      <c r="A443" s="26" t="s">
        <v>2141</v>
      </c>
      <c r="B443" s="26" t="s">
        <v>448</v>
      </c>
      <c r="C443" s="26" t="s">
        <v>457</v>
      </c>
      <c r="D443" s="103"/>
      <c r="E443" s="102"/>
      <c r="F443" s="102"/>
      <c r="G443" s="102"/>
      <c r="H443" s="102"/>
      <c r="I443" s="102"/>
      <c r="J443" s="102"/>
      <c r="K443" s="111">
        <v>5060</v>
      </c>
      <c r="L443" s="112">
        <v>5060</v>
      </c>
      <c r="M443" s="112">
        <v>5060</v>
      </c>
      <c r="N443" s="112">
        <v>5061</v>
      </c>
      <c r="O443" s="102">
        <v>5063</v>
      </c>
    </row>
    <row r="444" spans="1:19">
      <c r="A444" s="26" t="s">
        <v>2142</v>
      </c>
      <c r="B444" s="26" t="s">
        <v>448</v>
      </c>
      <c r="C444" s="26" t="s">
        <v>457</v>
      </c>
      <c r="D444" s="103"/>
      <c r="E444" s="102"/>
      <c r="F444" s="102"/>
      <c r="G444" s="102"/>
      <c r="H444" s="102"/>
      <c r="I444" s="102"/>
      <c r="J444" s="102"/>
      <c r="K444" s="111">
        <v>5060</v>
      </c>
      <c r="L444" s="112">
        <v>5060</v>
      </c>
      <c r="M444" s="112">
        <v>5060</v>
      </c>
      <c r="N444" s="112">
        <v>5061</v>
      </c>
      <c r="O444" s="102">
        <v>5063</v>
      </c>
    </row>
    <row r="445" spans="1:19">
      <c r="A445" s="26" t="s">
        <v>2143</v>
      </c>
      <c r="B445" s="26" t="s">
        <v>448</v>
      </c>
      <c r="C445" s="26" t="s">
        <v>457</v>
      </c>
      <c r="D445" s="103"/>
      <c r="E445" s="102"/>
      <c r="F445" s="102"/>
      <c r="G445" s="102"/>
      <c r="H445" s="102"/>
      <c r="I445" s="102"/>
      <c r="J445" s="102"/>
      <c r="K445" s="111">
        <v>5060</v>
      </c>
      <c r="L445" s="112">
        <v>5060</v>
      </c>
      <c r="M445" s="112">
        <v>5060</v>
      </c>
      <c r="N445" s="112">
        <v>5061</v>
      </c>
      <c r="O445" s="102">
        <v>5063</v>
      </c>
    </row>
    <row r="446" spans="1:19">
      <c r="A446" s="26" t="s">
        <v>2144</v>
      </c>
      <c r="B446" s="26" t="s">
        <v>448</v>
      </c>
      <c r="C446" s="26" t="s">
        <v>457</v>
      </c>
      <c r="D446" s="103"/>
      <c r="E446" s="102"/>
      <c r="F446" s="102"/>
      <c r="G446" s="102"/>
      <c r="H446" s="102"/>
      <c r="I446" s="102"/>
      <c r="J446" s="102"/>
      <c r="K446" s="111">
        <v>5060</v>
      </c>
      <c r="L446" s="112">
        <v>5060</v>
      </c>
      <c r="M446" s="112">
        <v>5060</v>
      </c>
      <c r="N446" s="112">
        <v>5061</v>
      </c>
      <c r="O446" s="102">
        <v>5063</v>
      </c>
    </row>
    <row r="447" spans="1:19">
      <c r="A447" s="26" t="s">
        <v>2145</v>
      </c>
      <c r="B447" s="26" t="s">
        <v>448</v>
      </c>
      <c r="C447" s="26" t="s">
        <v>457</v>
      </c>
      <c r="D447" s="103"/>
      <c r="E447" s="102"/>
      <c r="F447" s="102"/>
      <c r="G447" s="102"/>
      <c r="H447" s="102"/>
      <c r="I447" s="102"/>
      <c r="J447" s="102"/>
      <c r="K447" s="111">
        <v>5060</v>
      </c>
      <c r="L447" s="112">
        <v>5060</v>
      </c>
      <c r="M447" s="112">
        <v>5060</v>
      </c>
      <c r="N447" s="112">
        <v>5061</v>
      </c>
      <c r="O447" s="102">
        <v>5063</v>
      </c>
    </row>
    <row r="448" spans="1:19" s="26" customFormat="1">
      <c r="A448" s="26" t="s">
        <v>2146</v>
      </c>
      <c r="B448" s="26" t="s">
        <v>448</v>
      </c>
      <c r="C448" s="26" t="s">
        <v>457</v>
      </c>
      <c r="D448" s="103"/>
      <c r="E448" s="102"/>
      <c r="F448" s="102"/>
      <c r="G448" s="102"/>
      <c r="H448" s="102"/>
      <c r="I448" s="102"/>
      <c r="J448" s="102"/>
      <c r="K448" s="111">
        <v>5060</v>
      </c>
      <c r="L448" s="112">
        <v>5060</v>
      </c>
      <c r="M448" s="112">
        <v>5060</v>
      </c>
      <c r="N448" s="112">
        <v>5061</v>
      </c>
      <c r="O448" s="102">
        <v>5063</v>
      </c>
      <c r="P448" s="111"/>
      <c r="Q448" s="112"/>
      <c r="R448" s="112"/>
      <c r="S448" s="112"/>
    </row>
    <row r="449" spans="1:19" s="26" customFormat="1">
      <c r="A449" s="26" t="s">
        <v>2147</v>
      </c>
      <c r="B449" s="26" t="s">
        <v>448</v>
      </c>
      <c r="C449" s="26" t="s">
        <v>457</v>
      </c>
      <c r="D449" s="103"/>
      <c r="E449" s="102"/>
      <c r="F449" s="102"/>
      <c r="G449" s="102"/>
      <c r="H449" s="102"/>
      <c r="I449" s="102"/>
      <c r="J449" s="102"/>
      <c r="K449" s="111">
        <v>5060</v>
      </c>
      <c r="L449" s="112">
        <v>5060</v>
      </c>
      <c r="M449" s="112">
        <v>5060</v>
      </c>
      <c r="N449" s="112">
        <v>5061</v>
      </c>
      <c r="O449" s="102">
        <v>5063</v>
      </c>
      <c r="P449" s="111"/>
      <c r="Q449" s="112"/>
      <c r="R449" s="112"/>
      <c r="S449" s="112"/>
    </row>
    <row r="450" spans="1:19">
      <c r="A450" s="26" t="s">
        <v>2148</v>
      </c>
      <c r="B450" s="26" t="s">
        <v>448</v>
      </c>
      <c r="C450" s="26" t="s">
        <v>457</v>
      </c>
      <c r="D450" s="103"/>
      <c r="E450" s="102"/>
      <c r="F450" s="102"/>
      <c r="G450" s="102"/>
      <c r="H450" s="102"/>
      <c r="I450" s="102"/>
      <c r="J450" s="102"/>
      <c r="K450" s="111">
        <v>5060</v>
      </c>
      <c r="L450" s="112">
        <v>5060</v>
      </c>
      <c r="M450" s="112">
        <v>5060</v>
      </c>
      <c r="N450" s="112">
        <v>5061</v>
      </c>
      <c r="O450" s="102">
        <v>5063</v>
      </c>
    </row>
    <row r="451" spans="1:19">
      <c r="A451" s="26" t="s">
        <v>2149</v>
      </c>
      <c r="B451" s="26" t="s">
        <v>448</v>
      </c>
      <c r="C451" s="26" t="s">
        <v>457</v>
      </c>
      <c r="D451" s="103"/>
      <c r="E451" s="102"/>
      <c r="F451" s="102"/>
      <c r="G451" s="102"/>
      <c r="H451" s="102"/>
      <c r="I451" s="102"/>
      <c r="J451" s="102"/>
      <c r="K451" s="111">
        <v>5060</v>
      </c>
      <c r="L451" s="112">
        <v>5060</v>
      </c>
      <c r="M451" s="112">
        <v>5060</v>
      </c>
      <c r="N451" s="112">
        <v>5061</v>
      </c>
      <c r="O451" s="102">
        <v>5063</v>
      </c>
    </row>
    <row r="452" spans="1:19">
      <c r="A452" s="26" t="s">
        <v>2150</v>
      </c>
      <c r="B452" s="26" t="s">
        <v>448</v>
      </c>
      <c r="C452" s="26" t="s">
        <v>457</v>
      </c>
      <c r="D452" s="103"/>
      <c r="E452" s="102"/>
      <c r="F452" s="102"/>
      <c r="G452" s="102"/>
      <c r="H452" s="102"/>
      <c r="I452" s="102"/>
      <c r="J452" s="102"/>
      <c r="K452" s="111">
        <v>5060</v>
      </c>
      <c r="L452" s="112">
        <v>5060</v>
      </c>
      <c r="M452" s="112">
        <v>5060</v>
      </c>
      <c r="N452" s="112">
        <v>5061</v>
      </c>
      <c r="O452" s="102">
        <v>5063</v>
      </c>
    </row>
    <row r="453" spans="1:19" s="26" customFormat="1">
      <c r="A453" s="26" t="s">
        <v>2151</v>
      </c>
      <c r="B453" s="26" t="s">
        <v>448</v>
      </c>
      <c r="C453" s="26" t="s">
        <v>457</v>
      </c>
      <c r="D453" s="103"/>
      <c r="E453" s="102"/>
      <c r="F453" s="102"/>
      <c r="G453" s="102"/>
      <c r="H453" s="102"/>
      <c r="I453" s="102"/>
      <c r="J453" s="102"/>
      <c r="K453" s="111">
        <v>5060</v>
      </c>
      <c r="L453" s="112">
        <v>5060</v>
      </c>
      <c r="M453" s="112">
        <v>5060</v>
      </c>
      <c r="N453" s="112">
        <v>5061</v>
      </c>
      <c r="O453" s="102">
        <v>5063</v>
      </c>
      <c r="P453" s="111"/>
      <c r="Q453" s="112"/>
      <c r="R453" s="112"/>
      <c r="S453" s="112"/>
    </row>
    <row r="454" spans="1:19" s="26" customFormat="1">
      <c r="A454" s="26" t="s">
        <v>2152</v>
      </c>
      <c r="B454" s="26" t="s">
        <v>448</v>
      </c>
      <c r="C454" s="26" t="s">
        <v>457</v>
      </c>
      <c r="D454" s="103"/>
      <c r="E454" s="102"/>
      <c r="F454" s="102"/>
      <c r="G454" s="102"/>
      <c r="H454" s="102"/>
      <c r="I454" s="102"/>
      <c r="J454" s="102"/>
      <c r="K454" s="111">
        <v>5060</v>
      </c>
      <c r="L454" s="112">
        <v>5060</v>
      </c>
      <c r="M454" s="112">
        <v>5060</v>
      </c>
      <c r="N454" s="112">
        <v>5061</v>
      </c>
      <c r="O454" s="102">
        <v>5063</v>
      </c>
      <c r="P454" s="111"/>
      <c r="Q454" s="112"/>
      <c r="R454" s="112"/>
      <c r="S454" s="112"/>
    </row>
    <row r="455" spans="1:19">
      <c r="A455" s="26" t="s">
        <v>2153</v>
      </c>
      <c r="B455" s="26" t="s">
        <v>448</v>
      </c>
      <c r="C455" s="26" t="s">
        <v>457</v>
      </c>
      <c r="D455" s="103"/>
      <c r="E455" s="102"/>
      <c r="F455" s="102"/>
      <c r="G455" s="102"/>
      <c r="H455" s="102"/>
      <c r="I455" s="102"/>
      <c r="J455" s="102"/>
      <c r="K455" s="111">
        <v>5060</v>
      </c>
      <c r="L455" s="112">
        <v>5060</v>
      </c>
      <c r="M455" s="112">
        <v>5060</v>
      </c>
      <c r="N455" s="112">
        <v>5061</v>
      </c>
      <c r="O455" s="102">
        <v>5063</v>
      </c>
    </row>
    <row r="456" spans="1:19">
      <c r="A456" s="26" t="s">
        <v>2154</v>
      </c>
      <c r="B456" s="26" t="s">
        <v>448</v>
      </c>
      <c r="C456" s="26" t="s">
        <v>457</v>
      </c>
      <c r="D456" s="103"/>
      <c r="E456" s="102"/>
      <c r="F456" s="102"/>
      <c r="G456" s="102"/>
      <c r="H456" s="102"/>
      <c r="I456" s="102"/>
      <c r="J456" s="102"/>
      <c r="K456" s="111">
        <v>5060</v>
      </c>
      <c r="L456" s="112">
        <v>5060</v>
      </c>
      <c r="M456" s="112">
        <v>5060</v>
      </c>
      <c r="N456" s="112">
        <v>5061</v>
      </c>
      <c r="O456" s="102">
        <v>5063</v>
      </c>
    </row>
    <row r="457" spans="1:19">
      <c r="A457" s="26" t="s">
        <v>2155</v>
      </c>
      <c r="B457" s="26" t="s">
        <v>448</v>
      </c>
      <c r="C457" s="26" t="s">
        <v>457</v>
      </c>
      <c r="D457" s="103"/>
      <c r="E457" s="102"/>
      <c r="F457" s="102"/>
      <c r="G457" s="102"/>
      <c r="H457" s="102"/>
      <c r="I457" s="102"/>
      <c r="J457" s="102"/>
      <c r="K457" s="111">
        <v>5060</v>
      </c>
      <c r="L457" s="112">
        <v>5060</v>
      </c>
      <c r="M457" s="112">
        <v>5060</v>
      </c>
      <c r="N457" s="112">
        <v>5061</v>
      </c>
      <c r="O457" s="102">
        <v>5063</v>
      </c>
    </row>
    <row r="458" spans="1:19">
      <c r="A458" s="26" t="s">
        <v>2156</v>
      </c>
      <c r="B458" s="26" t="s">
        <v>448</v>
      </c>
      <c r="C458" s="26" t="s">
        <v>457</v>
      </c>
      <c r="D458" s="103"/>
      <c r="E458" s="102"/>
      <c r="F458" s="102"/>
      <c r="G458" s="102"/>
      <c r="H458" s="102"/>
      <c r="I458" s="102"/>
      <c r="J458" s="102"/>
      <c r="K458" s="111">
        <v>5060</v>
      </c>
      <c r="L458" s="112">
        <v>5060</v>
      </c>
      <c r="M458" s="112">
        <v>5060</v>
      </c>
      <c r="N458" s="112">
        <v>5061</v>
      </c>
      <c r="O458" s="102">
        <v>5063</v>
      </c>
    </row>
    <row r="459" spans="1:19">
      <c r="A459" s="26" t="s">
        <v>2157</v>
      </c>
      <c r="B459" s="26" t="s">
        <v>448</v>
      </c>
      <c r="C459" s="26" t="s">
        <v>457</v>
      </c>
      <c r="D459" s="103"/>
      <c r="E459" s="102"/>
      <c r="F459" s="102"/>
      <c r="G459" s="102"/>
      <c r="H459" s="102"/>
      <c r="I459" s="102"/>
      <c r="J459" s="102"/>
      <c r="K459" s="111">
        <v>5060</v>
      </c>
      <c r="L459" s="112">
        <v>5060</v>
      </c>
      <c r="M459" s="112">
        <v>5060</v>
      </c>
      <c r="N459" s="112">
        <v>5061</v>
      </c>
      <c r="O459" s="102">
        <v>5063</v>
      </c>
    </row>
    <row r="460" spans="1:19">
      <c r="A460" s="26" t="s">
        <v>2158</v>
      </c>
      <c r="B460" s="26" t="s">
        <v>448</v>
      </c>
      <c r="C460" s="26" t="s">
        <v>457</v>
      </c>
      <c r="D460" s="103"/>
      <c r="E460" s="102"/>
      <c r="F460" s="102"/>
      <c r="G460" s="102"/>
      <c r="H460" s="102"/>
      <c r="I460" s="102"/>
      <c r="J460" s="102"/>
      <c r="K460" s="111">
        <v>5060</v>
      </c>
      <c r="L460" s="112">
        <v>5060</v>
      </c>
      <c r="M460" s="112">
        <v>5060</v>
      </c>
      <c r="N460" s="112">
        <v>5061</v>
      </c>
      <c r="O460" s="102">
        <v>5063</v>
      </c>
    </row>
    <row r="461" spans="1:19">
      <c r="A461" s="26" t="s">
        <v>2159</v>
      </c>
      <c r="B461" s="26" t="s">
        <v>448</v>
      </c>
      <c r="C461" s="26" t="s">
        <v>457</v>
      </c>
      <c r="D461" s="103"/>
      <c r="E461" s="102"/>
      <c r="F461" s="102"/>
      <c r="G461" s="102"/>
      <c r="H461" s="102"/>
      <c r="I461" s="102"/>
      <c r="J461" s="102"/>
      <c r="K461" s="111">
        <v>5060</v>
      </c>
      <c r="L461" s="112">
        <v>5060</v>
      </c>
      <c r="M461" s="112">
        <v>5060</v>
      </c>
      <c r="N461" s="112">
        <v>5061</v>
      </c>
      <c r="O461" s="102">
        <v>5063</v>
      </c>
    </row>
    <row r="462" spans="1:19">
      <c r="A462" s="26" t="s">
        <v>2160</v>
      </c>
      <c r="B462" s="26" t="s">
        <v>448</v>
      </c>
      <c r="C462" s="26" t="s">
        <v>457</v>
      </c>
      <c r="D462" s="103"/>
      <c r="E462" s="102"/>
      <c r="F462" s="102"/>
      <c r="G462" s="102"/>
      <c r="H462" s="102"/>
      <c r="I462" s="102"/>
      <c r="J462" s="102"/>
      <c r="K462" s="111">
        <v>5060</v>
      </c>
      <c r="L462" s="112">
        <v>5060</v>
      </c>
      <c r="M462" s="112">
        <v>5060</v>
      </c>
      <c r="N462" s="112">
        <v>5061</v>
      </c>
      <c r="O462" s="102">
        <v>5063</v>
      </c>
    </row>
    <row r="463" spans="1:19">
      <c r="A463" s="26" t="s">
        <v>2161</v>
      </c>
      <c r="B463" s="26" t="s">
        <v>448</v>
      </c>
      <c r="C463" s="26" t="s">
        <v>457</v>
      </c>
      <c r="D463" s="103"/>
      <c r="E463" s="102"/>
      <c r="F463" s="102"/>
      <c r="G463" s="102"/>
      <c r="H463" s="102"/>
      <c r="I463" s="102"/>
      <c r="J463" s="102"/>
      <c r="K463" s="111">
        <v>5060</v>
      </c>
      <c r="L463" s="112">
        <v>5060</v>
      </c>
      <c r="M463" s="112">
        <v>5060</v>
      </c>
      <c r="N463" s="112">
        <v>5061</v>
      </c>
      <c r="O463" s="102">
        <v>5063</v>
      </c>
    </row>
    <row r="464" spans="1:19" s="26" customFormat="1">
      <c r="A464" s="26" t="s">
        <v>2162</v>
      </c>
      <c r="B464" s="26" t="s">
        <v>448</v>
      </c>
      <c r="C464" s="26" t="s">
        <v>457</v>
      </c>
      <c r="D464" s="103"/>
      <c r="E464" s="102"/>
      <c r="F464" s="102"/>
      <c r="G464" s="102"/>
      <c r="H464" s="102"/>
      <c r="I464" s="102"/>
      <c r="J464" s="102"/>
      <c r="K464" s="111">
        <v>5060</v>
      </c>
      <c r="L464" s="112">
        <v>5060</v>
      </c>
      <c r="M464" s="112">
        <v>5060</v>
      </c>
      <c r="N464" s="112">
        <v>5061</v>
      </c>
      <c r="O464" s="102">
        <v>5063</v>
      </c>
      <c r="P464" s="111"/>
      <c r="Q464" s="112"/>
      <c r="R464" s="112"/>
      <c r="S464" s="112"/>
    </row>
    <row r="465" spans="1:19" s="26" customFormat="1">
      <c r="A465" s="26" t="s">
        <v>2163</v>
      </c>
      <c r="B465" s="26" t="s">
        <v>448</v>
      </c>
      <c r="C465" s="26" t="s">
        <v>457</v>
      </c>
      <c r="D465" s="103"/>
      <c r="E465" s="102"/>
      <c r="F465" s="102"/>
      <c r="G465" s="102"/>
      <c r="H465" s="102"/>
      <c r="I465" s="102"/>
      <c r="J465" s="102"/>
      <c r="K465" s="111">
        <v>5060</v>
      </c>
      <c r="L465" s="112">
        <v>5060</v>
      </c>
      <c r="M465" s="112">
        <v>5060</v>
      </c>
      <c r="N465" s="112">
        <v>5061</v>
      </c>
      <c r="O465" s="102">
        <v>5063</v>
      </c>
      <c r="P465" s="111"/>
      <c r="Q465" s="112"/>
      <c r="R465" s="112"/>
      <c r="S465" s="112"/>
    </row>
    <row r="466" spans="1:19" s="26" customFormat="1">
      <c r="A466" s="26" t="s">
        <v>2164</v>
      </c>
      <c r="B466" s="26" t="s">
        <v>448</v>
      </c>
      <c r="C466" s="26" t="s">
        <v>457</v>
      </c>
      <c r="D466" s="103"/>
      <c r="E466" s="102"/>
      <c r="F466" s="102"/>
      <c r="G466" s="102"/>
      <c r="H466" s="102"/>
      <c r="I466" s="102"/>
      <c r="J466" s="102"/>
      <c r="K466" s="111">
        <v>5060</v>
      </c>
      <c r="L466" s="112">
        <v>5060</v>
      </c>
      <c r="M466" s="112">
        <v>5060</v>
      </c>
      <c r="N466" s="112">
        <v>5061</v>
      </c>
      <c r="O466" s="102">
        <v>5063</v>
      </c>
      <c r="P466" s="111"/>
      <c r="Q466" s="112"/>
      <c r="R466" s="112"/>
      <c r="S466" s="112"/>
    </row>
    <row r="467" spans="1:19">
      <c r="A467" s="26" t="s">
        <v>3388</v>
      </c>
      <c r="B467" s="26" t="s">
        <v>448</v>
      </c>
      <c r="C467" s="26" t="s">
        <v>457</v>
      </c>
      <c r="D467" s="103"/>
      <c r="E467" s="102"/>
      <c r="F467" s="102"/>
      <c r="G467" s="102"/>
      <c r="H467" s="102"/>
      <c r="I467" s="102"/>
      <c r="J467" s="102"/>
      <c r="K467" s="111">
        <v>5060</v>
      </c>
      <c r="L467" s="112">
        <v>5060</v>
      </c>
      <c r="M467" s="112">
        <v>5060</v>
      </c>
      <c r="N467" s="112">
        <v>5061</v>
      </c>
      <c r="O467" s="102">
        <v>5063</v>
      </c>
    </row>
    <row r="468" spans="1:19">
      <c r="A468" s="26" t="s">
        <v>3389</v>
      </c>
      <c r="B468" s="26" t="s">
        <v>448</v>
      </c>
      <c r="C468" s="26" t="s">
        <v>457</v>
      </c>
      <c r="D468" s="103"/>
      <c r="E468" s="102"/>
      <c r="F468" s="102"/>
      <c r="G468" s="102"/>
      <c r="H468" s="102"/>
      <c r="I468" s="102"/>
      <c r="J468" s="102"/>
      <c r="K468" s="111">
        <v>5060</v>
      </c>
      <c r="L468" s="112">
        <v>5060</v>
      </c>
      <c r="M468" s="112">
        <v>5060</v>
      </c>
      <c r="N468" s="112">
        <v>5061</v>
      </c>
      <c r="O468" s="102">
        <v>5063</v>
      </c>
    </row>
    <row r="469" spans="1:19">
      <c r="A469" s="26" t="s">
        <v>3390</v>
      </c>
      <c r="B469" s="26" t="s">
        <v>448</v>
      </c>
      <c r="C469" s="26" t="s">
        <v>457</v>
      </c>
      <c r="D469" s="103"/>
      <c r="E469" s="102"/>
      <c r="F469" s="102"/>
      <c r="G469" s="102"/>
      <c r="H469" s="102"/>
      <c r="I469" s="102"/>
      <c r="J469" s="102"/>
      <c r="K469" s="111">
        <v>5060</v>
      </c>
      <c r="L469" s="112">
        <v>5060</v>
      </c>
      <c r="M469" s="112">
        <v>5060</v>
      </c>
      <c r="N469" s="112">
        <v>5061</v>
      </c>
      <c r="O469" s="102">
        <v>5063</v>
      </c>
    </row>
    <row r="470" spans="1:19">
      <c r="A470" s="26" t="s">
        <v>2165</v>
      </c>
      <c r="B470" s="26" t="s">
        <v>448</v>
      </c>
      <c r="C470" s="26" t="s">
        <v>457</v>
      </c>
      <c r="D470" s="103"/>
      <c r="E470" s="102"/>
      <c r="F470" s="102"/>
      <c r="G470" s="102"/>
      <c r="H470" s="102"/>
      <c r="I470" s="102"/>
      <c r="J470" s="102"/>
      <c r="K470" s="109">
        <v>5060</v>
      </c>
      <c r="L470" s="110">
        <v>5060</v>
      </c>
      <c r="M470" s="110">
        <v>5060</v>
      </c>
      <c r="N470" s="110" t="s">
        <v>499</v>
      </c>
      <c r="O470" s="91">
        <v>5063</v>
      </c>
    </row>
    <row r="471" spans="1:19" s="26" customFormat="1">
      <c r="A471" s="26" t="s">
        <v>2166</v>
      </c>
      <c r="B471" s="26" t="s">
        <v>448</v>
      </c>
      <c r="C471" s="26" t="s">
        <v>457</v>
      </c>
      <c r="D471" s="103"/>
      <c r="E471" s="102"/>
      <c r="F471" s="102"/>
      <c r="G471" s="102"/>
      <c r="H471" s="102"/>
      <c r="I471" s="102"/>
      <c r="J471" s="102"/>
      <c r="K471" s="109">
        <v>5060</v>
      </c>
      <c r="L471" s="110">
        <v>5060</v>
      </c>
      <c r="M471" s="110">
        <v>5060</v>
      </c>
      <c r="N471" s="110" t="s">
        <v>499</v>
      </c>
      <c r="O471" s="91">
        <v>5063</v>
      </c>
      <c r="P471" s="111"/>
      <c r="Q471" s="112"/>
      <c r="R471" s="112"/>
      <c r="S471" s="112"/>
    </row>
    <row r="472" spans="1:19" s="26" customFormat="1">
      <c r="A472" s="21" t="s">
        <v>2167</v>
      </c>
      <c r="B472" s="21" t="s">
        <v>448</v>
      </c>
      <c r="C472" s="21" t="s">
        <v>457</v>
      </c>
      <c r="D472" s="105"/>
      <c r="E472" s="104"/>
      <c r="F472" s="104"/>
      <c r="G472" s="104"/>
      <c r="H472" s="104"/>
      <c r="I472" s="104"/>
      <c r="J472" s="102"/>
      <c r="K472" s="109">
        <v>5060</v>
      </c>
      <c r="L472" s="110">
        <v>5060</v>
      </c>
      <c r="M472" s="110">
        <v>5060</v>
      </c>
      <c r="N472" s="110" t="s">
        <v>499</v>
      </c>
      <c r="O472" s="91">
        <v>5063</v>
      </c>
      <c r="P472" s="111"/>
      <c r="Q472" s="112"/>
      <c r="R472" s="112"/>
      <c r="S472" s="112"/>
    </row>
    <row r="473" spans="1:19" s="26" customFormat="1">
      <c r="A473" s="21" t="s">
        <v>2168</v>
      </c>
      <c r="B473" s="21" t="s">
        <v>448</v>
      </c>
      <c r="C473" s="21" t="s">
        <v>457</v>
      </c>
      <c r="D473" s="105"/>
      <c r="E473" s="104"/>
      <c r="F473" s="104"/>
      <c r="G473" s="104"/>
      <c r="H473" s="104"/>
      <c r="I473" s="104"/>
      <c r="J473" s="102"/>
      <c r="K473" s="109">
        <v>5060</v>
      </c>
      <c r="L473" s="110">
        <v>5060</v>
      </c>
      <c r="M473" s="110">
        <v>5060</v>
      </c>
      <c r="N473" s="110" t="s">
        <v>499</v>
      </c>
      <c r="O473" s="91">
        <v>5063</v>
      </c>
      <c r="P473" s="111"/>
      <c r="Q473" s="112"/>
      <c r="R473" s="112"/>
      <c r="S473" s="112"/>
    </row>
    <row r="474" spans="1:19" s="26" customFormat="1">
      <c r="A474" s="21" t="s">
        <v>2169</v>
      </c>
      <c r="B474" s="21" t="s">
        <v>448</v>
      </c>
      <c r="C474" s="21" t="s">
        <v>457</v>
      </c>
      <c r="D474" s="105"/>
      <c r="E474" s="104"/>
      <c r="F474" s="104"/>
      <c r="G474" s="104"/>
      <c r="H474" s="104"/>
      <c r="I474" s="104"/>
      <c r="J474" s="102"/>
      <c r="K474" s="109">
        <v>5060</v>
      </c>
      <c r="L474" s="110">
        <v>5060</v>
      </c>
      <c r="M474" s="110">
        <v>5060</v>
      </c>
      <c r="N474" s="110" t="s">
        <v>499</v>
      </c>
      <c r="O474" s="91">
        <v>5063</v>
      </c>
      <c r="P474" s="111"/>
      <c r="Q474" s="112"/>
      <c r="R474" s="112"/>
      <c r="S474" s="112"/>
    </row>
    <row r="475" spans="1:19" s="26" customFormat="1">
      <c r="A475" s="21" t="s">
        <v>2170</v>
      </c>
      <c r="B475" s="21" t="s">
        <v>448</v>
      </c>
      <c r="C475" s="21" t="s">
        <v>457</v>
      </c>
      <c r="D475" s="103"/>
      <c r="E475" s="102"/>
      <c r="F475" s="102"/>
      <c r="G475" s="102"/>
      <c r="H475" s="102"/>
      <c r="I475" s="102"/>
      <c r="J475" s="102"/>
      <c r="K475" s="109">
        <v>5060</v>
      </c>
      <c r="L475" s="110">
        <v>5060</v>
      </c>
      <c r="M475" s="110">
        <v>5060</v>
      </c>
      <c r="N475" s="110" t="s">
        <v>499</v>
      </c>
      <c r="O475" s="91">
        <v>5063</v>
      </c>
      <c r="P475" s="111"/>
      <c r="Q475" s="112"/>
      <c r="R475" s="112"/>
      <c r="S475" s="112"/>
    </row>
    <row r="476" spans="1:19" s="26" customFormat="1">
      <c r="A476" s="21" t="s">
        <v>2171</v>
      </c>
      <c r="B476" s="21" t="s">
        <v>448</v>
      </c>
      <c r="C476" s="21" t="s">
        <v>457</v>
      </c>
      <c r="D476" s="105"/>
      <c r="E476" s="104"/>
      <c r="F476" s="104"/>
      <c r="G476" s="104"/>
      <c r="H476" s="104"/>
      <c r="I476" s="104"/>
      <c r="J476" s="102"/>
      <c r="K476" s="109">
        <v>5060</v>
      </c>
      <c r="L476" s="110">
        <v>5060</v>
      </c>
      <c r="M476" s="110">
        <v>5060</v>
      </c>
      <c r="N476" s="110" t="s">
        <v>499</v>
      </c>
      <c r="O476" s="91">
        <v>5063</v>
      </c>
      <c r="P476" s="111"/>
      <c r="Q476" s="112"/>
      <c r="R476" s="112"/>
      <c r="S476" s="112"/>
    </row>
    <row r="477" spans="1:19">
      <c r="A477" s="26" t="s">
        <v>2172</v>
      </c>
      <c r="B477" s="26" t="s">
        <v>448</v>
      </c>
      <c r="C477" s="26" t="s">
        <v>457</v>
      </c>
      <c r="D477" s="103"/>
      <c r="E477" s="102"/>
      <c r="F477" s="102"/>
      <c r="G477" s="102"/>
      <c r="H477" s="102"/>
      <c r="I477" s="102"/>
      <c r="J477" s="102"/>
      <c r="K477" s="109">
        <v>5060</v>
      </c>
      <c r="L477" s="110">
        <v>5060</v>
      </c>
      <c r="M477" s="110">
        <v>5060</v>
      </c>
      <c r="N477" s="110" t="s">
        <v>499</v>
      </c>
      <c r="O477" s="91">
        <v>5063</v>
      </c>
    </row>
    <row r="478" spans="1:19">
      <c r="A478" s="26" t="s">
        <v>2173</v>
      </c>
      <c r="B478" s="26" t="s">
        <v>448</v>
      </c>
      <c r="C478" s="26" t="s">
        <v>457</v>
      </c>
      <c r="D478" s="103"/>
      <c r="E478" s="102"/>
      <c r="F478" s="102"/>
      <c r="G478" s="102"/>
      <c r="H478" s="102"/>
      <c r="I478" s="102"/>
      <c r="J478" s="102"/>
      <c r="K478" s="109">
        <v>5060</v>
      </c>
      <c r="L478" s="110">
        <v>5060</v>
      </c>
      <c r="M478" s="110">
        <v>5060</v>
      </c>
      <c r="N478" s="110" t="s">
        <v>499</v>
      </c>
      <c r="O478" s="91">
        <v>5063</v>
      </c>
    </row>
    <row r="479" spans="1:19">
      <c r="A479" s="26" t="s">
        <v>2174</v>
      </c>
      <c r="B479" s="26" t="s">
        <v>448</v>
      </c>
      <c r="C479" s="26" t="s">
        <v>457</v>
      </c>
      <c r="D479" s="103"/>
      <c r="E479" s="102"/>
      <c r="F479" s="102"/>
      <c r="G479" s="102"/>
      <c r="H479" s="102"/>
      <c r="I479" s="104"/>
      <c r="J479" s="107"/>
      <c r="K479" s="109">
        <v>5060</v>
      </c>
      <c r="L479" s="110">
        <v>5060</v>
      </c>
      <c r="M479" s="110">
        <v>5060</v>
      </c>
      <c r="N479" s="110" t="s">
        <v>499</v>
      </c>
      <c r="O479" s="91">
        <v>5063</v>
      </c>
    </row>
    <row r="480" spans="1:19">
      <c r="A480" s="26" t="s">
        <v>2175</v>
      </c>
      <c r="B480" s="26" t="s">
        <v>448</v>
      </c>
      <c r="C480" s="26" t="s">
        <v>457</v>
      </c>
      <c r="D480" s="103"/>
      <c r="E480" s="102"/>
      <c r="F480" s="102"/>
      <c r="G480" s="102"/>
      <c r="H480" s="102"/>
      <c r="I480" s="104"/>
      <c r="J480" s="107"/>
      <c r="K480" s="111">
        <v>5060</v>
      </c>
      <c r="L480" s="112">
        <v>5060</v>
      </c>
      <c r="M480" s="112">
        <v>5060</v>
      </c>
      <c r="N480" s="112" t="s">
        <v>499</v>
      </c>
      <c r="O480" s="91">
        <v>5063</v>
      </c>
    </row>
    <row r="481" spans="1:19">
      <c r="A481" s="26" t="s">
        <v>2176</v>
      </c>
      <c r="B481" s="26" t="s">
        <v>448</v>
      </c>
      <c r="C481" s="26" t="s">
        <v>457</v>
      </c>
      <c r="D481" s="103"/>
      <c r="E481" s="102"/>
      <c r="F481" s="102"/>
      <c r="G481" s="102"/>
      <c r="H481" s="102"/>
      <c r="I481" s="104"/>
      <c r="J481" s="107"/>
      <c r="K481" s="109">
        <v>5060</v>
      </c>
      <c r="L481" s="110">
        <v>5060</v>
      </c>
      <c r="M481" s="110">
        <v>5060</v>
      </c>
      <c r="N481" s="110" t="s">
        <v>499</v>
      </c>
      <c r="O481" s="91">
        <v>5063</v>
      </c>
    </row>
    <row r="482" spans="1:19">
      <c r="A482" s="26" t="s">
        <v>2177</v>
      </c>
      <c r="B482" s="26" t="s">
        <v>448</v>
      </c>
      <c r="C482" s="26" t="s">
        <v>457</v>
      </c>
      <c r="D482" s="103"/>
      <c r="E482" s="102"/>
      <c r="F482" s="102"/>
      <c r="G482" s="102"/>
      <c r="H482" s="102"/>
      <c r="I482" s="104"/>
      <c r="J482" s="107"/>
      <c r="K482" s="109">
        <v>5060</v>
      </c>
      <c r="L482" s="110">
        <v>5060</v>
      </c>
      <c r="M482" s="110">
        <v>5060</v>
      </c>
      <c r="N482" s="110" t="s">
        <v>499</v>
      </c>
      <c r="O482" s="91">
        <v>5063</v>
      </c>
    </row>
    <row r="483" spans="1:19">
      <c r="A483" s="26" t="s">
        <v>2178</v>
      </c>
      <c r="B483" s="26" t="s">
        <v>448</v>
      </c>
      <c r="C483" s="26" t="s">
        <v>457</v>
      </c>
      <c r="D483" s="103"/>
      <c r="E483" s="102"/>
      <c r="F483" s="102"/>
      <c r="G483" s="102"/>
      <c r="H483" s="102"/>
      <c r="I483" s="104"/>
      <c r="J483" s="107"/>
      <c r="K483" s="109">
        <v>5060</v>
      </c>
      <c r="L483" s="110">
        <v>5060</v>
      </c>
      <c r="M483" s="110">
        <v>5060</v>
      </c>
      <c r="N483" s="110" t="s">
        <v>499</v>
      </c>
      <c r="O483" s="91">
        <v>5063</v>
      </c>
    </row>
    <row r="484" spans="1:19" s="26" customFormat="1">
      <c r="A484" s="26" t="s">
        <v>2179</v>
      </c>
      <c r="B484" s="26" t="s">
        <v>448</v>
      </c>
      <c r="C484" s="26" t="s">
        <v>457</v>
      </c>
      <c r="D484" s="103"/>
      <c r="E484" s="102"/>
      <c r="F484" s="102"/>
      <c r="G484" s="102"/>
      <c r="H484" s="102"/>
      <c r="I484" s="104"/>
      <c r="J484" s="107"/>
      <c r="K484" s="109">
        <v>5060</v>
      </c>
      <c r="L484" s="110">
        <v>5060</v>
      </c>
      <c r="M484" s="110">
        <v>5060</v>
      </c>
      <c r="N484" s="110" t="s">
        <v>499</v>
      </c>
      <c r="O484" s="91">
        <v>5063</v>
      </c>
      <c r="P484" s="111"/>
      <c r="Q484" s="112"/>
      <c r="R484" s="112"/>
      <c r="S484" s="112"/>
    </row>
    <row r="485" spans="1:19">
      <c r="A485" s="26" t="s">
        <v>2180</v>
      </c>
      <c r="B485" s="26" t="s">
        <v>448</v>
      </c>
      <c r="C485" s="26" t="s">
        <v>457</v>
      </c>
      <c r="D485" s="103"/>
      <c r="E485" s="102"/>
      <c r="F485" s="102"/>
      <c r="G485" s="102"/>
      <c r="H485" s="102"/>
      <c r="I485" s="104"/>
      <c r="J485" s="107"/>
      <c r="K485" s="109">
        <v>5060</v>
      </c>
      <c r="L485" s="110">
        <v>5060</v>
      </c>
      <c r="M485" s="110">
        <v>5060</v>
      </c>
      <c r="N485" s="110" t="s">
        <v>499</v>
      </c>
      <c r="O485" s="91">
        <v>5063</v>
      </c>
    </row>
    <row r="486" spans="1:19" s="26" customFormat="1">
      <c r="A486" s="26" t="s">
        <v>2181</v>
      </c>
      <c r="B486" s="26" t="s">
        <v>448</v>
      </c>
      <c r="C486" s="26" t="s">
        <v>457</v>
      </c>
      <c r="D486" s="103"/>
      <c r="E486" s="102"/>
      <c r="F486" s="102"/>
      <c r="G486" s="102"/>
      <c r="H486" s="102"/>
      <c r="I486" s="104"/>
      <c r="J486" s="107"/>
      <c r="K486" s="109">
        <v>5060</v>
      </c>
      <c r="L486" s="110">
        <v>5060</v>
      </c>
      <c r="M486" s="110">
        <v>5060</v>
      </c>
      <c r="N486" s="110" t="s">
        <v>499</v>
      </c>
      <c r="O486" s="91">
        <v>5063</v>
      </c>
      <c r="P486" s="111"/>
      <c r="Q486" s="112"/>
      <c r="R486" s="112"/>
      <c r="S486" s="112"/>
    </row>
    <row r="487" spans="1:19" s="26" customFormat="1">
      <c r="A487" s="21" t="s">
        <v>2182</v>
      </c>
      <c r="B487" s="21" t="s">
        <v>448</v>
      </c>
      <c r="C487" s="21" t="s">
        <v>457</v>
      </c>
      <c r="D487" s="105"/>
      <c r="E487" s="104"/>
      <c r="F487" s="104"/>
      <c r="G487" s="104"/>
      <c r="H487" s="104"/>
      <c r="I487" s="104"/>
      <c r="J487" s="102"/>
      <c r="K487" s="109">
        <v>5060</v>
      </c>
      <c r="L487" s="110">
        <v>5060</v>
      </c>
      <c r="M487" s="110">
        <v>5060</v>
      </c>
      <c r="N487" s="110" t="s">
        <v>499</v>
      </c>
      <c r="O487" s="91">
        <v>5063</v>
      </c>
      <c r="P487" s="111"/>
      <c r="Q487" s="112"/>
      <c r="R487" s="112"/>
      <c r="S487" s="112"/>
    </row>
    <row r="488" spans="1:19">
      <c r="A488" s="21" t="s">
        <v>2183</v>
      </c>
      <c r="B488" s="21" t="s">
        <v>448</v>
      </c>
      <c r="C488" s="21" t="s">
        <v>457</v>
      </c>
      <c r="D488" s="103"/>
      <c r="E488" s="102"/>
      <c r="F488" s="102"/>
      <c r="G488" s="102"/>
      <c r="H488" s="102"/>
      <c r="I488" s="102"/>
      <c r="J488" s="102"/>
      <c r="K488" s="109">
        <v>5060</v>
      </c>
      <c r="L488" s="110">
        <v>5060</v>
      </c>
      <c r="M488" s="110">
        <v>5060</v>
      </c>
      <c r="N488" s="110" t="s">
        <v>499</v>
      </c>
      <c r="O488" s="91">
        <v>5063</v>
      </c>
    </row>
    <row r="489" spans="1:19" s="26" customFormat="1">
      <c r="A489" s="21" t="s">
        <v>2184</v>
      </c>
      <c r="B489" s="21" t="s">
        <v>448</v>
      </c>
      <c r="C489" s="21" t="s">
        <v>457</v>
      </c>
      <c r="D489" s="103"/>
      <c r="E489" s="102"/>
      <c r="F489" s="102"/>
      <c r="G489" s="102"/>
      <c r="H489" s="102"/>
      <c r="I489" s="102"/>
      <c r="J489" s="102"/>
      <c r="K489" s="109">
        <v>5060</v>
      </c>
      <c r="L489" s="110">
        <v>5060</v>
      </c>
      <c r="M489" s="110">
        <v>5060</v>
      </c>
      <c r="N489" s="110" t="s">
        <v>499</v>
      </c>
      <c r="O489" s="91">
        <v>5063</v>
      </c>
      <c r="P489" s="111"/>
      <c r="Q489" s="112"/>
      <c r="R489" s="112"/>
      <c r="S489" s="112"/>
    </row>
    <row r="490" spans="1:19" s="26" customFormat="1">
      <c r="A490" s="21" t="s">
        <v>2185</v>
      </c>
      <c r="B490" s="21" t="s">
        <v>448</v>
      </c>
      <c r="C490" s="21" t="s">
        <v>457</v>
      </c>
      <c r="D490" s="103"/>
      <c r="E490" s="102"/>
      <c r="F490" s="102"/>
      <c r="G490" s="102"/>
      <c r="H490" s="102"/>
      <c r="I490" s="102"/>
      <c r="J490" s="102"/>
      <c r="K490" s="109">
        <v>5060</v>
      </c>
      <c r="L490" s="110">
        <v>5060</v>
      </c>
      <c r="M490" s="110">
        <v>5060</v>
      </c>
      <c r="N490" s="110" t="s">
        <v>499</v>
      </c>
      <c r="O490" s="91">
        <v>5063</v>
      </c>
      <c r="P490" s="111"/>
      <c r="Q490" s="112"/>
      <c r="R490" s="112"/>
      <c r="S490" s="112"/>
    </row>
    <row r="491" spans="1:19" s="26" customFormat="1">
      <c r="A491" s="26" t="s">
        <v>2186</v>
      </c>
      <c r="B491" s="26" t="s">
        <v>448</v>
      </c>
      <c r="C491" s="26" t="s">
        <v>457</v>
      </c>
      <c r="D491" s="103"/>
      <c r="E491" s="102"/>
      <c r="F491" s="102"/>
      <c r="G491" s="102"/>
      <c r="H491" s="102"/>
      <c r="I491" s="102"/>
      <c r="J491" s="102"/>
      <c r="K491" s="109">
        <v>5060</v>
      </c>
      <c r="L491" s="110">
        <v>5060</v>
      </c>
      <c r="M491" s="110">
        <v>5060</v>
      </c>
      <c r="N491" s="110" t="s">
        <v>499</v>
      </c>
      <c r="O491" s="91">
        <v>5063</v>
      </c>
      <c r="P491" s="111"/>
      <c r="Q491" s="112"/>
      <c r="R491" s="112"/>
      <c r="S491" s="112"/>
    </row>
    <row r="492" spans="1:19">
      <c r="A492" s="26" t="s">
        <v>2187</v>
      </c>
      <c r="B492" s="26" t="s">
        <v>448</v>
      </c>
      <c r="C492" s="26" t="s">
        <v>457</v>
      </c>
      <c r="D492" s="103"/>
      <c r="E492" s="102"/>
      <c r="F492" s="102"/>
      <c r="G492" s="102"/>
      <c r="H492" s="102"/>
      <c r="I492" s="102"/>
      <c r="J492" s="102"/>
      <c r="K492" s="109">
        <v>5060</v>
      </c>
      <c r="L492" s="110">
        <v>5060</v>
      </c>
      <c r="M492" s="110">
        <v>5060</v>
      </c>
      <c r="N492" s="110" t="s">
        <v>499</v>
      </c>
      <c r="O492" s="91">
        <v>5063</v>
      </c>
    </row>
    <row r="493" spans="1:19">
      <c r="A493" s="21" t="s">
        <v>2188</v>
      </c>
      <c r="B493" s="21" t="s">
        <v>448</v>
      </c>
      <c r="C493" s="21" t="s">
        <v>457</v>
      </c>
      <c r="D493" s="105"/>
      <c r="E493" s="104"/>
      <c r="F493" s="104"/>
      <c r="G493" s="104"/>
      <c r="H493" s="104"/>
      <c r="I493" s="104"/>
      <c r="J493" s="102"/>
      <c r="K493" s="109">
        <v>5060</v>
      </c>
      <c r="L493" s="110">
        <v>5060</v>
      </c>
      <c r="M493" s="110">
        <v>5060</v>
      </c>
      <c r="N493" s="110" t="s">
        <v>499</v>
      </c>
      <c r="O493" s="91">
        <v>5063</v>
      </c>
    </row>
    <row r="494" spans="1:19" s="26" customFormat="1">
      <c r="A494" s="21" t="s">
        <v>2189</v>
      </c>
      <c r="B494" s="21" t="s">
        <v>448</v>
      </c>
      <c r="C494" s="21" t="s">
        <v>457</v>
      </c>
      <c r="D494" s="105"/>
      <c r="E494" s="104"/>
      <c r="F494" s="104"/>
      <c r="G494" s="104"/>
      <c r="H494" s="104"/>
      <c r="I494" s="104"/>
      <c r="J494" s="102"/>
      <c r="K494" s="109">
        <v>5060</v>
      </c>
      <c r="L494" s="110">
        <v>5060</v>
      </c>
      <c r="M494" s="110">
        <v>5060</v>
      </c>
      <c r="N494" s="110" t="s">
        <v>499</v>
      </c>
      <c r="O494" s="91">
        <v>5063</v>
      </c>
      <c r="P494" s="111"/>
      <c r="Q494" s="112"/>
      <c r="R494" s="112"/>
      <c r="S494" s="112"/>
    </row>
    <row r="495" spans="1:19">
      <c r="A495" s="26" t="s">
        <v>2190</v>
      </c>
      <c r="B495" s="26" t="s">
        <v>448</v>
      </c>
      <c r="C495" s="26" t="s">
        <v>457</v>
      </c>
      <c r="D495" s="103"/>
      <c r="E495" s="102"/>
      <c r="F495" s="102"/>
      <c r="G495" s="102"/>
      <c r="H495" s="102"/>
      <c r="I495" s="102"/>
      <c r="J495" s="102"/>
      <c r="K495" s="109">
        <v>5060</v>
      </c>
      <c r="L495" s="110">
        <v>5060</v>
      </c>
      <c r="M495" s="110">
        <v>5060</v>
      </c>
      <c r="N495" s="110" t="s">
        <v>499</v>
      </c>
      <c r="O495" s="91">
        <v>5063</v>
      </c>
    </row>
    <row r="496" spans="1:19">
      <c r="A496" s="26" t="s">
        <v>2191</v>
      </c>
      <c r="B496" s="26" t="s">
        <v>448</v>
      </c>
      <c r="C496" s="26" t="s">
        <v>457</v>
      </c>
      <c r="D496" s="103"/>
      <c r="E496" s="102"/>
      <c r="F496" s="102"/>
      <c r="G496" s="102"/>
      <c r="H496" s="102"/>
      <c r="I496" s="102"/>
      <c r="J496" s="102"/>
      <c r="K496" s="109">
        <v>5060</v>
      </c>
      <c r="L496" s="110">
        <v>5060</v>
      </c>
      <c r="M496" s="110">
        <v>5060</v>
      </c>
      <c r="N496" s="110" t="s">
        <v>499</v>
      </c>
      <c r="O496" s="91">
        <v>5063</v>
      </c>
    </row>
    <row r="497" spans="1:16">
      <c r="A497" s="26" t="s">
        <v>2192</v>
      </c>
      <c r="B497" s="26" t="s">
        <v>448</v>
      </c>
      <c r="C497" s="26" t="s">
        <v>457</v>
      </c>
      <c r="D497" s="103"/>
      <c r="E497" s="102"/>
      <c r="F497" s="102"/>
      <c r="G497" s="102"/>
      <c r="H497" s="102"/>
      <c r="I497" s="102"/>
      <c r="J497" s="102"/>
      <c r="K497" s="109">
        <v>5060</v>
      </c>
      <c r="L497" s="110">
        <v>5060</v>
      </c>
      <c r="M497" s="110">
        <v>5060</v>
      </c>
      <c r="N497" s="110" t="s">
        <v>499</v>
      </c>
      <c r="O497" s="91">
        <v>5063</v>
      </c>
    </row>
    <row r="498" spans="1:16">
      <c r="A498" s="26" t="s">
        <v>2193</v>
      </c>
      <c r="B498" s="26" t="s">
        <v>448</v>
      </c>
      <c r="C498" s="26" t="s">
        <v>457</v>
      </c>
      <c r="D498" s="103"/>
      <c r="E498" s="102"/>
      <c r="F498" s="102"/>
      <c r="G498" s="102"/>
      <c r="H498" s="102"/>
      <c r="I498" s="102"/>
      <c r="J498" s="102"/>
      <c r="K498" s="109">
        <v>5060</v>
      </c>
      <c r="L498" s="110">
        <v>5060</v>
      </c>
      <c r="M498" s="110">
        <v>5060</v>
      </c>
      <c r="N498" s="110" t="s">
        <v>499</v>
      </c>
      <c r="O498" s="91">
        <v>5063</v>
      </c>
    </row>
    <row r="499" spans="1:16">
      <c r="A499" s="26" t="s">
        <v>2194</v>
      </c>
      <c r="B499" s="26" t="s">
        <v>448</v>
      </c>
      <c r="C499" s="26" t="s">
        <v>457</v>
      </c>
      <c r="D499" s="103"/>
      <c r="E499" s="102"/>
      <c r="F499" s="102"/>
      <c r="G499" s="102"/>
      <c r="H499" s="102"/>
      <c r="I499" s="102"/>
      <c r="J499" s="102"/>
      <c r="K499" s="109">
        <v>5060</v>
      </c>
      <c r="L499" s="110">
        <v>5060</v>
      </c>
      <c r="M499" s="110">
        <v>5060</v>
      </c>
      <c r="N499" s="110" t="s">
        <v>499</v>
      </c>
      <c r="O499" s="91">
        <v>5063</v>
      </c>
    </row>
    <row r="500" spans="1:16">
      <c r="A500" s="26" t="s">
        <v>2195</v>
      </c>
      <c r="B500" s="26" t="s">
        <v>448</v>
      </c>
      <c r="C500" s="26" t="s">
        <v>457</v>
      </c>
      <c r="D500" s="103"/>
      <c r="E500" s="102"/>
      <c r="F500" s="102"/>
      <c r="G500" s="102"/>
      <c r="H500" s="102"/>
      <c r="I500" s="102"/>
      <c r="J500" s="102"/>
      <c r="K500" s="109">
        <v>5060</v>
      </c>
      <c r="L500" s="110">
        <v>5060</v>
      </c>
      <c r="M500" s="110">
        <v>5060</v>
      </c>
      <c r="N500" s="110" t="s">
        <v>499</v>
      </c>
      <c r="O500" s="91">
        <v>5063</v>
      </c>
    </row>
    <row r="501" spans="1:16">
      <c r="A501" s="26" t="s">
        <v>2196</v>
      </c>
      <c r="B501" s="26" t="s">
        <v>448</v>
      </c>
      <c r="C501" s="26" t="s">
        <v>457</v>
      </c>
      <c r="D501" s="103"/>
      <c r="E501" s="102"/>
      <c r="F501" s="102"/>
      <c r="G501" s="102"/>
      <c r="H501" s="102"/>
      <c r="I501" s="102"/>
      <c r="J501" s="102"/>
      <c r="K501" s="109">
        <v>5060</v>
      </c>
      <c r="L501" s="110">
        <v>5060</v>
      </c>
      <c r="M501" s="110">
        <v>5060</v>
      </c>
      <c r="N501" s="110" t="s">
        <v>499</v>
      </c>
      <c r="O501" s="91">
        <v>5063</v>
      </c>
    </row>
    <row r="502" spans="1:16">
      <c r="A502" s="27" t="s">
        <v>2197</v>
      </c>
      <c r="B502" s="21" t="s">
        <v>448</v>
      </c>
      <c r="C502" s="21" t="s">
        <v>457</v>
      </c>
      <c r="D502" s="103"/>
      <c r="E502" s="102"/>
      <c r="F502" s="102"/>
      <c r="G502" s="102"/>
      <c r="H502" s="102"/>
      <c r="I502" s="102"/>
      <c r="J502" s="102"/>
      <c r="K502" s="109">
        <v>5060</v>
      </c>
      <c r="L502" s="110">
        <v>5060</v>
      </c>
      <c r="M502" s="110">
        <v>5060</v>
      </c>
      <c r="N502" s="110" t="s">
        <v>499</v>
      </c>
      <c r="O502" s="91">
        <v>5063</v>
      </c>
    </row>
    <row r="503" spans="1:16">
      <c r="A503" s="27" t="s">
        <v>2198</v>
      </c>
      <c r="B503" s="21" t="s">
        <v>448</v>
      </c>
      <c r="C503" s="21" t="s">
        <v>457</v>
      </c>
      <c r="D503" s="103"/>
      <c r="E503" s="102"/>
      <c r="F503" s="102"/>
      <c r="G503" s="102"/>
      <c r="H503" s="102"/>
      <c r="I503" s="102"/>
      <c r="J503" s="102"/>
      <c r="K503" s="109">
        <v>5060</v>
      </c>
      <c r="L503" s="110">
        <v>5060</v>
      </c>
      <c r="M503" s="110">
        <v>5060</v>
      </c>
      <c r="N503" s="110" t="s">
        <v>499</v>
      </c>
      <c r="O503" s="91">
        <v>5063</v>
      </c>
    </row>
    <row r="504" spans="1:16">
      <c r="A504" s="21" t="s">
        <v>2199</v>
      </c>
      <c r="B504" s="21" t="s">
        <v>448</v>
      </c>
      <c r="C504" s="21" t="s">
        <v>457</v>
      </c>
      <c r="D504" s="103"/>
      <c r="E504" s="102"/>
      <c r="F504" s="102"/>
      <c r="G504" s="102"/>
      <c r="H504" s="102"/>
      <c r="I504" s="102"/>
      <c r="J504" s="102"/>
      <c r="K504" s="109">
        <v>5060</v>
      </c>
      <c r="L504" s="110">
        <v>5060</v>
      </c>
      <c r="M504" s="110">
        <v>5060</v>
      </c>
      <c r="N504" s="110" t="s">
        <v>499</v>
      </c>
      <c r="O504" s="91">
        <v>5063</v>
      </c>
    </row>
    <row r="505" spans="1:16">
      <c r="A505" s="26" t="s">
        <v>2200</v>
      </c>
      <c r="B505" s="26" t="s">
        <v>448</v>
      </c>
      <c r="C505" s="26" t="s">
        <v>457</v>
      </c>
      <c r="D505" s="103"/>
      <c r="E505" s="102"/>
      <c r="F505" s="102"/>
      <c r="G505" s="102"/>
      <c r="H505" s="102"/>
      <c r="I505" s="102"/>
      <c r="J505" s="102"/>
      <c r="K505" s="109">
        <v>5060</v>
      </c>
      <c r="L505" s="110">
        <v>5060</v>
      </c>
      <c r="M505" s="110">
        <v>5060</v>
      </c>
      <c r="N505" s="110" t="s">
        <v>499</v>
      </c>
      <c r="O505" s="110">
        <v>5063</v>
      </c>
    </row>
    <row r="506" spans="1:16">
      <c r="A506" s="26" t="s">
        <v>2201</v>
      </c>
      <c r="B506" s="26" t="s">
        <v>437</v>
      </c>
      <c r="C506" s="26" t="s">
        <v>456</v>
      </c>
      <c r="D506" s="103"/>
      <c r="E506" s="102"/>
      <c r="F506" s="102"/>
      <c r="G506" s="102"/>
      <c r="H506" s="102"/>
      <c r="I506" s="102"/>
      <c r="J506" s="102"/>
      <c r="P506" s="111" t="s">
        <v>512</v>
      </c>
    </row>
    <row r="507" spans="1:16">
      <c r="A507" s="27" t="s">
        <v>2202</v>
      </c>
      <c r="B507" s="21" t="s">
        <v>428</v>
      </c>
      <c r="C507" s="21" t="s">
        <v>427</v>
      </c>
      <c r="D507" s="103"/>
      <c r="E507" s="102"/>
      <c r="F507" s="102"/>
      <c r="G507" s="102"/>
      <c r="H507" s="102"/>
      <c r="I507" s="102"/>
      <c r="J507" s="102"/>
      <c r="O507" s="91"/>
    </row>
    <row r="508" spans="1:16">
      <c r="A508" s="27" t="s">
        <v>2205</v>
      </c>
      <c r="B508" s="21" t="s">
        <v>432</v>
      </c>
      <c r="C508" s="21" t="s">
        <v>431</v>
      </c>
      <c r="D508" s="103">
        <v>14</v>
      </c>
      <c r="E508" s="102">
        <v>18</v>
      </c>
      <c r="F508" s="102">
        <v>18</v>
      </c>
      <c r="G508" s="102">
        <v>18</v>
      </c>
      <c r="H508" s="102">
        <v>18</v>
      </c>
      <c r="I508" s="102">
        <v>18</v>
      </c>
      <c r="J508" s="102"/>
      <c r="O508" s="91"/>
    </row>
    <row r="509" spans="1:16">
      <c r="A509" s="21" t="s">
        <v>2206</v>
      </c>
      <c r="B509" s="21" t="s">
        <v>432</v>
      </c>
      <c r="C509" s="21" t="s">
        <v>431</v>
      </c>
      <c r="D509" s="105">
        <v>15</v>
      </c>
      <c r="E509" s="104">
        <v>15</v>
      </c>
      <c r="F509" s="104">
        <v>15</v>
      </c>
      <c r="G509" s="104" t="s">
        <v>489</v>
      </c>
      <c r="H509" s="104" t="s">
        <v>489</v>
      </c>
      <c r="I509" s="104" t="s">
        <v>26</v>
      </c>
      <c r="J509" s="102"/>
      <c r="O509" s="91"/>
    </row>
    <row r="510" spans="1:16">
      <c r="A510" s="21" t="s">
        <v>2207</v>
      </c>
      <c r="B510" s="21" t="s">
        <v>432</v>
      </c>
      <c r="C510" s="21" t="s">
        <v>431</v>
      </c>
      <c r="D510" s="105">
        <v>14</v>
      </c>
      <c r="E510" s="104">
        <v>18</v>
      </c>
      <c r="F510" s="104">
        <v>18</v>
      </c>
      <c r="G510" s="104">
        <v>18</v>
      </c>
      <c r="H510" s="104">
        <v>18</v>
      </c>
      <c r="I510" s="104">
        <v>18</v>
      </c>
      <c r="J510" s="102"/>
      <c r="O510" s="91"/>
    </row>
    <row r="511" spans="1:16">
      <c r="A511" s="21" t="s">
        <v>2208</v>
      </c>
      <c r="B511" s="21" t="s">
        <v>432</v>
      </c>
      <c r="C511" s="21" t="s">
        <v>431</v>
      </c>
      <c r="D511" s="103"/>
      <c r="E511" s="102"/>
      <c r="F511" s="102"/>
      <c r="G511" s="102"/>
      <c r="H511" s="102"/>
      <c r="I511" s="102"/>
      <c r="J511" s="102"/>
      <c r="O511" s="91"/>
    </row>
    <row r="512" spans="1:16">
      <c r="A512" s="21" t="s">
        <v>2209</v>
      </c>
      <c r="B512" s="21" t="s">
        <v>432</v>
      </c>
      <c r="C512" s="21" t="s">
        <v>431</v>
      </c>
      <c r="D512" s="105">
        <v>15</v>
      </c>
      <c r="E512" s="104">
        <v>15</v>
      </c>
      <c r="F512" s="104">
        <v>15</v>
      </c>
      <c r="G512" s="104" t="s">
        <v>489</v>
      </c>
      <c r="H512" s="104" t="s">
        <v>489</v>
      </c>
      <c r="I512" s="104" t="s">
        <v>26</v>
      </c>
      <c r="J512" s="102"/>
      <c r="O512" s="91"/>
    </row>
    <row r="513" spans="1:16">
      <c r="A513" s="21" t="s">
        <v>2210</v>
      </c>
      <c r="B513" s="21" t="s">
        <v>428</v>
      </c>
      <c r="C513" s="21" t="s">
        <v>443</v>
      </c>
      <c r="D513" s="105"/>
      <c r="E513" s="104"/>
      <c r="F513" s="104"/>
      <c r="G513" s="104"/>
      <c r="H513" s="104"/>
      <c r="I513" s="104"/>
      <c r="J513" s="102"/>
      <c r="O513" s="91"/>
      <c r="P513" s="111" t="s">
        <v>520</v>
      </c>
    </row>
    <row r="514" spans="1:16">
      <c r="A514" s="26" t="s">
        <v>3391</v>
      </c>
      <c r="B514" s="26" t="s">
        <v>428</v>
      </c>
      <c r="C514" s="26" t="s">
        <v>427</v>
      </c>
      <c r="D514" s="103"/>
      <c r="E514" s="102"/>
      <c r="F514" s="102"/>
      <c r="G514" s="102"/>
      <c r="H514" s="102"/>
      <c r="I514" s="102"/>
      <c r="J514" s="102"/>
      <c r="O514" s="91"/>
      <c r="P514" s="111">
        <v>5072</v>
      </c>
    </row>
    <row r="515" spans="1:16">
      <c r="A515" s="26" t="s">
        <v>2224</v>
      </c>
      <c r="B515" s="26" t="s">
        <v>428</v>
      </c>
      <c r="C515" s="26" t="s">
        <v>449</v>
      </c>
      <c r="D515" s="103"/>
      <c r="E515" s="102"/>
      <c r="F515" s="102"/>
      <c r="G515" s="102"/>
      <c r="H515" s="102"/>
      <c r="I515" s="102">
        <v>168</v>
      </c>
      <c r="J515" s="102" t="s">
        <v>544</v>
      </c>
      <c r="O515" s="91"/>
      <c r="P515" s="111" t="s">
        <v>514</v>
      </c>
    </row>
    <row r="516" spans="1:16">
      <c r="A516" s="27" t="s">
        <v>2225</v>
      </c>
      <c r="B516" s="21" t="s">
        <v>428</v>
      </c>
      <c r="C516" s="21" t="s">
        <v>449</v>
      </c>
      <c r="D516" s="103"/>
      <c r="E516" s="102"/>
      <c r="F516" s="102"/>
      <c r="G516" s="102"/>
      <c r="H516" s="102"/>
      <c r="I516" s="102">
        <v>168</v>
      </c>
      <c r="J516" s="102" t="s">
        <v>544</v>
      </c>
      <c r="O516" s="91"/>
      <c r="P516" s="111" t="s">
        <v>514</v>
      </c>
    </row>
    <row r="517" spans="1:16">
      <c r="A517" s="21" t="s">
        <v>2226</v>
      </c>
      <c r="B517" s="21" t="s">
        <v>428</v>
      </c>
      <c r="C517" s="21" t="s">
        <v>449</v>
      </c>
      <c r="D517" s="103"/>
      <c r="E517" s="102"/>
      <c r="F517" s="102"/>
      <c r="G517" s="102"/>
      <c r="H517" s="102"/>
      <c r="I517" s="102">
        <v>168</v>
      </c>
      <c r="J517" s="102" t="s">
        <v>544</v>
      </c>
      <c r="O517" s="91"/>
      <c r="P517" s="111" t="s">
        <v>514</v>
      </c>
    </row>
    <row r="518" spans="1:16">
      <c r="A518" s="27" t="s">
        <v>2227</v>
      </c>
      <c r="B518" s="21" t="s">
        <v>428</v>
      </c>
      <c r="C518" s="131" t="s">
        <v>449</v>
      </c>
      <c r="D518" s="102"/>
      <c r="E518" s="102"/>
      <c r="F518" s="102"/>
      <c r="G518" s="102"/>
      <c r="H518" s="102"/>
      <c r="I518" s="102">
        <v>168</v>
      </c>
      <c r="J518" s="102" t="s">
        <v>544</v>
      </c>
      <c r="O518" s="91"/>
      <c r="P518" s="111" t="s">
        <v>514</v>
      </c>
    </row>
    <row r="519" spans="1:16">
      <c r="A519" s="26" t="s">
        <v>972</v>
      </c>
      <c r="B519" s="26" t="s">
        <v>428</v>
      </c>
      <c r="C519" s="132" t="s">
        <v>449</v>
      </c>
      <c r="D519" s="102"/>
      <c r="E519" s="102"/>
      <c r="F519" s="102"/>
      <c r="G519" s="102"/>
      <c r="H519" s="102"/>
      <c r="I519" s="104">
        <v>168</v>
      </c>
      <c r="J519" s="107" t="s">
        <v>544</v>
      </c>
      <c r="O519" s="91"/>
      <c r="P519" s="111" t="s">
        <v>514</v>
      </c>
    </row>
    <row r="520" spans="1:16">
      <c r="A520" s="26" t="s">
        <v>973</v>
      </c>
      <c r="B520" s="26" t="s">
        <v>428</v>
      </c>
      <c r="C520" s="132" t="s">
        <v>449</v>
      </c>
      <c r="D520" s="102"/>
      <c r="E520" s="102"/>
      <c r="F520" s="102"/>
      <c r="G520" s="102"/>
      <c r="H520" s="102"/>
      <c r="I520" s="104">
        <v>168</v>
      </c>
      <c r="J520" s="107" t="s">
        <v>544</v>
      </c>
      <c r="O520" s="91"/>
      <c r="P520" s="111" t="s">
        <v>514</v>
      </c>
    </row>
    <row r="521" spans="1:16">
      <c r="A521" s="21" t="s">
        <v>977</v>
      </c>
      <c r="B521" s="21" t="s">
        <v>428</v>
      </c>
      <c r="C521" s="131" t="s">
        <v>449</v>
      </c>
      <c r="D521" s="104"/>
      <c r="E521" s="104"/>
      <c r="F521" s="104"/>
      <c r="G521" s="104"/>
      <c r="H521" s="104"/>
      <c r="I521" s="104">
        <v>168</v>
      </c>
      <c r="J521" s="102" t="s">
        <v>544</v>
      </c>
      <c r="O521" s="91"/>
      <c r="P521" s="111" t="s">
        <v>514</v>
      </c>
    </row>
    <row r="522" spans="1:16">
      <c r="A522" s="21" t="s">
        <v>976</v>
      </c>
      <c r="B522" s="21" t="s">
        <v>428</v>
      </c>
      <c r="C522" s="131" t="s">
        <v>449</v>
      </c>
      <c r="D522" s="102"/>
      <c r="E522" s="102"/>
      <c r="F522" s="102"/>
      <c r="G522" s="102"/>
      <c r="H522" s="102"/>
      <c r="I522" s="102">
        <v>168</v>
      </c>
      <c r="J522" s="102" t="s">
        <v>544</v>
      </c>
      <c r="O522" s="91"/>
      <c r="P522" s="111" t="s">
        <v>514</v>
      </c>
    </row>
    <row r="523" spans="1:16">
      <c r="A523" s="21" t="s">
        <v>2229</v>
      </c>
      <c r="B523" s="21" t="s">
        <v>432</v>
      </c>
      <c r="C523" s="131" t="s">
        <v>431</v>
      </c>
      <c r="D523" s="104">
        <v>9</v>
      </c>
      <c r="E523" s="104">
        <v>9</v>
      </c>
      <c r="F523" s="104">
        <v>9</v>
      </c>
      <c r="G523" s="104">
        <v>41</v>
      </c>
      <c r="H523" s="104">
        <v>41</v>
      </c>
      <c r="I523" s="104" t="s">
        <v>545</v>
      </c>
      <c r="J523" s="102"/>
      <c r="O523" s="91"/>
    </row>
    <row r="524" spans="1:16">
      <c r="A524" s="21" t="s">
        <v>2230</v>
      </c>
      <c r="B524" s="21" t="s">
        <v>432</v>
      </c>
      <c r="C524" s="131" t="s">
        <v>431</v>
      </c>
      <c r="D524" s="104" t="s">
        <v>514</v>
      </c>
      <c r="E524" s="104" t="s">
        <v>514</v>
      </c>
      <c r="F524" s="104" t="s">
        <v>514</v>
      </c>
      <c r="G524" s="104" t="s">
        <v>514</v>
      </c>
      <c r="H524" s="104" t="s">
        <v>514</v>
      </c>
      <c r="I524" s="104" t="s">
        <v>514</v>
      </c>
      <c r="J524" s="102"/>
      <c r="O524" s="91"/>
    </row>
    <row r="525" spans="1:16">
      <c r="A525" s="21" t="s">
        <v>2231</v>
      </c>
      <c r="B525" s="21" t="s">
        <v>432</v>
      </c>
      <c r="C525" s="131" t="s">
        <v>431</v>
      </c>
      <c r="D525" s="104"/>
      <c r="E525" s="104"/>
      <c r="F525" s="104"/>
      <c r="G525" s="104"/>
      <c r="H525" s="104"/>
      <c r="I525" s="104"/>
      <c r="J525" s="102"/>
      <c r="O525" s="91"/>
    </row>
    <row r="526" spans="1:16">
      <c r="A526" s="21" t="s">
        <v>2232</v>
      </c>
      <c r="B526" s="21" t="s">
        <v>432</v>
      </c>
      <c r="C526" s="131" t="s">
        <v>431</v>
      </c>
      <c r="D526" s="102" t="s">
        <v>514</v>
      </c>
      <c r="E526" s="102" t="s">
        <v>514</v>
      </c>
      <c r="F526" s="102" t="s">
        <v>514</v>
      </c>
      <c r="G526" s="102" t="s">
        <v>514</v>
      </c>
      <c r="H526" s="102" t="s">
        <v>514</v>
      </c>
      <c r="I526" s="102" t="s">
        <v>514</v>
      </c>
      <c r="J526" s="102"/>
      <c r="O526" s="91"/>
    </row>
    <row r="527" spans="1:16">
      <c r="A527" s="21" t="s">
        <v>3392</v>
      </c>
      <c r="B527" s="21" t="s">
        <v>428</v>
      </c>
      <c r="C527" s="131" t="s">
        <v>427</v>
      </c>
      <c r="D527" s="104"/>
      <c r="E527" s="104"/>
      <c r="F527" s="104"/>
      <c r="G527" s="104"/>
      <c r="H527" s="104"/>
      <c r="I527" s="104"/>
      <c r="J527" s="102"/>
      <c r="O527" s="91"/>
      <c r="P527" s="111" t="s">
        <v>520</v>
      </c>
    </row>
    <row r="528" spans="1:16">
      <c r="A528" s="21" t="s">
        <v>3393</v>
      </c>
      <c r="B528" s="21" t="s">
        <v>428</v>
      </c>
      <c r="C528" s="131" t="s">
        <v>443</v>
      </c>
      <c r="D528" s="104"/>
      <c r="E528" s="104"/>
      <c r="F528" s="104"/>
      <c r="G528" s="104"/>
      <c r="H528" s="104"/>
      <c r="I528" s="104"/>
      <c r="J528" s="102"/>
      <c r="O528" s="91"/>
      <c r="P528" s="111" t="s">
        <v>520</v>
      </c>
    </row>
    <row r="529" spans="1:16">
      <c r="A529" s="26" t="s">
        <v>2247</v>
      </c>
      <c r="B529" s="26" t="s">
        <v>452</v>
      </c>
      <c r="C529" s="132" t="s">
        <v>454</v>
      </c>
      <c r="D529" s="102"/>
      <c r="E529" s="102"/>
      <c r="F529" s="102"/>
      <c r="G529" s="102"/>
      <c r="H529" s="102"/>
      <c r="I529" s="102"/>
      <c r="J529" s="102"/>
      <c r="O529" s="91"/>
      <c r="P529" s="111" t="s">
        <v>509</v>
      </c>
    </row>
    <row r="530" spans="1:16">
      <c r="A530" s="21" t="s">
        <v>2249</v>
      </c>
      <c r="B530" s="21" t="s">
        <v>432</v>
      </c>
      <c r="C530" s="131" t="s">
        <v>439</v>
      </c>
      <c r="D530" s="92">
        <v>5121</v>
      </c>
      <c r="E530" s="92">
        <v>5121</v>
      </c>
      <c r="F530" s="92" t="s">
        <v>26</v>
      </c>
      <c r="G530" s="92" t="s">
        <v>811</v>
      </c>
      <c r="H530" s="92">
        <v>5122</v>
      </c>
    </row>
    <row r="531" spans="1:16">
      <c r="A531" s="21" t="s">
        <v>2250</v>
      </c>
      <c r="B531" s="21" t="s">
        <v>432</v>
      </c>
      <c r="C531" s="131" t="s">
        <v>431</v>
      </c>
      <c r="D531" s="92">
        <v>5121</v>
      </c>
      <c r="E531" s="92" t="s">
        <v>810</v>
      </c>
      <c r="F531" s="92" t="s">
        <v>26</v>
      </c>
      <c r="G531" s="92" t="s">
        <v>811</v>
      </c>
      <c r="H531" s="92">
        <v>5122</v>
      </c>
    </row>
    <row r="532" spans="1:16">
      <c r="A532" s="21" t="s">
        <v>2251</v>
      </c>
      <c r="B532" s="21" t="s">
        <v>432</v>
      </c>
      <c r="C532" s="131" t="s">
        <v>439</v>
      </c>
      <c r="D532" s="92">
        <v>5121</v>
      </c>
      <c r="E532" s="92">
        <v>5122</v>
      </c>
      <c r="F532" s="92" t="s">
        <v>26</v>
      </c>
      <c r="G532" s="92" t="s">
        <v>811</v>
      </c>
      <c r="H532" s="92">
        <v>5122</v>
      </c>
    </row>
    <row r="533" spans="1:16">
      <c r="A533" s="21" t="s">
        <v>2252</v>
      </c>
      <c r="B533" s="21" t="s">
        <v>432</v>
      </c>
      <c r="C533" s="131" t="s">
        <v>431</v>
      </c>
      <c r="D533" s="92">
        <v>5121</v>
      </c>
      <c r="E533" s="92">
        <v>5121</v>
      </c>
      <c r="F533" s="92" t="s">
        <v>26</v>
      </c>
      <c r="G533" s="92" t="s">
        <v>811</v>
      </c>
      <c r="H533" s="92">
        <v>5121</v>
      </c>
    </row>
    <row r="534" spans="1:16">
      <c r="A534" s="21" t="s">
        <v>2253</v>
      </c>
      <c r="B534" s="21" t="s">
        <v>432</v>
      </c>
      <c r="C534" s="131" t="s">
        <v>431</v>
      </c>
      <c r="D534" s="92" t="s">
        <v>812</v>
      </c>
      <c r="E534" s="92">
        <v>5121</v>
      </c>
      <c r="F534" s="92" t="s">
        <v>26</v>
      </c>
      <c r="G534" s="92" t="s">
        <v>811</v>
      </c>
      <c r="H534" s="92">
        <v>5128</v>
      </c>
    </row>
    <row r="535" spans="1:16">
      <c r="A535" s="26" t="s">
        <v>2256</v>
      </c>
      <c r="B535" s="26" t="s">
        <v>452</v>
      </c>
      <c r="C535" s="132" t="s">
        <v>451</v>
      </c>
      <c r="D535" s="102"/>
      <c r="E535" s="102"/>
      <c r="F535" s="102"/>
      <c r="G535" s="102"/>
      <c r="H535" s="102"/>
      <c r="I535" s="102"/>
      <c r="J535" s="102"/>
      <c r="O535" s="91"/>
      <c r="P535" s="111">
        <v>5068</v>
      </c>
    </row>
    <row r="536" spans="1:16">
      <c r="A536" s="21" t="s">
        <v>2257</v>
      </c>
      <c r="B536" s="21" t="s">
        <v>452</v>
      </c>
      <c r="C536" s="131" t="s">
        <v>451</v>
      </c>
      <c r="D536" s="102"/>
      <c r="E536" s="102"/>
      <c r="F536" s="102"/>
      <c r="G536" s="102"/>
      <c r="H536" s="102"/>
      <c r="I536" s="102"/>
      <c r="J536" s="102"/>
      <c r="O536" s="91"/>
      <c r="P536" s="111">
        <v>5068</v>
      </c>
    </row>
    <row r="537" spans="1:16">
      <c r="A537" s="21" t="s">
        <v>2258</v>
      </c>
      <c r="B537" s="21" t="s">
        <v>452</v>
      </c>
      <c r="C537" s="131" t="s">
        <v>451</v>
      </c>
      <c r="D537" s="102"/>
      <c r="E537" s="102"/>
      <c r="F537" s="102"/>
      <c r="G537" s="102"/>
      <c r="H537" s="102"/>
      <c r="I537" s="102"/>
      <c r="J537" s="102"/>
      <c r="O537" s="91"/>
      <c r="P537" s="111">
        <v>5068</v>
      </c>
    </row>
    <row r="538" spans="1:16">
      <c r="A538" s="21" t="s">
        <v>2259</v>
      </c>
      <c r="B538" s="21" t="s">
        <v>452</v>
      </c>
      <c r="C538" s="131" t="s">
        <v>451</v>
      </c>
      <c r="D538" s="102"/>
      <c r="E538" s="102"/>
      <c r="F538" s="102"/>
      <c r="G538" s="102"/>
      <c r="H538" s="102"/>
      <c r="I538" s="102"/>
      <c r="J538" s="102"/>
      <c r="O538" s="91"/>
      <c r="P538" s="111">
        <v>5068</v>
      </c>
    </row>
    <row r="539" spans="1:16">
      <c r="A539" s="21" t="s">
        <v>2260</v>
      </c>
      <c r="B539" s="21" t="s">
        <v>452</v>
      </c>
      <c r="C539" s="131" t="s">
        <v>451</v>
      </c>
      <c r="D539" s="102"/>
      <c r="E539" s="102"/>
      <c r="F539" s="102"/>
      <c r="G539" s="102"/>
      <c r="H539" s="102"/>
      <c r="I539" s="102"/>
      <c r="J539" s="102"/>
      <c r="O539" s="91"/>
      <c r="P539" s="111">
        <v>5068</v>
      </c>
    </row>
    <row r="540" spans="1:16">
      <c r="A540" s="26" t="s">
        <v>2261</v>
      </c>
      <c r="B540" s="26" t="s">
        <v>452</v>
      </c>
      <c r="C540" s="132" t="s">
        <v>451</v>
      </c>
      <c r="D540" s="102"/>
      <c r="E540" s="102"/>
      <c r="F540" s="102"/>
      <c r="G540" s="102"/>
      <c r="H540" s="102"/>
      <c r="I540" s="102"/>
      <c r="J540" s="102"/>
      <c r="O540" s="91"/>
      <c r="P540" s="111">
        <v>5068</v>
      </c>
    </row>
    <row r="541" spans="1:16">
      <c r="A541" s="26" t="s">
        <v>2266</v>
      </c>
      <c r="B541" s="26" t="s">
        <v>432</v>
      </c>
      <c r="C541" s="132" t="s">
        <v>445</v>
      </c>
      <c r="D541" s="102">
        <v>5010</v>
      </c>
      <c r="E541" s="102">
        <v>5003</v>
      </c>
      <c r="F541" s="102">
        <v>5003</v>
      </c>
      <c r="G541" s="102">
        <v>5003</v>
      </c>
      <c r="H541" s="102">
        <v>5003</v>
      </c>
      <c r="I541" s="102" t="s">
        <v>489</v>
      </c>
      <c r="J541" s="102">
        <v>5003</v>
      </c>
      <c r="O541" s="91"/>
    </row>
    <row r="542" spans="1:16">
      <c r="A542" s="26" t="s">
        <v>2267</v>
      </c>
      <c r="B542" s="26" t="s">
        <v>432</v>
      </c>
      <c r="C542" s="132" t="s">
        <v>445</v>
      </c>
      <c r="D542" s="102">
        <v>5010</v>
      </c>
      <c r="E542" s="102">
        <v>5003</v>
      </c>
      <c r="F542" s="102">
        <v>5003</v>
      </c>
      <c r="G542" s="102">
        <v>5003</v>
      </c>
      <c r="H542" s="102">
        <v>5003</v>
      </c>
      <c r="I542" s="102" t="s">
        <v>489</v>
      </c>
      <c r="J542" s="102">
        <v>5003</v>
      </c>
      <c r="O542" s="91"/>
    </row>
    <row r="543" spans="1:16">
      <c r="A543" s="26" t="s">
        <v>3394</v>
      </c>
      <c r="B543" s="26" t="s">
        <v>432</v>
      </c>
      <c r="C543" s="132" t="s">
        <v>445</v>
      </c>
      <c r="D543" s="102"/>
      <c r="E543" s="102"/>
      <c r="F543" s="102"/>
      <c r="G543" s="102"/>
      <c r="H543" s="102"/>
      <c r="I543" s="102"/>
      <c r="J543" s="102"/>
      <c r="O543" s="91"/>
    </row>
    <row r="544" spans="1:16">
      <c r="A544" s="26" t="s">
        <v>2270</v>
      </c>
      <c r="B544" s="26" t="s">
        <v>432</v>
      </c>
      <c r="C544" s="132" t="s">
        <v>445</v>
      </c>
      <c r="D544" s="102">
        <v>5017</v>
      </c>
      <c r="E544" s="102">
        <v>5101</v>
      </c>
      <c r="F544" s="102">
        <v>5101</v>
      </c>
      <c r="G544" s="102" t="s">
        <v>571</v>
      </c>
      <c r="H544" s="102">
        <v>5101</v>
      </c>
      <c r="I544" s="102" t="s">
        <v>571</v>
      </c>
      <c r="J544" s="102"/>
      <c r="O544" s="91"/>
    </row>
    <row r="545" spans="1:16">
      <c r="A545" s="26" t="s">
        <v>2271</v>
      </c>
      <c r="B545" s="26" t="s">
        <v>432</v>
      </c>
      <c r="C545" s="132" t="s">
        <v>445</v>
      </c>
      <c r="D545" s="102">
        <v>5017</v>
      </c>
      <c r="E545" s="102">
        <v>5102</v>
      </c>
      <c r="F545" s="102" t="s">
        <v>634</v>
      </c>
      <c r="G545" s="102" t="s">
        <v>572</v>
      </c>
      <c r="H545" s="102">
        <v>5062</v>
      </c>
      <c r="I545" s="102" t="s">
        <v>572</v>
      </c>
      <c r="J545" s="102"/>
      <c r="O545" s="91"/>
    </row>
    <row r="546" spans="1:16">
      <c r="A546" s="21" t="s">
        <v>3333</v>
      </c>
      <c r="B546" s="21" t="s">
        <v>432</v>
      </c>
      <c r="C546" s="131" t="s">
        <v>445</v>
      </c>
      <c r="D546" s="102">
        <v>5012</v>
      </c>
      <c r="E546" s="102">
        <v>5012</v>
      </c>
      <c r="F546" s="102">
        <v>5012</v>
      </c>
      <c r="G546" s="102">
        <v>5012</v>
      </c>
      <c r="H546" s="102">
        <v>5012</v>
      </c>
      <c r="I546" s="102">
        <v>5012</v>
      </c>
      <c r="J546" s="102"/>
      <c r="O546" s="91"/>
    </row>
    <row r="547" spans="1:16">
      <c r="A547" s="27" t="s">
        <v>3334</v>
      </c>
      <c r="B547" s="21" t="s">
        <v>432</v>
      </c>
      <c r="C547" s="131" t="s">
        <v>445</v>
      </c>
      <c r="D547" s="102">
        <v>5025</v>
      </c>
      <c r="E547" s="102">
        <v>5025</v>
      </c>
      <c r="F547" s="102">
        <v>5025</v>
      </c>
      <c r="G547" s="102">
        <v>5025</v>
      </c>
      <c r="H547" s="102">
        <v>5024</v>
      </c>
      <c r="I547" s="102">
        <v>5024</v>
      </c>
      <c r="J547" s="102"/>
      <c r="O547" s="91"/>
    </row>
    <row r="548" spans="1:16">
      <c r="A548" s="21" t="s">
        <v>2275</v>
      </c>
      <c r="B548" s="21" t="s">
        <v>432</v>
      </c>
      <c r="C548" s="131" t="s">
        <v>431</v>
      </c>
      <c r="D548" s="92" t="s">
        <v>489</v>
      </c>
      <c r="E548" s="92" t="s">
        <v>489</v>
      </c>
      <c r="F548" s="92">
        <v>26</v>
      </c>
      <c r="G548" s="92" t="s">
        <v>489</v>
      </c>
      <c r="H548" s="92" t="s">
        <v>489</v>
      </c>
      <c r="I548" s="91" t="s">
        <v>26</v>
      </c>
    </row>
    <row r="549" spans="1:16">
      <c r="A549" s="21" t="s">
        <v>2276</v>
      </c>
      <c r="B549" s="21" t="s">
        <v>432</v>
      </c>
      <c r="C549" s="131" t="s">
        <v>431</v>
      </c>
      <c r="D549" s="102">
        <v>65</v>
      </c>
      <c r="E549" s="102">
        <v>65</v>
      </c>
      <c r="F549" s="102">
        <v>65</v>
      </c>
      <c r="G549" s="102">
        <v>65</v>
      </c>
      <c r="H549" s="102">
        <v>65</v>
      </c>
      <c r="I549" s="102">
        <v>65</v>
      </c>
      <c r="J549" s="102"/>
      <c r="O549" s="91"/>
    </row>
    <row r="550" spans="1:16">
      <c r="A550" s="21" t="s">
        <v>2277</v>
      </c>
      <c r="B550" s="21" t="s">
        <v>432</v>
      </c>
      <c r="C550" s="131" t="s">
        <v>431</v>
      </c>
      <c r="D550" s="102">
        <v>21</v>
      </c>
      <c r="E550" s="102" t="s">
        <v>546</v>
      </c>
      <c r="F550" s="108">
        <v>21</v>
      </c>
      <c r="G550" s="108">
        <v>45</v>
      </c>
      <c r="H550" s="108">
        <v>27</v>
      </c>
      <c r="I550" s="108">
        <v>27</v>
      </c>
      <c r="J550" s="102"/>
      <c r="O550" s="91"/>
    </row>
    <row r="551" spans="1:16">
      <c r="A551" s="21" t="s">
        <v>2278</v>
      </c>
      <c r="B551" s="21" t="s">
        <v>432</v>
      </c>
      <c r="C551" s="131" t="s">
        <v>431</v>
      </c>
      <c r="D551" s="102"/>
      <c r="E551" s="102"/>
      <c r="F551" s="102"/>
      <c r="G551" s="102"/>
      <c r="H551" s="102"/>
      <c r="I551" s="102"/>
      <c r="J551" s="102"/>
      <c r="O551" s="91"/>
    </row>
    <row r="552" spans="1:16">
      <c r="A552" s="21" t="s">
        <v>2279</v>
      </c>
      <c r="B552" s="21" t="s">
        <v>432</v>
      </c>
      <c r="C552" s="131" t="s">
        <v>431</v>
      </c>
      <c r="D552" s="102" t="s">
        <v>489</v>
      </c>
      <c r="E552" s="102" t="s">
        <v>547</v>
      </c>
      <c r="F552" s="108" t="s">
        <v>489</v>
      </c>
      <c r="G552" s="108" t="s">
        <v>489</v>
      </c>
      <c r="H552" s="108" t="s">
        <v>489</v>
      </c>
      <c r="I552" s="108" t="s">
        <v>26</v>
      </c>
      <c r="J552" s="102"/>
      <c r="O552" s="91"/>
    </row>
    <row r="553" spans="1:16">
      <c r="A553" s="21" t="s">
        <v>2280</v>
      </c>
      <c r="B553" s="21" t="s">
        <v>432</v>
      </c>
      <c r="C553" s="131" t="s">
        <v>431</v>
      </c>
      <c r="D553" s="102">
        <v>19</v>
      </c>
      <c r="E553" s="102">
        <v>19</v>
      </c>
      <c r="F553" s="108">
        <v>19</v>
      </c>
      <c r="G553" s="108" t="s">
        <v>489</v>
      </c>
      <c r="H553" s="108" t="s">
        <v>489</v>
      </c>
      <c r="I553" s="108" t="s">
        <v>489</v>
      </c>
      <c r="J553" s="102"/>
      <c r="O553" s="91"/>
    </row>
    <row r="554" spans="1:16">
      <c r="A554" s="21" t="s">
        <v>3395</v>
      </c>
      <c r="B554" s="21" t="s">
        <v>428</v>
      </c>
      <c r="C554" s="131" t="s">
        <v>450</v>
      </c>
      <c r="P554" s="111" t="s">
        <v>514</v>
      </c>
    </row>
    <row r="555" spans="1:16">
      <c r="A555" s="26" t="s">
        <v>2282</v>
      </c>
      <c r="B555" s="26" t="s">
        <v>428</v>
      </c>
      <c r="C555" s="132" t="s">
        <v>450</v>
      </c>
      <c r="D555" s="102"/>
      <c r="E555" s="102"/>
      <c r="F555" s="102"/>
      <c r="G555" s="102"/>
      <c r="H555" s="102"/>
      <c r="I555" s="102"/>
      <c r="J555" s="102"/>
      <c r="O555" s="91"/>
      <c r="P555" s="111" t="s">
        <v>514</v>
      </c>
    </row>
    <row r="556" spans="1:16">
      <c r="A556" s="21" t="s">
        <v>3396</v>
      </c>
      <c r="B556" s="21" t="s">
        <v>428</v>
      </c>
      <c r="C556" s="131" t="s">
        <v>450</v>
      </c>
      <c r="P556" s="111" t="s">
        <v>514</v>
      </c>
    </row>
    <row r="557" spans="1:16">
      <c r="A557" s="21" t="s">
        <v>2283</v>
      </c>
      <c r="B557" s="21" t="s">
        <v>428</v>
      </c>
      <c r="C557" s="131" t="s">
        <v>450</v>
      </c>
      <c r="D557" s="104"/>
      <c r="E557" s="104"/>
      <c r="F557" s="104"/>
      <c r="G557" s="104"/>
      <c r="H557" s="104"/>
      <c r="I557" s="104"/>
      <c r="J557" s="102"/>
      <c r="O557" s="91"/>
      <c r="P557" s="111" t="s">
        <v>514</v>
      </c>
    </row>
    <row r="558" spans="1:16">
      <c r="A558" s="21" t="s">
        <v>2284</v>
      </c>
      <c r="B558" s="21" t="s">
        <v>432</v>
      </c>
      <c r="C558" s="131" t="s">
        <v>439</v>
      </c>
      <c r="D558" s="92">
        <v>5114</v>
      </c>
      <c r="E558" s="92">
        <v>5114</v>
      </c>
      <c r="F558" s="92">
        <v>5114</v>
      </c>
      <c r="G558" s="92">
        <v>5114</v>
      </c>
      <c r="H558" s="92" t="s">
        <v>489</v>
      </c>
      <c r="I558" s="91" t="s">
        <v>26</v>
      </c>
    </row>
    <row r="559" spans="1:16">
      <c r="A559" s="26" t="s">
        <v>2285</v>
      </c>
      <c r="B559" s="26" t="s">
        <v>432</v>
      </c>
      <c r="C559" s="132" t="s">
        <v>439</v>
      </c>
      <c r="D559" s="102">
        <v>5065</v>
      </c>
      <c r="E559" s="102">
        <v>5065</v>
      </c>
      <c r="F559" s="102">
        <v>5065</v>
      </c>
      <c r="G559" s="102">
        <v>5065</v>
      </c>
      <c r="H559" s="102">
        <v>5065</v>
      </c>
      <c r="I559" s="102">
        <v>5065</v>
      </c>
      <c r="J559" s="102"/>
      <c r="O559" s="91"/>
    </row>
    <row r="560" spans="1:16">
      <c r="A560" s="26" t="s">
        <v>2286</v>
      </c>
      <c r="B560" s="26" t="s">
        <v>432</v>
      </c>
      <c r="C560" s="132" t="s">
        <v>439</v>
      </c>
      <c r="D560" s="102"/>
      <c r="E560" s="102"/>
      <c r="F560" s="102"/>
      <c r="G560" s="102"/>
      <c r="H560" s="102"/>
      <c r="I560" s="102"/>
      <c r="J560" s="102"/>
      <c r="O560" s="91"/>
    </row>
    <row r="561" spans="1:16">
      <c r="A561" s="21" t="s">
        <v>2286</v>
      </c>
      <c r="B561" s="21" t="s">
        <v>432</v>
      </c>
      <c r="C561" s="131" t="s">
        <v>439</v>
      </c>
    </row>
    <row r="562" spans="1:16">
      <c r="A562" s="26" t="s">
        <v>2287</v>
      </c>
      <c r="B562" s="26" t="s">
        <v>432</v>
      </c>
      <c r="C562" s="132" t="s">
        <v>439</v>
      </c>
      <c r="D562" s="102">
        <v>5000</v>
      </c>
      <c r="E562" s="102">
        <v>5000</v>
      </c>
      <c r="F562" s="102">
        <v>5000</v>
      </c>
      <c r="G562" s="102">
        <v>5000</v>
      </c>
      <c r="H562" s="102">
        <v>5000</v>
      </c>
      <c r="I562" s="102">
        <v>5000</v>
      </c>
      <c r="J562" s="102"/>
      <c r="O562" s="91"/>
    </row>
    <row r="563" spans="1:16">
      <c r="A563" s="21" t="s">
        <v>2288</v>
      </c>
      <c r="B563" s="21" t="s">
        <v>432</v>
      </c>
      <c r="C563" s="131" t="s">
        <v>439</v>
      </c>
      <c r="D563" s="92">
        <v>5115</v>
      </c>
      <c r="E563" s="92">
        <v>5115</v>
      </c>
      <c r="F563" s="92">
        <v>5115</v>
      </c>
      <c r="G563" s="92">
        <v>5115</v>
      </c>
      <c r="H563" s="92" t="s">
        <v>489</v>
      </c>
      <c r="I563" s="91">
        <v>5115</v>
      </c>
    </row>
    <row r="564" spans="1:16">
      <c r="A564" s="21" t="s">
        <v>2289</v>
      </c>
      <c r="B564" s="21" t="s">
        <v>432</v>
      </c>
      <c r="C564" s="131" t="s">
        <v>439</v>
      </c>
      <c r="D564" s="92">
        <v>5113</v>
      </c>
      <c r="E564" s="92">
        <v>5116</v>
      </c>
      <c r="F564" s="92">
        <v>5117</v>
      </c>
      <c r="G564" s="92">
        <v>5117</v>
      </c>
      <c r="H564" s="92" t="s">
        <v>489</v>
      </c>
      <c r="I564" s="91" t="s">
        <v>26</v>
      </c>
    </row>
    <row r="565" spans="1:16">
      <c r="A565" s="21" t="s">
        <v>2291</v>
      </c>
      <c r="B565" s="21" t="s">
        <v>428</v>
      </c>
      <c r="C565" s="131" t="s">
        <v>449</v>
      </c>
      <c r="D565" s="102"/>
      <c r="E565" s="102"/>
      <c r="F565" s="102"/>
      <c r="G565" s="102"/>
      <c r="H565" s="102"/>
      <c r="I565" s="102">
        <v>168</v>
      </c>
      <c r="J565" s="102" t="s">
        <v>523</v>
      </c>
      <c r="O565" s="91"/>
      <c r="P565" s="111" t="s">
        <v>514</v>
      </c>
    </row>
    <row r="566" spans="1:16">
      <c r="A566" s="26" t="s">
        <v>2292</v>
      </c>
      <c r="B566" s="26" t="s">
        <v>428</v>
      </c>
      <c r="C566" s="132" t="s">
        <v>449</v>
      </c>
      <c r="D566" s="102"/>
      <c r="E566" s="102"/>
      <c r="F566" s="102"/>
      <c r="G566" s="102"/>
      <c r="H566" s="102"/>
      <c r="I566" s="102">
        <v>168</v>
      </c>
      <c r="J566" s="102" t="s">
        <v>523</v>
      </c>
      <c r="O566" s="91"/>
      <c r="P566" s="111" t="s">
        <v>514</v>
      </c>
    </row>
    <row r="567" spans="1:16">
      <c r="A567" s="26" t="s">
        <v>2294</v>
      </c>
      <c r="B567" s="26" t="s">
        <v>432</v>
      </c>
      <c r="C567" s="132" t="s">
        <v>431</v>
      </c>
      <c r="D567" s="102">
        <v>31</v>
      </c>
      <c r="E567" s="102" t="s">
        <v>548</v>
      </c>
      <c r="F567" s="102" t="s">
        <v>549</v>
      </c>
      <c r="G567" s="102">
        <v>34</v>
      </c>
      <c r="H567" s="102">
        <v>33</v>
      </c>
      <c r="I567" s="102" t="s">
        <v>550</v>
      </c>
      <c r="J567" s="102"/>
      <c r="O567" s="91"/>
    </row>
    <row r="568" spans="1:16">
      <c r="A568" s="26" t="s">
        <v>2295</v>
      </c>
      <c r="B568" s="26" t="s">
        <v>432</v>
      </c>
      <c r="C568" s="132" t="s">
        <v>431</v>
      </c>
      <c r="D568" s="102"/>
      <c r="E568" s="102"/>
      <c r="F568" s="102"/>
      <c r="G568" s="102"/>
      <c r="H568" s="102"/>
      <c r="I568" s="102"/>
      <c r="J568" s="102"/>
      <c r="O568" s="91"/>
    </row>
    <row r="569" spans="1:16">
      <c r="A569" s="26" t="s">
        <v>2296</v>
      </c>
      <c r="B569" s="26" t="s">
        <v>432</v>
      </c>
      <c r="C569" s="132" t="s">
        <v>431</v>
      </c>
      <c r="D569" s="102" t="s">
        <v>489</v>
      </c>
      <c r="E569" s="102">
        <v>85</v>
      </c>
      <c r="F569" s="102" t="s">
        <v>489</v>
      </c>
      <c r="G569" s="102" t="s">
        <v>489</v>
      </c>
      <c r="H569" s="102" t="s">
        <v>489</v>
      </c>
      <c r="I569" s="102" t="s">
        <v>490</v>
      </c>
      <c r="J569" s="102"/>
      <c r="O569" s="91"/>
    </row>
    <row r="570" spans="1:16">
      <c r="A570" s="26" t="s">
        <v>2297</v>
      </c>
      <c r="B570" s="26" t="s">
        <v>432</v>
      </c>
      <c r="C570" s="132" t="s">
        <v>431</v>
      </c>
      <c r="D570" s="102" t="s">
        <v>489</v>
      </c>
      <c r="E570" s="102" t="s">
        <v>26</v>
      </c>
      <c r="F570" s="102" t="s">
        <v>489</v>
      </c>
      <c r="G570" s="102" t="s">
        <v>489</v>
      </c>
      <c r="H570" s="102" t="s">
        <v>489</v>
      </c>
      <c r="I570" s="102" t="s">
        <v>489</v>
      </c>
      <c r="J570" s="102"/>
      <c r="O570" s="91"/>
    </row>
    <row r="571" spans="1:16">
      <c r="A571" s="26" t="s">
        <v>2298</v>
      </c>
      <c r="B571" s="26" t="s">
        <v>432</v>
      </c>
      <c r="C571" s="132" t="s">
        <v>431</v>
      </c>
      <c r="D571" s="102">
        <v>73</v>
      </c>
      <c r="E571" s="102">
        <v>73</v>
      </c>
      <c r="F571" s="102">
        <v>73</v>
      </c>
      <c r="G571" s="102" t="s">
        <v>489</v>
      </c>
      <c r="H571" s="102">
        <v>73</v>
      </c>
      <c r="I571" s="102" t="s">
        <v>489</v>
      </c>
      <c r="J571" s="102"/>
      <c r="O571" s="91"/>
    </row>
    <row r="572" spans="1:16">
      <c r="A572" s="21" t="s">
        <v>2299</v>
      </c>
      <c r="B572" s="21" t="s">
        <v>432</v>
      </c>
      <c r="C572" s="131" t="s">
        <v>431</v>
      </c>
    </row>
    <row r="573" spans="1:16">
      <c r="A573" s="21" t="s">
        <v>2300</v>
      </c>
      <c r="B573" s="21" t="s">
        <v>432</v>
      </c>
      <c r="C573" s="131" t="s">
        <v>431</v>
      </c>
      <c r="D573" s="92">
        <v>76</v>
      </c>
      <c r="E573" s="92">
        <v>76</v>
      </c>
      <c r="F573" s="92">
        <v>76</v>
      </c>
      <c r="G573" s="92" t="s">
        <v>489</v>
      </c>
      <c r="H573" s="92" t="s">
        <v>489</v>
      </c>
      <c r="I573" s="91" t="s">
        <v>551</v>
      </c>
    </row>
    <row r="574" spans="1:16">
      <c r="A574" s="21" t="s">
        <v>2301</v>
      </c>
      <c r="B574" s="21" t="s">
        <v>432</v>
      </c>
      <c r="C574" s="131" t="s">
        <v>431</v>
      </c>
      <c r="D574" s="92">
        <v>77</v>
      </c>
      <c r="E574" s="92">
        <v>14</v>
      </c>
      <c r="F574" s="92">
        <v>14</v>
      </c>
      <c r="G574" s="92">
        <v>77</v>
      </c>
      <c r="H574" s="92" t="s">
        <v>489</v>
      </c>
      <c r="I574" s="91">
        <v>77</v>
      </c>
    </row>
    <row r="575" spans="1:16">
      <c r="A575" s="21" t="s">
        <v>2302</v>
      </c>
      <c r="B575" s="21" t="s">
        <v>432</v>
      </c>
      <c r="C575" s="131" t="s">
        <v>431</v>
      </c>
      <c r="D575" s="92">
        <v>19</v>
      </c>
      <c r="E575" s="92">
        <v>19</v>
      </c>
      <c r="F575" s="92">
        <v>19</v>
      </c>
      <c r="G575" s="92">
        <v>78</v>
      </c>
      <c r="H575" s="92">
        <v>78</v>
      </c>
      <c r="I575" s="91">
        <v>78</v>
      </c>
    </row>
    <row r="576" spans="1:16">
      <c r="A576" s="21" t="s">
        <v>2303</v>
      </c>
      <c r="B576" s="21" t="s">
        <v>448</v>
      </c>
      <c r="C576" s="131" t="s">
        <v>447</v>
      </c>
      <c r="K576" s="109" t="s">
        <v>500</v>
      </c>
      <c r="L576" s="110" t="s">
        <v>501</v>
      </c>
      <c r="M576" s="110" t="s">
        <v>501</v>
      </c>
    </row>
    <row r="577" spans="1:16">
      <c r="A577" s="21" t="s">
        <v>2304</v>
      </c>
      <c r="B577" s="21" t="s">
        <v>448</v>
      </c>
      <c r="C577" s="131" t="s">
        <v>447</v>
      </c>
      <c r="K577" s="109" t="s">
        <v>503</v>
      </c>
      <c r="L577" s="110" t="s">
        <v>501</v>
      </c>
      <c r="M577" s="110" t="s">
        <v>501</v>
      </c>
    </row>
    <row r="578" spans="1:16">
      <c r="A578" s="21" t="s">
        <v>2305</v>
      </c>
      <c r="B578" s="21" t="s">
        <v>448</v>
      </c>
      <c r="C578" s="131" t="s">
        <v>447</v>
      </c>
      <c r="K578" s="109" t="s">
        <v>506</v>
      </c>
      <c r="L578" s="110" t="s">
        <v>501</v>
      </c>
      <c r="M578" s="110" t="s">
        <v>501</v>
      </c>
    </row>
    <row r="579" spans="1:16">
      <c r="A579" s="21" t="s">
        <v>3335</v>
      </c>
      <c r="B579" s="21" t="s">
        <v>432</v>
      </c>
      <c r="C579" s="131" t="s">
        <v>439</v>
      </c>
      <c r="D579" s="92">
        <v>14</v>
      </c>
      <c r="E579" s="92">
        <v>14</v>
      </c>
      <c r="F579" s="92">
        <v>14</v>
      </c>
      <c r="G579" s="92" t="s">
        <v>26</v>
      </c>
      <c r="H579" s="92" t="s">
        <v>489</v>
      </c>
      <c r="I579" s="91" t="s">
        <v>26</v>
      </c>
    </row>
    <row r="580" spans="1:16">
      <c r="A580" s="21" t="s">
        <v>3397</v>
      </c>
      <c r="B580" s="21" t="s">
        <v>432</v>
      </c>
      <c r="C580" s="131" t="s">
        <v>439</v>
      </c>
    </row>
    <row r="581" spans="1:16">
      <c r="A581" s="21" t="s">
        <v>3336</v>
      </c>
      <c r="B581" s="21" t="s">
        <v>432</v>
      </c>
      <c r="C581" s="131" t="s">
        <v>439</v>
      </c>
      <c r="D581" s="92" t="s">
        <v>489</v>
      </c>
      <c r="E581" s="92" t="s">
        <v>489</v>
      </c>
      <c r="F581" s="92" t="s">
        <v>489</v>
      </c>
      <c r="G581" s="92" t="s">
        <v>26</v>
      </c>
      <c r="H581" s="92" t="s">
        <v>489</v>
      </c>
      <c r="I581" s="91" t="s">
        <v>26</v>
      </c>
    </row>
    <row r="582" spans="1:16">
      <c r="A582" s="21" t="s">
        <v>3337</v>
      </c>
      <c r="B582" s="21" t="s">
        <v>432</v>
      </c>
      <c r="C582" s="131" t="s">
        <v>439</v>
      </c>
      <c r="D582" s="92" t="s">
        <v>489</v>
      </c>
      <c r="E582" s="92" t="s">
        <v>489</v>
      </c>
      <c r="F582" s="92" t="s">
        <v>489</v>
      </c>
      <c r="G582" s="92" t="s">
        <v>26</v>
      </c>
      <c r="H582" s="92" t="s">
        <v>489</v>
      </c>
      <c r="I582" s="91" t="s">
        <v>26</v>
      </c>
    </row>
    <row r="583" spans="1:16">
      <c r="A583" s="21" t="s">
        <v>2315</v>
      </c>
      <c r="B583" s="21" t="s">
        <v>428</v>
      </c>
      <c r="C583" s="131" t="s">
        <v>446</v>
      </c>
      <c r="P583" s="111" t="s">
        <v>552</v>
      </c>
    </row>
    <row r="584" spans="1:16">
      <c r="A584" s="21" t="s">
        <v>2316</v>
      </c>
      <c r="B584" s="21" t="s">
        <v>428</v>
      </c>
      <c r="C584" s="131" t="s">
        <v>446</v>
      </c>
      <c r="P584" s="111" t="s">
        <v>552</v>
      </c>
    </row>
    <row r="585" spans="1:16">
      <c r="A585" s="21" t="s">
        <v>2317</v>
      </c>
      <c r="B585" s="21" t="s">
        <v>428</v>
      </c>
      <c r="C585" s="131" t="s">
        <v>446</v>
      </c>
      <c r="P585" s="111" t="s">
        <v>552</v>
      </c>
    </row>
    <row r="586" spans="1:16">
      <c r="A586" s="21" t="s">
        <v>2318</v>
      </c>
      <c r="B586" s="21" t="s">
        <v>428</v>
      </c>
      <c r="C586" s="131" t="s">
        <v>446</v>
      </c>
      <c r="P586" s="111" t="s">
        <v>552</v>
      </c>
    </row>
    <row r="587" spans="1:16">
      <c r="A587" s="21" t="s">
        <v>2319</v>
      </c>
      <c r="B587" s="21" t="s">
        <v>428</v>
      </c>
      <c r="C587" s="131" t="s">
        <v>446</v>
      </c>
      <c r="P587" s="111" t="s">
        <v>552</v>
      </c>
    </row>
    <row r="588" spans="1:16">
      <c r="A588" s="21" t="s">
        <v>2320</v>
      </c>
      <c r="B588" s="21" t="s">
        <v>428</v>
      </c>
      <c r="C588" s="131" t="s">
        <v>446</v>
      </c>
      <c r="P588" s="111" t="s">
        <v>552</v>
      </c>
    </row>
    <row r="589" spans="1:16">
      <c r="A589" s="21" t="s">
        <v>2325</v>
      </c>
      <c r="B589" s="21" t="s">
        <v>432</v>
      </c>
      <c r="C589" s="131" t="s">
        <v>445</v>
      </c>
    </row>
    <row r="590" spans="1:16">
      <c r="A590" s="21" t="s">
        <v>2326</v>
      </c>
      <c r="B590" s="21" t="s">
        <v>432</v>
      </c>
      <c r="C590" s="131" t="s">
        <v>445</v>
      </c>
      <c r="D590" s="92" t="s">
        <v>489</v>
      </c>
      <c r="E590" s="92" t="s">
        <v>489</v>
      </c>
      <c r="F590" s="92" t="s">
        <v>489</v>
      </c>
      <c r="G590" s="92" t="s">
        <v>489</v>
      </c>
      <c r="H590" s="92" t="s">
        <v>489</v>
      </c>
      <c r="I590" s="91" t="s">
        <v>489</v>
      </c>
    </row>
    <row r="591" spans="1:16">
      <c r="A591" s="21" t="s">
        <v>2327</v>
      </c>
      <c r="B591" s="21" t="s">
        <v>432</v>
      </c>
      <c r="C591" s="131" t="s">
        <v>445</v>
      </c>
      <c r="D591" s="92">
        <v>5005</v>
      </c>
      <c r="E591" s="92">
        <v>5005</v>
      </c>
      <c r="F591" s="92">
        <v>5005</v>
      </c>
      <c r="G591" s="92">
        <v>5005</v>
      </c>
      <c r="H591" s="92">
        <v>5005</v>
      </c>
      <c r="I591" s="91" t="s">
        <v>489</v>
      </c>
    </row>
    <row r="592" spans="1:16">
      <c r="A592" s="21" t="s">
        <v>2328</v>
      </c>
      <c r="B592" s="21" t="s">
        <v>432</v>
      </c>
      <c r="C592" s="131" t="s">
        <v>445</v>
      </c>
      <c r="D592" s="92" t="s">
        <v>489</v>
      </c>
      <c r="E592" s="92" t="s">
        <v>489</v>
      </c>
      <c r="F592" s="92" t="s">
        <v>489</v>
      </c>
      <c r="G592" s="92" t="s">
        <v>489</v>
      </c>
      <c r="H592" s="92" t="s">
        <v>489</v>
      </c>
      <c r="I592" s="91" t="s">
        <v>489</v>
      </c>
    </row>
    <row r="593" spans="1:16">
      <c r="A593" s="21" t="s">
        <v>2329</v>
      </c>
      <c r="B593" s="21" t="s">
        <v>432</v>
      </c>
      <c r="C593" s="131" t="s">
        <v>445</v>
      </c>
    </row>
    <row r="594" spans="1:16">
      <c r="A594" s="21" t="s">
        <v>2339</v>
      </c>
      <c r="B594" s="21" t="s">
        <v>432</v>
      </c>
      <c r="C594" s="131" t="s">
        <v>445</v>
      </c>
      <c r="D594" s="92">
        <v>5004</v>
      </c>
      <c r="E594" s="92">
        <v>5004</v>
      </c>
      <c r="F594" s="92">
        <v>5004</v>
      </c>
      <c r="G594" s="92">
        <v>5008</v>
      </c>
      <c r="H594" s="92">
        <v>5004</v>
      </c>
      <c r="I594" s="91">
        <v>5008</v>
      </c>
    </row>
    <row r="595" spans="1:16">
      <c r="A595" s="21" t="s">
        <v>2340</v>
      </c>
      <c r="B595" s="21" t="s">
        <v>432</v>
      </c>
      <c r="C595" s="131" t="s">
        <v>445</v>
      </c>
      <c r="D595" s="92">
        <v>5013</v>
      </c>
      <c r="E595" s="92">
        <v>5013</v>
      </c>
      <c r="F595" s="92">
        <v>5013</v>
      </c>
      <c r="G595" s="92">
        <v>5013</v>
      </c>
      <c r="H595" s="92">
        <v>5013</v>
      </c>
      <c r="I595" s="91">
        <v>5013</v>
      </c>
    </row>
    <row r="596" spans="1:16">
      <c r="A596" s="21" t="s">
        <v>2342</v>
      </c>
      <c r="B596" s="21" t="s">
        <v>428</v>
      </c>
      <c r="C596" s="131" t="s">
        <v>443</v>
      </c>
    </row>
    <row r="597" spans="1:16">
      <c r="A597" s="21" t="s">
        <v>2914</v>
      </c>
      <c r="B597" s="21" t="s">
        <v>432</v>
      </c>
      <c r="C597" s="131" t="s">
        <v>439</v>
      </c>
      <c r="D597" s="92">
        <v>134</v>
      </c>
      <c r="E597" s="92">
        <v>134</v>
      </c>
      <c r="F597" s="92">
        <v>134</v>
      </c>
      <c r="G597" s="92">
        <v>134</v>
      </c>
      <c r="H597" s="92">
        <v>134</v>
      </c>
      <c r="I597" s="91">
        <v>134</v>
      </c>
    </row>
    <row r="598" spans="1:16">
      <c r="A598" s="21" t="s">
        <v>3294</v>
      </c>
      <c r="B598" s="21" t="s">
        <v>437</v>
      </c>
      <c r="C598" s="131"/>
      <c r="P598" s="111" t="s">
        <v>512</v>
      </c>
    </row>
    <row r="599" spans="1:16">
      <c r="A599" s="21" t="s">
        <v>1071</v>
      </c>
      <c r="B599" s="21" t="s">
        <v>432</v>
      </c>
      <c r="C599" s="131" t="s">
        <v>439</v>
      </c>
      <c r="D599" s="102">
        <v>6026</v>
      </c>
      <c r="E599" s="102">
        <v>6026</v>
      </c>
      <c r="F599" s="102">
        <v>6026</v>
      </c>
      <c r="G599" s="102">
        <v>6026</v>
      </c>
      <c r="H599" s="102">
        <v>6026</v>
      </c>
      <c r="I599" s="102">
        <v>6026</v>
      </c>
      <c r="J599" s="130">
        <v>6026</v>
      </c>
    </row>
    <row r="600" spans="1:16">
      <c r="A600" s="21" t="s">
        <v>2369</v>
      </c>
      <c r="B600" s="21" t="s">
        <v>428</v>
      </c>
      <c r="C600" s="131" t="s">
        <v>435</v>
      </c>
      <c r="P600" s="111">
        <v>5082</v>
      </c>
    </row>
    <row r="601" spans="1:16">
      <c r="A601" s="21" t="s">
        <v>2370</v>
      </c>
      <c r="B601" s="21" t="s">
        <v>428</v>
      </c>
      <c r="C601" s="131" t="s">
        <v>435</v>
      </c>
      <c r="P601" s="111">
        <v>5082</v>
      </c>
    </row>
    <row r="602" spans="1:16">
      <c r="A602" s="21" t="s">
        <v>2371</v>
      </c>
      <c r="B602" s="21" t="s">
        <v>432</v>
      </c>
      <c r="C602" s="131" t="s">
        <v>431</v>
      </c>
    </row>
    <row r="603" spans="1:16">
      <c r="A603" s="21" t="s">
        <v>2373</v>
      </c>
      <c r="B603" s="21" t="s">
        <v>432</v>
      </c>
      <c r="C603" s="131" t="s">
        <v>431</v>
      </c>
      <c r="D603" s="92">
        <v>6036</v>
      </c>
      <c r="E603" s="92">
        <v>6036</v>
      </c>
      <c r="F603" s="92">
        <v>6036</v>
      </c>
      <c r="G603" s="92">
        <v>6036</v>
      </c>
      <c r="H603" s="92">
        <v>6036</v>
      </c>
      <c r="I603" s="92">
        <v>6036</v>
      </c>
      <c r="J603" s="92">
        <v>6036</v>
      </c>
    </row>
    <row r="604" spans="1:16">
      <c r="A604" s="21" t="s">
        <v>2374</v>
      </c>
      <c r="B604" s="21" t="s">
        <v>432</v>
      </c>
      <c r="C604" s="131" t="s">
        <v>431</v>
      </c>
      <c r="D604" s="92">
        <v>6036</v>
      </c>
      <c r="E604" s="92">
        <v>6036</v>
      </c>
      <c r="F604" s="92">
        <v>6036</v>
      </c>
      <c r="G604" s="92">
        <v>6036</v>
      </c>
      <c r="H604" s="92">
        <v>6036</v>
      </c>
      <c r="I604" s="92">
        <v>6036</v>
      </c>
      <c r="J604" s="92">
        <v>6036</v>
      </c>
    </row>
    <row r="605" spans="1:16">
      <c r="A605" s="21" t="s">
        <v>2375</v>
      </c>
      <c r="B605" s="21" t="s">
        <v>432</v>
      </c>
      <c r="C605" s="131" t="s">
        <v>431</v>
      </c>
      <c r="D605" s="92">
        <v>6036</v>
      </c>
      <c r="E605" s="92">
        <v>6036</v>
      </c>
      <c r="F605" s="92">
        <v>6036</v>
      </c>
      <c r="G605" s="92">
        <v>6036</v>
      </c>
      <c r="H605" s="92">
        <v>6036</v>
      </c>
      <c r="I605" s="92">
        <v>6036</v>
      </c>
      <c r="J605" s="92">
        <v>6036</v>
      </c>
    </row>
    <row r="606" spans="1:16">
      <c r="A606" s="21" t="s">
        <v>2376</v>
      </c>
      <c r="B606" s="21" t="s">
        <v>432</v>
      </c>
      <c r="C606" s="131" t="s">
        <v>431</v>
      </c>
      <c r="D606" s="92">
        <v>6036</v>
      </c>
      <c r="E606" s="92">
        <v>6036</v>
      </c>
      <c r="F606" s="92">
        <v>6036</v>
      </c>
      <c r="G606" s="92">
        <v>6036</v>
      </c>
      <c r="H606" s="92">
        <v>6036</v>
      </c>
      <c r="I606" s="92">
        <v>6036</v>
      </c>
      <c r="J606" s="92">
        <v>6036</v>
      </c>
    </row>
    <row r="607" spans="1:16">
      <c r="A607" s="21" t="s">
        <v>2377</v>
      </c>
      <c r="B607" s="21" t="s">
        <v>432</v>
      </c>
      <c r="C607" s="131" t="s">
        <v>431</v>
      </c>
      <c r="D607" s="92">
        <v>6036</v>
      </c>
      <c r="E607" s="92">
        <v>6036</v>
      </c>
      <c r="F607" s="92">
        <v>6036</v>
      </c>
      <c r="G607" s="92">
        <v>6036</v>
      </c>
      <c r="H607" s="92">
        <v>6036</v>
      </c>
      <c r="I607" s="92">
        <v>6036</v>
      </c>
      <c r="J607" s="92">
        <v>6036</v>
      </c>
    </row>
    <row r="608" spans="1:16">
      <c r="A608" s="21" t="s">
        <v>2378</v>
      </c>
      <c r="B608" s="21" t="s">
        <v>432</v>
      </c>
      <c r="C608" s="131" t="s">
        <v>431</v>
      </c>
      <c r="D608" s="92">
        <v>6036</v>
      </c>
      <c r="E608" s="92">
        <v>6036</v>
      </c>
      <c r="F608" s="92">
        <v>6036</v>
      </c>
      <c r="G608" s="92">
        <v>6036</v>
      </c>
      <c r="H608" s="92">
        <v>6036</v>
      </c>
      <c r="I608" s="92">
        <v>6036</v>
      </c>
      <c r="J608" s="92">
        <v>6036</v>
      </c>
    </row>
    <row r="609" spans="1:16">
      <c r="A609" s="21" t="s">
        <v>2379</v>
      </c>
      <c r="B609" s="21" t="s">
        <v>432</v>
      </c>
      <c r="C609" s="131" t="s">
        <v>431</v>
      </c>
      <c r="D609" s="92">
        <v>6036</v>
      </c>
      <c r="E609" s="92">
        <v>6036</v>
      </c>
      <c r="F609" s="92">
        <v>6036</v>
      </c>
      <c r="G609" s="92">
        <v>6036</v>
      </c>
      <c r="H609" s="92">
        <v>6036</v>
      </c>
      <c r="I609" s="92">
        <v>6036</v>
      </c>
      <c r="J609" s="92">
        <v>6036</v>
      </c>
    </row>
    <row r="610" spans="1:16">
      <c r="A610" s="21" t="s">
        <v>2380</v>
      </c>
      <c r="B610" s="21" t="s">
        <v>432</v>
      </c>
      <c r="C610" s="131" t="s">
        <v>431</v>
      </c>
      <c r="D610" s="92">
        <v>6036</v>
      </c>
      <c r="E610" s="92">
        <v>6036</v>
      </c>
      <c r="F610" s="92">
        <v>6036</v>
      </c>
      <c r="G610" s="92">
        <v>6036</v>
      </c>
      <c r="H610" s="92">
        <v>6036</v>
      </c>
      <c r="I610" s="92">
        <v>6036</v>
      </c>
      <c r="J610" s="92">
        <v>6036</v>
      </c>
    </row>
    <row r="611" spans="1:16">
      <c r="A611" s="21" t="s">
        <v>2381</v>
      </c>
      <c r="B611" s="21" t="s">
        <v>432</v>
      </c>
      <c r="C611" s="131" t="s">
        <v>431</v>
      </c>
      <c r="D611" s="92">
        <v>6036</v>
      </c>
      <c r="E611" s="92">
        <v>6036</v>
      </c>
      <c r="F611" s="92">
        <v>6036</v>
      </c>
      <c r="G611" s="92">
        <v>6036</v>
      </c>
      <c r="H611" s="92">
        <v>6036</v>
      </c>
      <c r="I611" s="92">
        <v>6036</v>
      </c>
      <c r="J611" s="92">
        <v>6036</v>
      </c>
    </row>
    <row r="612" spans="1:16">
      <c r="A612" s="21" t="s">
        <v>2382</v>
      </c>
      <c r="B612" s="21" t="s">
        <v>432</v>
      </c>
      <c r="C612" s="131" t="s">
        <v>431</v>
      </c>
      <c r="D612" s="92">
        <v>6036</v>
      </c>
      <c r="E612" s="92">
        <v>6036</v>
      </c>
      <c r="F612" s="92">
        <v>6036</v>
      </c>
      <c r="G612" s="92">
        <v>6036</v>
      </c>
      <c r="H612" s="92">
        <v>6036</v>
      </c>
      <c r="I612" s="92">
        <v>6036</v>
      </c>
      <c r="J612" s="92">
        <v>6036</v>
      </c>
    </row>
    <row r="613" spans="1:16">
      <c r="A613" s="21" t="s">
        <v>2383</v>
      </c>
      <c r="B613" s="21" t="s">
        <v>432</v>
      </c>
      <c r="C613" s="131" t="s">
        <v>431</v>
      </c>
      <c r="D613" s="92">
        <v>6036</v>
      </c>
      <c r="E613" s="92">
        <v>6036</v>
      </c>
      <c r="F613" s="92">
        <v>6036</v>
      </c>
      <c r="G613" s="92">
        <v>6036</v>
      </c>
      <c r="H613" s="92">
        <v>6036</v>
      </c>
      <c r="I613" s="92">
        <v>6036</v>
      </c>
      <c r="J613" s="92">
        <v>6036</v>
      </c>
    </row>
    <row r="614" spans="1:16">
      <c r="A614" s="21" t="s">
        <v>2384</v>
      </c>
      <c r="B614" s="21" t="s">
        <v>432</v>
      </c>
      <c r="C614" s="131" t="s">
        <v>431</v>
      </c>
      <c r="D614" s="92">
        <v>6036</v>
      </c>
      <c r="E614" s="92">
        <v>6036</v>
      </c>
      <c r="F614" s="92">
        <v>6036</v>
      </c>
      <c r="G614" s="92">
        <v>6036</v>
      </c>
      <c r="H614" s="92">
        <v>6036</v>
      </c>
      <c r="I614" s="92">
        <v>6036</v>
      </c>
      <c r="J614" s="92">
        <v>6036</v>
      </c>
    </row>
    <row r="615" spans="1:16">
      <c r="A615" s="21" t="s">
        <v>2385</v>
      </c>
      <c r="B615" s="21" t="s">
        <v>432</v>
      </c>
      <c r="C615" s="131" t="s">
        <v>431</v>
      </c>
      <c r="D615" s="92">
        <v>6036</v>
      </c>
      <c r="E615" s="92">
        <v>6036</v>
      </c>
      <c r="F615" s="92">
        <v>6036</v>
      </c>
      <c r="G615" s="92">
        <v>6036</v>
      </c>
      <c r="H615" s="92">
        <v>6036</v>
      </c>
      <c r="I615" s="92">
        <v>6036</v>
      </c>
      <c r="J615" s="92">
        <v>6036</v>
      </c>
    </row>
    <row r="616" spans="1:16">
      <c r="A616" s="21" t="s">
        <v>2386</v>
      </c>
      <c r="B616" s="21" t="s">
        <v>432</v>
      </c>
      <c r="C616" s="131" t="s">
        <v>431</v>
      </c>
      <c r="D616" s="92">
        <v>6036</v>
      </c>
      <c r="E616" s="92">
        <v>6036</v>
      </c>
      <c r="F616" s="92">
        <v>6036</v>
      </c>
      <c r="G616" s="92">
        <v>6036</v>
      </c>
      <c r="H616" s="92">
        <v>6036</v>
      </c>
      <c r="I616" s="92">
        <v>6036</v>
      </c>
      <c r="J616" s="92">
        <v>6036</v>
      </c>
    </row>
    <row r="617" spans="1:16">
      <c r="A617" s="21" t="s">
        <v>2387</v>
      </c>
      <c r="B617" s="21" t="s">
        <v>432</v>
      </c>
      <c r="C617" s="131" t="s">
        <v>431</v>
      </c>
      <c r="D617" s="92">
        <v>6036</v>
      </c>
      <c r="E617" s="92">
        <v>6036</v>
      </c>
      <c r="F617" s="92">
        <v>6036</v>
      </c>
      <c r="G617" s="92">
        <v>6036</v>
      </c>
      <c r="H617" s="92">
        <v>6036</v>
      </c>
      <c r="I617" s="92">
        <v>6036</v>
      </c>
      <c r="J617" s="92">
        <v>6036</v>
      </c>
    </row>
    <row r="618" spans="1:16">
      <c r="A618" s="21" t="s">
        <v>2388</v>
      </c>
      <c r="B618" s="21" t="s">
        <v>432</v>
      </c>
      <c r="C618" s="131" t="s">
        <v>431</v>
      </c>
      <c r="D618" s="92">
        <v>6036</v>
      </c>
      <c r="E618" s="92">
        <v>6036</v>
      </c>
      <c r="F618" s="92">
        <v>6036</v>
      </c>
      <c r="G618" s="92">
        <v>6036</v>
      </c>
      <c r="H618" s="92">
        <v>6036</v>
      </c>
      <c r="I618" s="92">
        <v>6036</v>
      </c>
      <c r="J618" s="92">
        <v>6036</v>
      </c>
    </row>
    <row r="619" spans="1:16">
      <c r="A619" s="21" t="s">
        <v>2389</v>
      </c>
      <c r="B619" s="21" t="s">
        <v>432</v>
      </c>
      <c r="C619" s="131" t="s">
        <v>431</v>
      </c>
      <c r="D619" s="92">
        <v>6036</v>
      </c>
      <c r="E619" s="92">
        <v>6036</v>
      </c>
      <c r="F619" s="92">
        <v>6036</v>
      </c>
      <c r="G619" s="92">
        <v>6036</v>
      </c>
      <c r="H619" s="92">
        <v>6036</v>
      </c>
      <c r="I619" s="92">
        <v>6036</v>
      </c>
      <c r="J619" s="92">
        <v>6036</v>
      </c>
    </row>
    <row r="620" spans="1:16">
      <c r="A620" s="21" t="s">
        <v>2390</v>
      </c>
      <c r="B620" s="21" t="s">
        <v>432</v>
      </c>
      <c r="C620" s="131" t="s">
        <v>431</v>
      </c>
      <c r="D620" s="92">
        <v>6036</v>
      </c>
      <c r="E620" s="92">
        <v>6036</v>
      </c>
      <c r="F620" s="92">
        <v>6036</v>
      </c>
      <c r="G620" s="92">
        <v>6036</v>
      </c>
      <c r="H620" s="92">
        <v>6036</v>
      </c>
      <c r="I620" s="92">
        <v>6036</v>
      </c>
      <c r="J620" s="92">
        <v>6036</v>
      </c>
    </row>
    <row r="621" spans="1:16">
      <c r="A621" s="68" t="s">
        <v>3338</v>
      </c>
      <c r="B621" s="21" t="s">
        <v>432</v>
      </c>
      <c r="C621" s="131" t="s">
        <v>431</v>
      </c>
      <c r="D621" s="104">
        <v>22</v>
      </c>
      <c r="E621" s="104">
        <v>22</v>
      </c>
      <c r="F621" s="104">
        <v>22</v>
      </c>
      <c r="G621" s="104">
        <v>62</v>
      </c>
      <c r="H621" s="104">
        <v>62</v>
      </c>
      <c r="I621" s="104">
        <v>62</v>
      </c>
      <c r="J621" s="102"/>
      <c r="O621" s="91"/>
    </row>
    <row r="622" spans="1:16">
      <c r="A622" s="68" t="s">
        <v>3339</v>
      </c>
      <c r="B622" s="21" t="s">
        <v>432</v>
      </c>
      <c r="C622" s="131" t="s">
        <v>431</v>
      </c>
      <c r="D622" s="92">
        <v>58</v>
      </c>
      <c r="E622" s="92">
        <v>58</v>
      </c>
      <c r="F622" s="92">
        <v>58</v>
      </c>
      <c r="G622" s="92">
        <v>58</v>
      </c>
      <c r="H622" s="92">
        <v>59</v>
      </c>
      <c r="I622" s="91">
        <v>58</v>
      </c>
    </row>
    <row r="623" spans="1:16">
      <c r="A623" s="21" t="s">
        <v>3398</v>
      </c>
      <c r="B623" s="21" t="s">
        <v>428</v>
      </c>
      <c r="C623" s="131" t="s">
        <v>427</v>
      </c>
      <c r="P623" s="111">
        <v>5072</v>
      </c>
    </row>
    <row r="624" spans="1:16">
      <c r="A624" s="21" t="s">
        <v>3399</v>
      </c>
      <c r="B624" s="21" t="s">
        <v>428</v>
      </c>
      <c r="C624" s="131" t="s">
        <v>427</v>
      </c>
      <c r="P624" s="111">
        <v>5072</v>
      </c>
    </row>
    <row r="625" spans="1:16">
      <c r="A625" s="21" t="s">
        <v>3400</v>
      </c>
      <c r="B625" s="21" t="s">
        <v>428</v>
      </c>
      <c r="C625" s="131" t="s">
        <v>433</v>
      </c>
      <c r="P625" s="111" t="s">
        <v>521</v>
      </c>
    </row>
    <row r="626" spans="1:16">
      <c r="A626" s="21" t="s">
        <v>2421</v>
      </c>
      <c r="B626" s="21" t="s">
        <v>428</v>
      </c>
      <c r="C626" s="131" t="s">
        <v>427</v>
      </c>
    </row>
    <row r="627" spans="1:16">
      <c r="C627" s="131"/>
    </row>
    <row r="628" spans="1:16">
      <c r="A628" s="68" t="s">
        <v>1075</v>
      </c>
      <c r="B628" s="21" t="s">
        <v>432</v>
      </c>
      <c r="C628" s="131" t="s">
        <v>439</v>
      </c>
      <c r="D628" s="126" t="s">
        <v>489</v>
      </c>
      <c r="E628" s="92">
        <v>6011</v>
      </c>
      <c r="F628" s="126" t="s">
        <v>26</v>
      </c>
      <c r="G628" s="92">
        <v>6011</v>
      </c>
      <c r="H628" s="126">
        <v>6028</v>
      </c>
      <c r="I628" s="91" t="s">
        <v>2927</v>
      </c>
    </row>
    <row r="629" spans="1:16">
      <c r="A629" s="68" t="s">
        <v>1076</v>
      </c>
      <c r="B629" s="21" t="s">
        <v>432</v>
      </c>
      <c r="C629" s="131" t="s">
        <v>439</v>
      </c>
      <c r="D629" s="126" t="s">
        <v>489</v>
      </c>
      <c r="E629" s="92">
        <v>6012</v>
      </c>
      <c r="F629" s="126" t="s">
        <v>26</v>
      </c>
      <c r="G629" s="126" t="s">
        <v>26</v>
      </c>
      <c r="H629" s="126" t="s">
        <v>26</v>
      </c>
      <c r="I629" s="91" t="s">
        <v>1031</v>
      </c>
    </row>
    <row r="630" spans="1:16">
      <c r="A630" s="68" t="s">
        <v>1077</v>
      </c>
      <c r="B630" s="21" t="s">
        <v>432</v>
      </c>
      <c r="C630" s="131" t="s">
        <v>439</v>
      </c>
      <c r="D630" s="126" t="s">
        <v>489</v>
      </c>
      <c r="E630" s="92">
        <v>6013</v>
      </c>
      <c r="F630" s="92" t="s">
        <v>26</v>
      </c>
      <c r="G630" s="92" t="s">
        <v>26</v>
      </c>
      <c r="H630" s="92" t="s">
        <v>26</v>
      </c>
      <c r="I630" s="91" t="s">
        <v>1032</v>
      </c>
    </row>
    <row r="631" spans="1:16">
      <c r="A631" s="68" t="s">
        <v>1081</v>
      </c>
      <c r="B631" s="21" t="s">
        <v>432</v>
      </c>
      <c r="C631" s="131" t="s">
        <v>639</v>
      </c>
      <c r="D631" s="92">
        <v>6014</v>
      </c>
      <c r="E631" s="92">
        <v>6014</v>
      </c>
      <c r="F631" s="92">
        <v>6014</v>
      </c>
      <c r="G631" s="92">
        <v>6014</v>
      </c>
      <c r="H631" s="92">
        <v>6014</v>
      </c>
      <c r="I631" s="91" t="s">
        <v>1033</v>
      </c>
    </row>
    <row r="632" spans="1:16">
      <c r="A632" s="68" t="s">
        <v>1079</v>
      </c>
      <c r="B632" s="21" t="s">
        <v>432</v>
      </c>
      <c r="C632" s="131" t="s">
        <v>639</v>
      </c>
      <c r="D632" s="126" t="s">
        <v>489</v>
      </c>
      <c r="E632" s="92">
        <v>6015</v>
      </c>
      <c r="F632" s="92" t="s">
        <v>26</v>
      </c>
      <c r="G632" s="92" t="s">
        <v>26</v>
      </c>
      <c r="H632" s="92" t="s">
        <v>26</v>
      </c>
      <c r="I632" s="91" t="s">
        <v>1037</v>
      </c>
    </row>
    <row r="633" spans="1:16">
      <c r="A633" s="68" t="s">
        <v>1080</v>
      </c>
      <c r="B633" s="21" t="s">
        <v>432</v>
      </c>
      <c r="C633" s="131" t="s">
        <v>639</v>
      </c>
      <c r="D633" s="126" t="s">
        <v>489</v>
      </c>
      <c r="E633" s="92">
        <v>6017</v>
      </c>
      <c r="F633" s="92" t="s">
        <v>26</v>
      </c>
      <c r="G633" s="92" t="s">
        <v>26</v>
      </c>
      <c r="H633" s="92" t="s">
        <v>26</v>
      </c>
      <c r="I633" s="91" t="s">
        <v>26</v>
      </c>
    </row>
    <row r="634" spans="1:16">
      <c r="A634" s="68" t="s">
        <v>1073</v>
      </c>
      <c r="B634" s="20" t="s">
        <v>428</v>
      </c>
      <c r="C634" s="134" t="s">
        <v>1092</v>
      </c>
      <c r="P634" s="103" t="s">
        <v>2924</v>
      </c>
    </row>
    <row r="635" spans="1:16">
      <c r="A635" s="68" t="s">
        <v>1074</v>
      </c>
      <c r="B635" s="20" t="s">
        <v>428</v>
      </c>
      <c r="C635" s="134" t="s">
        <v>1092</v>
      </c>
      <c r="P635" s="103" t="s">
        <v>2925</v>
      </c>
    </row>
    <row r="636" spans="1:16">
      <c r="A636" s="20" t="s">
        <v>1082</v>
      </c>
      <c r="B636" s="133" t="s">
        <v>452</v>
      </c>
      <c r="C636" s="134" t="s">
        <v>1093</v>
      </c>
      <c r="P636" s="111" t="s">
        <v>2926</v>
      </c>
    </row>
    <row r="637" spans="1:16">
      <c r="A637" s="21" t="s">
        <v>1083</v>
      </c>
      <c r="B637" s="133" t="s">
        <v>452</v>
      </c>
      <c r="C637" s="134" t="s">
        <v>1093</v>
      </c>
      <c r="P637" s="111" t="s">
        <v>2926</v>
      </c>
    </row>
    <row r="638" spans="1:16">
      <c r="A638" s="21" t="s">
        <v>1084</v>
      </c>
      <c r="B638" s="133" t="s">
        <v>452</v>
      </c>
      <c r="C638" s="134" t="s">
        <v>1093</v>
      </c>
      <c r="P638" s="111" t="s">
        <v>2926</v>
      </c>
    </row>
  </sheetData>
  <hyperlinks>
    <hyperlink ref="E544" r:id="rId1" display="https://www.fellah-trade.com/fr/filiere-vegetale/fiches-techniques/fraisier"/>
    <hyperlink ref="F544" r:id="rId2" display="https://www.fellah-trade.com/fr/filiere-vegetale/fiches-techniques/fraisier"/>
    <hyperlink ref="H544" r:id="rId3" display="https://www.fellah-trade.com/fr/filiere-vegetale/fiches-techniques/fraisier"/>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
  <dimension ref="A1:H400"/>
  <sheetViews>
    <sheetView workbookViewId="0">
      <selection activeCell="B21" sqref="B21"/>
    </sheetView>
  </sheetViews>
  <sheetFormatPr defaultColWidth="10.875" defaultRowHeight="15"/>
  <cols>
    <col min="1" max="1" width="13.5" style="40" customWidth="1"/>
    <col min="2" max="2" width="186" style="41" customWidth="1"/>
    <col min="3" max="16384" width="10.875" style="16"/>
  </cols>
  <sheetData>
    <row r="1" spans="1:2" ht="30.75" customHeight="1">
      <c r="A1" s="28" t="s">
        <v>3316</v>
      </c>
      <c r="B1" s="29"/>
    </row>
    <row r="3" spans="1:2" ht="20.100000000000001" customHeight="1">
      <c r="A3" s="30" t="s">
        <v>197</v>
      </c>
      <c r="B3" s="31" t="s">
        <v>198</v>
      </c>
    </row>
    <row r="4" spans="1:2">
      <c r="A4" s="32">
        <v>1</v>
      </c>
      <c r="B4" s="33" t="s">
        <v>199</v>
      </c>
    </row>
    <row r="5" spans="1:2">
      <c r="A5" s="32">
        <v>2</v>
      </c>
      <c r="B5" s="33" t="s">
        <v>200</v>
      </c>
    </row>
    <row r="6" spans="1:2">
      <c r="A6" s="32">
        <v>3</v>
      </c>
      <c r="B6" s="33" t="s">
        <v>201</v>
      </c>
    </row>
    <row r="7" spans="1:2">
      <c r="A7" s="32">
        <v>4</v>
      </c>
      <c r="B7" s="33" t="s">
        <v>202</v>
      </c>
    </row>
    <row r="8" spans="1:2">
      <c r="A8" s="32">
        <v>5</v>
      </c>
      <c r="B8" s="33" t="s">
        <v>203</v>
      </c>
    </row>
    <row r="9" spans="1:2">
      <c r="A9" s="32">
        <v>6</v>
      </c>
      <c r="B9" s="33" t="s">
        <v>204</v>
      </c>
    </row>
    <row r="10" spans="1:2">
      <c r="A10" s="32">
        <v>7</v>
      </c>
      <c r="B10" s="33" t="s">
        <v>205</v>
      </c>
    </row>
    <row r="11" spans="1:2">
      <c r="A11" s="32">
        <v>8</v>
      </c>
      <c r="B11" s="33" t="s">
        <v>206</v>
      </c>
    </row>
    <row r="12" spans="1:2">
      <c r="A12" s="32">
        <v>9</v>
      </c>
      <c r="B12" s="34" t="s">
        <v>207</v>
      </c>
    </row>
    <row r="13" spans="1:2">
      <c r="A13" s="32">
        <v>10</v>
      </c>
      <c r="B13" s="33" t="s">
        <v>813</v>
      </c>
    </row>
    <row r="14" spans="1:2">
      <c r="A14" s="32">
        <v>11</v>
      </c>
      <c r="B14" s="33" t="s">
        <v>208</v>
      </c>
    </row>
    <row r="15" spans="1:2">
      <c r="A15" s="32">
        <v>12</v>
      </c>
      <c r="B15" s="33" t="s">
        <v>814</v>
      </c>
    </row>
    <row r="16" spans="1:2">
      <c r="A16" s="32">
        <v>13</v>
      </c>
      <c r="B16" s="33" t="s">
        <v>209</v>
      </c>
    </row>
    <row r="17" spans="1:2">
      <c r="A17" s="32">
        <v>14</v>
      </c>
      <c r="B17" s="33" t="s">
        <v>210</v>
      </c>
    </row>
    <row r="18" spans="1:2">
      <c r="A18" s="32">
        <v>15</v>
      </c>
      <c r="B18" s="33" t="s">
        <v>211</v>
      </c>
    </row>
    <row r="19" spans="1:2">
      <c r="A19" s="32">
        <v>16</v>
      </c>
      <c r="B19" s="35" t="s">
        <v>212</v>
      </c>
    </row>
    <row r="20" spans="1:2">
      <c r="A20" s="32">
        <v>17</v>
      </c>
      <c r="B20" s="33" t="s">
        <v>213</v>
      </c>
    </row>
    <row r="21" spans="1:2">
      <c r="A21" s="32">
        <v>18</v>
      </c>
      <c r="B21" s="33" t="s">
        <v>214</v>
      </c>
    </row>
    <row r="22" spans="1:2">
      <c r="A22" s="32">
        <v>19</v>
      </c>
      <c r="B22" s="33" t="s">
        <v>215</v>
      </c>
    </row>
    <row r="23" spans="1:2">
      <c r="A23" s="32">
        <v>20</v>
      </c>
      <c r="B23" s="33" t="s">
        <v>216</v>
      </c>
    </row>
    <row r="24" spans="1:2">
      <c r="A24" s="32">
        <v>21</v>
      </c>
      <c r="B24" s="33" t="s">
        <v>217</v>
      </c>
    </row>
    <row r="25" spans="1:2">
      <c r="A25" s="32">
        <v>22</v>
      </c>
      <c r="B25" s="33" t="s">
        <v>218</v>
      </c>
    </row>
    <row r="26" spans="1:2">
      <c r="A26" s="32">
        <v>23</v>
      </c>
      <c r="B26" s="33" t="s">
        <v>219</v>
      </c>
    </row>
    <row r="27" spans="1:2">
      <c r="A27" s="32">
        <v>24</v>
      </c>
      <c r="B27" s="33" t="s">
        <v>220</v>
      </c>
    </row>
    <row r="28" spans="1:2">
      <c r="A28" s="32">
        <v>25</v>
      </c>
      <c r="B28" s="33" t="s">
        <v>221</v>
      </c>
    </row>
    <row r="29" spans="1:2">
      <c r="A29" s="32">
        <v>26</v>
      </c>
      <c r="B29" s="33" t="s">
        <v>222</v>
      </c>
    </row>
    <row r="30" spans="1:2">
      <c r="A30" s="32">
        <v>27</v>
      </c>
      <c r="B30" s="33" t="s">
        <v>815</v>
      </c>
    </row>
    <row r="31" spans="1:2">
      <c r="A31" s="32">
        <v>28</v>
      </c>
      <c r="B31" s="33" t="s">
        <v>223</v>
      </c>
    </row>
    <row r="32" spans="1:2">
      <c r="A32" s="32">
        <v>29</v>
      </c>
      <c r="B32" s="33" t="s">
        <v>816</v>
      </c>
    </row>
    <row r="33" spans="1:2">
      <c r="A33" s="32">
        <v>30</v>
      </c>
      <c r="B33" s="33" t="s">
        <v>817</v>
      </c>
    </row>
    <row r="34" spans="1:2">
      <c r="A34" s="32">
        <v>31</v>
      </c>
      <c r="B34" s="33" t="s">
        <v>224</v>
      </c>
    </row>
    <row r="35" spans="1:2">
      <c r="A35" s="32">
        <v>32</v>
      </c>
      <c r="B35" s="33" t="s">
        <v>225</v>
      </c>
    </row>
    <row r="36" spans="1:2">
      <c r="A36" s="32">
        <v>33</v>
      </c>
      <c r="B36" s="33" t="s">
        <v>226</v>
      </c>
    </row>
    <row r="37" spans="1:2">
      <c r="A37" s="32">
        <v>34</v>
      </c>
      <c r="B37" s="33" t="s">
        <v>227</v>
      </c>
    </row>
    <row r="38" spans="1:2">
      <c r="A38" s="32">
        <v>35</v>
      </c>
      <c r="B38" s="33" t="s">
        <v>818</v>
      </c>
    </row>
    <row r="39" spans="1:2">
      <c r="A39" s="32">
        <v>36</v>
      </c>
      <c r="B39" s="36" t="s">
        <v>228</v>
      </c>
    </row>
    <row r="40" spans="1:2">
      <c r="A40" s="32">
        <v>37</v>
      </c>
      <c r="B40" s="33" t="s">
        <v>229</v>
      </c>
    </row>
    <row r="41" spans="1:2">
      <c r="A41" s="32">
        <v>38</v>
      </c>
      <c r="B41" s="33" t="s">
        <v>227</v>
      </c>
    </row>
    <row r="42" spans="1:2">
      <c r="A42" s="32">
        <v>39</v>
      </c>
      <c r="B42" s="33" t="s">
        <v>230</v>
      </c>
    </row>
    <row r="43" spans="1:2">
      <c r="A43" s="32">
        <v>40</v>
      </c>
      <c r="B43" s="33" t="s">
        <v>231</v>
      </c>
    </row>
    <row r="44" spans="1:2">
      <c r="A44" s="32">
        <v>41</v>
      </c>
      <c r="B44" s="33" t="s">
        <v>819</v>
      </c>
    </row>
    <row r="45" spans="1:2">
      <c r="A45" s="32">
        <v>42</v>
      </c>
      <c r="B45" s="33" t="s">
        <v>232</v>
      </c>
    </row>
    <row r="46" spans="1:2">
      <c r="A46" s="32">
        <v>43</v>
      </c>
      <c r="B46" s="33" t="s">
        <v>233</v>
      </c>
    </row>
    <row r="47" spans="1:2">
      <c r="A47" s="32">
        <v>44</v>
      </c>
      <c r="B47" s="33" t="s">
        <v>234</v>
      </c>
    </row>
    <row r="48" spans="1:2">
      <c r="A48" s="32">
        <v>45</v>
      </c>
      <c r="B48" s="33" t="s">
        <v>235</v>
      </c>
    </row>
    <row r="49" spans="1:2">
      <c r="A49" s="32">
        <v>46</v>
      </c>
      <c r="B49" s="33" t="s">
        <v>236</v>
      </c>
    </row>
    <row r="50" spans="1:2">
      <c r="A50" s="32">
        <v>47</v>
      </c>
      <c r="B50" s="33" t="s">
        <v>237</v>
      </c>
    </row>
    <row r="51" spans="1:2">
      <c r="A51" s="32">
        <v>48</v>
      </c>
      <c r="B51" s="33" t="s">
        <v>238</v>
      </c>
    </row>
    <row r="52" spans="1:2">
      <c r="A52" s="32">
        <v>49</v>
      </c>
      <c r="B52" s="33" t="s">
        <v>239</v>
      </c>
    </row>
    <row r="53" spans="1:2">
      <c r="A53" s="32">
        <v>50</v>
      </c>
      <c r="B53" s="33" t="s">
        <v>240</v>
      </c>
    </row>
    <row r="54" spans="1:2">
      <c r="A54" s="32">
        <v>51</v>
      </c>
      <c r="B54" s="33" t="s">
        <v>241</v>
      </c>
    </row>
    <row r="55" spans="1:2">
      <c r="A55" s="32">
        <v>52</v>
      </c>
      <c r="B55" s="33" t="s">
        <v>242</v>
      </c>
    </row>
    <row r="56" spans="1:2">
      <c r="A56" s="32">
        <v>53</v>
      </c>
      <c r="B56" s="33" t="s">
        <v>243</v>
      </c>
    </row>
    <row r="57" spans="1:2">
      <c r="A57" s="32">
        <v>54</v>
      </c>
      <c r="B57" s="33" t="s">
        <v>244</v>
      </c>
    </row>
    <row r="58" spans="1:2">
      <c r="A58" s="32">
        <v>55</v>
      </c>
      <c r="B58" s="33" t="s">
        <v>245</v>
      </c>
    </row>
    <row r="59" spans="1:2">
      <c r="A59" s="32">
        <v>56</v>
      </c>
      <c r="B59" s="33" t="s">
        <v>246</v>
      </c>
    </row>
    <row r="60" spans="1:2">
      <c r="A60" s="32">
        <v>57</v>
      </c>
      <c r="B60" s="33" t="s">
        <v>247</v>
      </c>
    </row>
    <row r="61" spans="1:2">
      <c r="A61" s="32">
        <v>58</v>
      </c>
      <c r="B61" s="33" t="s">
        <v>248</v>
      </c>
    </row>
    <row r="62" spans="1:2">
      <c r="A62" s="32">
        <v>59</v>
      </c>
      <c r="B62" s="33" t="s">
        <v>249</v>
      </c>
    </row>
    <row r="63" spans="1:2">
      <c r="A63" s="32">
        <v>60</v>
      </c>
      <c r="B63" s="33" t="s">
        <v>250</v>
      </c>
    </row>
    <row r="64" spans="1:2">
      <c r="A64" s="32">
        <v>61</v>
      </c>
      <c r="B64" s="33" t="s">
        <v>251</v>
      </c>
    </row>
    <row r="65" spans="1:2">
      <c r="A65" s="32">
        <v>62</v>
      </c>
      <c r="B65" s="33" t="s">
        <v>252</v>
      </c>
    </row>
    <row r="66" spans="1:2">
      <c r="A66" s="32">
        <v>63</v>
      </c>
      <c r="B66" s="33" t="s">
        <v>820</v>
      </c>
    </row>
    <row r="67" spans="1:2">
      <c r="A67" s="32">
        <v>64</v>
      </c>
      <c r="B67" s="33" t="s">
        <v>253</v>
      </c>
    </row>
    <row r="68" spans="1:2">
      <c r="A68" s="32">
        <v>65</v>
      </c>
      <c r="B68" s="33" t="s">
        <v>254</v>
      </c>
    </row>
    <row r="69" spans="1:2">
      <c r="A69" s="32">
        <v>66</v>
      </c>
      <c r="B69" s="33" t="s">
        <v>255</v>
      </c>
    </row>
    <row r="70" spans="1:2">
      <c r="A70" s="32">
        <v>67</v>
      </c>
      <c r="B70" s="33" t="s">
        <v>256</v>
      </c>
    </row>
    <row r="71" spans="1:2">
      <c r="A71" s="32">
        <v>68</v>
      </c>
      <c r="B71" s="33" t="s">
        <v>257</v>
      </c>
    </row>
    <row r="72" spans="1:2">
      <c r="A72" s="32">
        <v>69</v>
      </c>
      <c r="B72" s="33" t="s">
        <v>258</v>
      </c>
    </row>
    <row r="73" spans="1:2">
      <c r="A73" s="32">
        <v>70</v>
      </c>
      <c r="B73" s="33" t="s">
        <v>821</v>
      </c>
    </row>
    <row r="74" spans="1:2">
      <c r="A74" s="32">
        <v>71</v>
      </c>
      <c r="B74" s="33" t="s">
        <v>259</v>
      </c>
    </row>
    <row r="75" spans="1:2">
      <c r="A75" s="32">
        <v>72</v>
      </c>
      <c r="B75" s="33" t="s">
        <v>260</v>
      </c>
    </row>
    <row r="76" spans="1:2">
      <c r="A76" s="32">
        <v>73</v>
      </c>
      <c r="B76" s="33" t="s">
        <v>261</v>
      </c>
    </row>
    <row r="77" spans="1:2">
      <c r="A77" s="32">
        <v>74</v>
      </c>
      <c r="B77" s="33" t="s">
        <v>262</v>
      </c>
    </row>
    <row r="78" spans="1:2">
      <c r="A78" s="32">
        <v>75</v>
      </c>
      <c r="B78" s="33" t="s">
        <v>822</v>
      </c>
    </row>
    <row r="79" spans="1:2">
      <c r="A79" s="32">
        <v>76</v>
      </c>
      <c r="B79" s="33" t="s">
        <v>823</v>
      </c>
    </row>
    <row r="80" spans="1:2">
      <c r="A80" s="32">
        <v>77</v>
      </c>
      <c r="B80" s="33" t="s">
        <v>263</v>
      </c>
    </row>
    <row r="81" spans="1:2">
      <c r="A81" s="32">
        <v>78</v>
      </c>
      <c r="B81" s="33" t="s">
        <v>824</v>
      </c>
    </row>
    <row r="82" spans="1:2">
      <c r="A82" s="32">
        <v>79</v>
      </c>
      <c r="B82" s="33" t="s">
        <v>264</v>
      </c>
    </row>
    <row r="83" spans="1:2">
      <c r="A83" s="32">
        <v>80</v>
      </c>
      <c r="B83" s="33" t="s">
        <v>265</v>
      </c>
    </row>
    <row r="84" spans="1:2">
      <c r="A84" s="32">
        <v>81</v>
      </c>
      <c r="B84" s="33" t="s">
        <v>266</v>
      </c>
    </row>
    <row r="85" spans="1:2">
      <c r="A85" s="32">
        <v>82</v>
      </c>
      <c r="B85" s="33" t="s">
        <v>267</v>
      </c>
    </row>
    <row r="86" spans="1:2">
      <c r="A86" s="32">
        <v>83</v>
      </c>
      <c r="B86" s="33" t="s">
        <v>825</v>
      </c>
    </row>
    <row r="87" spans="1:2">
      <c r="A87" s="32">
        <v>84</v>
      </c>
      <c r="B87" s="33" t="s">
        <v>268</v>
      </c>
    </row>
    <row r="88" spans="1:2">
      <c r="A88" s="32">
        <v>85</v>
      </c>
      <c r="B88" s="33" t="s">
        <v>269</v>
      </c>
    </row>
    <row r="89" spans="1:2">
      <c r="A89" s="32">
        <v>86</v>
      </c>
      <c r="B89" s="33" t="s">
        <v>270</v>
      </c>
    </row>
    <row r="90" spans="1:2">
      <c r="A90" s="32">
        <v>87</v>
      </c>
      <c r="B90" s="33" t="s">
        <v>271</v>
      </c>
    </row>
    <row r="91" spans="1:2">
      <c r="A91" s="32">
        <v>88</v>
      </c>
      <c r="B91" s="33" t="s">
        <v>272</v>
      </c>
    </row>
    <row r="92" spans="1:2">
      <c r="A92" s="32">
        <v>89</v>
      </c>
      <c r="B92" s="33" t="s">
        <v>273</v>
      </c>
    </row>
    <row r="93" spans="1:2">
      <c r="A93" s="32">
        <v>90</v>
      </c>
      <c r="B93" s="33" t="s">
        <v>274</v>
      </c>
    </row>
    <row r="94" spans="1:2">
      <c r="A94" s="32">
        <v>91</v>
      </c>
      <c r="B94" s="33" t="s">
        <v>275</v>
      </c>
    </row>
    <row r="95" spans="1:2">
      <c r="A95" s="32">
        <v>92</v>
      </c>
      <c r="B95" s="33" t="s">
        <v>276</v>
      </c>
    </row>
    <row r="96" spans="1:2">
      <c r="A96" s="32">
        <v>93</v>
      </c>
      <c r="B96" s="35" t="s">
        <v>212</v>
      </c>
    </row>
    <row r="97" spans="1:2">
      <c r="A97" s="32">
        <v>94</v>
      </c>
      <c r="B97" s="33" t="s">
        <v>277</v>
      </c>
    </row>
    <row r="98" spans="1:2">
      <c r="A98" s="32">
        <v>95</v>
      </c>
      <c r="B98" s="33" t="s">
        <v>278</v>
      </c>
    </row>
    <row r="99" spans="1:2">
      <c r="A99" s="32">
        <v>96</v>
      </c>
      <c r="B99" s="33" t="s">
        <v>279</v>
      </c>
    </row>
    <row r="100" spans="1:2">
      <c r="A100" s="32">
        <v>97</v>
      </c>
      <c r="B100" s="33" t="s">
        <v>280</v>
      </c>
    </row>
    <row r="101" spans="1:2">
      <c r="A101" s="32">
        <v>98</v>
      </c>
      <c r="B101" s="33" t="s">
        <v>281</v>
      </c>
    </row>
    <row r="102" spans="1:2">
      <c r="A102" s="32">
        <v>99</v>
      </c>
      <c r="B102" s="33" t="s">
        <v>282</v>
      </c>
    </row>
    <row r="103" spans="1:2">
      <c r="A103" s="32">
        <v>100</v>
      </c>
      <c r="B103" s="33" t="s">
        <v>283</v>
      </c>
    </row>
    <row r="104" spans="1:2">
      <c r="A104" s="32">
        <v>101</v>
      </c>
      <c r="B104" s="33" t="s">
        <v>284</v>
      </c>
    </row>
    <row r="105" spans="1:2">
      <c r="A105" s="32">
        <v>102</v>
      </c>
      <c r="B105" s="33" t="s">
        <v>285</v>
      </c>
    </row>
    <row r="106" spans="1:2">
      <c r="A106" s="32">
        <v>103</v>
      </c>
      <c r="B106" s="33" t="s">
        <v>286</v>
      </c>
    </row>
    <row r="107" spans="1:2">
      <c r="A107" s="32">
        <v>104</v>
      </c>
      <c r="B107" s="33" t="s">
        <v>826</v>
      </c>
    </row>
    <row r="108" spans="1:2">
      <c r="A108" s="32">
        <v>105</v>
      </c>
      <c r="B108" s="33" t="s">
        <v>827</v>
      </c>
    </row>
    <row r="109" spans="1:2">
      <c r="A109" s="32">
        <v>106</v>
      </c>
      <c r="B109" s="33" t="s">
        <v>287</v>
      </c>
    </row>
    <row r="110" spans="1:2">
      <c r="A110" s="32">
        <v>107</v>
      </c>
      <c r="B110" s="33" t="s">
        <v>288</v>
      </c>
    </row>
    <row r="111" spans="1:2">
      <c r="A111" s="32">
        <v>108</v>
      </c>
      <c r="B111" s="33" t="s">
        <v>289</v>
      </c>
    </row>
    <row r="112" spans="1:2">
      <c r="A112" s="32">
        <v>109</v>
      </c>
      <c r="B112" s="33" t="s">
        <v>290</v>
      </c>
    </row>
    <row r="113" spans="1:2">
      <c r="A113" s="32">
        <v>110</v>
      </c>
      <c r="B113" s="33" t="s">
        <v>291</v>
      </c>
    </row>
    <row r="114" spans="1:2">
      <c r="A114" s="32">
        <v>111</v>
      </c>
      <c r="B114" s="33" t="s">
        <v>292</v>
      </c>
    </row>
    <row r="115" spans="1:2">
      <c r="A115" s="32">
        <v>112</v>
      </c>
      <c r="B115" s="33" t="s">
        <v>293</v>
      </c>
    </row>
    <row r="116" spans="1:2">
      <c r="A116" s="32">
        <v>113</v>
      </c>
      <c r="B116" s="33" t="s">
        <v>294</v>
      </c>
    </row>
    <row r="117" spans="1:2">
      <c r="A117" s="32">
        <v>114</v>
      </c>
      <c r="B117" s="33" t="s">
        <v>295</v>
      </c>
    </row>
    <row r="118" spans="1:2">
      <c r="A118" s="32">
        <v>115</v>
      </c>
      <c r="B118" s="33" t="s">
        <v>296</v>
      </c>
    </row>
    <row r="119" spans="1:2">
      <c r="A119" s="32">
        <v>116</v>
      </c>
      <c r="B119" s="33" t="s">
        <v>297</v>
      </c>
    </row>
    <row r="120" spans="1:2">
      <c r="A120" s="32">
        <v>117</v>
      </c>
      <c r="B120" s="33" t="s">
        <v>298</v>
      </c>
    </row>
    <row r="121" spans="1:2">
      <c r="A121" s="32">
        <v>118</v>
      </c>
      <c r="B121" s="33" t="s">
        <v>299</v>
      </c>
    </row>
    <row r="122" spans="1:2">
      <c r="A122" s="32">
        <v>119</v>
      </c>
      <c r="B122" s="33" t="s">
        <v>828</v>
      </c>
    </row>
    <row r="123" spans="1:2">
      <c r="A123" s="32">
        <v>120</v>
      </c>
      <c r="B123" s="33" t="s">
        <v>829</v>
      </c>
    </row>
    <row r="124" spans="1:2">
      <c r="A124" s="32">
        <v>121</v>
      </c>
      <c r="B124" s="33" t="s">
        <v>300</v>
      </c>
    </row>
    <row r="125" spans="1:2">
      <c r="A125" s="32">
        <v>122</v>
      </c>
      <c r="B125" s="33" t="s">
        <v>301</v>
      </c>
    </row>
    <row r="126" spans="1:2">
      <c r="A126" s="32">
        <v>123</v>
      </c>
      <c r="B126" s="33" t="s">
        <v>302</v>
      </c>
    </row>
    <row r="127" spans="1:2">
      <c r="A127" s="32">
        <v>124</v>
      </c>
      <c r="B127" s="33" t="s">
        <v>303</v>
      </c>
    </row>
    <row r="128" spans="1:2">
      <c r="A128" s="32">
        <v>125</v>
      </c>
      <c r="B128" s="33" t="s">
        <v>830</v>
      </c>
    </row>
    <row r="129" spans="1:2">
      <c r="A129" s="32">
        <v>126</v>
      </c>
      <c r="B129" s="33" t="s">
        <v>304</v>
      </c>
    </row>
    <row r="130" spans="1:2">
      <c r="A130" s="32">
        <v>127</v>
      </c>
      <c r="B130" s="33" t="s">
        <v>305</v>
      </c>
    </row>
    <row r="131" spans="1:2">
      <c r="A131" s="32">
        <v>128</v>
      </c>
      <c r="B131" s="33" t="s">
        <v>306</v>
      </c>
    </row>
    <row r="132" spans="1:2">
      <c r="A132" s="32">
        <v>129</v>
      </c>
      <c r="B132" s="33" t="s">
        <v>307</v>
      </c>
    </row>
    <row r="133" spans="1:2">
      <c r="A133" s="32">
        <v>130</v>
      </c>
      <c r="B133" s="33" t="s">
        <v>308</v>
      </c>
    </row>
    <row r="134" spans="1:2">
      <c r="A134" s="32">
        <v>131</v>
      </c>
      <c r="B134" s="33" t="s">
        <v>309</v>
      </c>
    </row>
    <row r="135" spans="1:2">
      <c r="A135" s="32">
        <v>132</v>
      </c>
      <c r="B135" s="33" t="s">
        <v>310</v>
      </c>
    </row>
    <row r="136" spans="1:2">
      <c r="A136" s="32">
        <v>133</v>
      </c>
      <c r="B136" s="33" t="s">
        <v>831</v>
      </c>
    </row>
    <row r="137" spans="1:2">
      <c r="A137" s="32">
        <v>134</v>
      </c>
      <c r="B137" s="33" t="s">
        <v>311</v>
      </c>
    </row>
    <row r="138" spans="1:2">
      <c r="A138" s="32">
        <v>135</v>
      </c>
      <c r="B138" s="35" t="s">
        <v>312</v>
      </c>
    </row>
    <row r="139" spans="1:2">
      <c r="A139" s="32">
        <v>136</v>
      </c>
      <c r="B139" s="35" t="s">
        <v>313</v>
      </c>
    </row>
    <row r="140" spans="1:2">
      <c r="A140" s="32">
        <v>137</v>
      </c>
      <c r="B140" s="35" t="s">
        <v>314</v>
      </c>
    </row>
    <row r="141" spans="1:2">
      <c r="A141" s="32">
        <v>139</v>
      </c>
      <c r="B141" s="35" t="s">
        <v>315</v>
      </c>
    </row>
    <row r="142" spans="1:2">
      <c r="A142" s="32">
        <v>140</v>
      </c>
      <c r="B142" s="35" t="s">
        <v>316</v>
      </c>
    </row>
    <row r="143" spans="1:2">
      <c r="A143" s="32">
        <v>141</v>
      </c>
      <c r="B143" s="35" t="s">
        <v>317</v>
      </c>
    </row>
    <row r="144" spans="1:2">
      <c r="A144" s="32">
        <v>142</v>
      </c>
      <c r="B144" s="35" t="s">
        <v>318</v>
      </c>
    </row>
    <row r="145" spans="1:2">
      <c r="A145" s="32">
        <v>143</v>
      </c>
      <c r="B145" s="35" t="s">
        <v>832</v>
      </c>
    </row>
    <row r="146" spans="1:2">
      <c r="A146" s="32">
        <v>144</v>
      </c>
      <c r="B146" s="35" t="s">
        <v>319</v>
      </c>
    </row>
    <row r="147" spans="1:2">
      <c r="A147" s="32">
        <v>145</v>
      </c>
      <c r="B147" s="35" t="s">
        <v>320</v>
      </c>
    </row>
    <row r="148" spans="1:2">
      <c r="A148" s="32">
        <v>146</v>
      </c>
      <c r="B148" s="35" t="s">
        <v>321</v>
      </c>
    </row>
    <row r="149" spans="1:2">
      <c r="A149" s="32">
        <v>147</v>
      </c>
      <c r="B149" s="35" t="s">
        <v>322</v>
      </c>
    </row>
    <row r="150" spans="1:2">
      <c r="A150" s="32">
        <v>148</v>
      </c>
      <c r="B150" s="35" t="s">
        <v>323</v>
      </c>
    </row>
    <row r="151" spans="1:2">
      <c r="A151" s="32">
        <v>149</v>
      </c>
      <c r="B151" s="35" t="s">
        <v>324</v>
      </c>
    </row>
    <row r="152" spans="1:2">
      <c r="A152" s="32">
        <v>150</v>
      </c>
      <c r="B152" s="35" t="s">
        <v>325</v>
      </c>
    </row>
    <row r="153" spans="1:2">
      <c r="A153" s="32">
        <v>151</v>
      </c>
      <c r="B153" s="35" t="s">
        <v>326</v>
      </c>
    </row>
    <row r="154" spans="1:2">
      <c r="A154" s="32">
        <v>152</v>
      </c>
      <c r="B154" s="35" t="s">
        <v>327</v>
      </c>
    </row>
    <row r="155" spans="1:2">
      <c r="A155" s="32">
        <v>153</v>
      </c>
      <c r="B155" s="35" t="s">
        <v>328</v>
      </c>
    </row>
    <row r="156" spans="1:2">
      <c r="A156" s="32">
        <v>154</v>
      </c>
      <c r="B156" s="35" t="s">
        <v>329</v>
      </c>
    </row>
    <row r="157" spans="1:2">
      <c r="A157" s="32">
        <v>155</v>
      </c>
      <c r="B157" s="35" t="s">
        <v>330</v>
      </c>
    </row>
    <row r="158" spans="1:2">
      <c r="A158" s="32">
        <v>156</v>
      </c>
      <c r="B158" s="35" t="s">
        <v>331</v>
      </c>
    </row>
    <row r="159" spans="1:2">
      <c r="A159" s="32">
        <v>157</v>
      </c>
      <c r="B159" s="35" t="s">
        <v>332</v>
      </c>
    </row>
    <row r="160" spans="1:2">
      <c r="A160" s="32">
        <v>158</v>
      </c>
      <c r="B160" s="35" t="s">
        <v>333</v>
      </c>
    </row>
    <row r="161" spans="1:2">
      <c r="A161" s="32">
        <v>159</v>
      </c>
      <c r="B161" s="35" t="s">
        <v>334</v>
      </c>
    </row>
    <row r="162" spans="1:2">
      <c r="A162" s="32">
        <v>160</v>
      </c>
      <c r="B162" s="35" t="s">
        <v>335</v>
      </c>
    </row>
    <row r="163" spans="1:2">
      <c r="A163" s="32">
        <v>161</v>
      </c>
      <c r="B163" s="35" t="s">
        <v>336</v>
      </c>
    </row>
    <row r="164" spans="1:2">
      <c r="A164" s="32">
        <v>162</v>
      </c>
      <c r="B164" s="35" t="s">
        <v>337</v>
      </c>
    </row>
    <row r="165" spans="1:2">
      <c r="A165" s="32">
        <v>163</v>
      </c>
      <c r="B165" s="35" t="s">
        <v>338</v>
      </c>
    </row>
    <row r="166" spans="1:2">
      <c r="A166" s="32">
        <v>164</v>
      </c>
      <c r="B166" s="35" t="s">
        <v>339</v>
      </c>
    </row>
    <row r="167" spans="1:2">
      <c r="A167" s="32">
        <v>165</v>
      </c>
      <c r="B167" s="35" t="s">
        <v>340</v>
      </c>
    </row>
    <row r="168" spans="1:2">
      <c r="A168" s="32">
        <v>166</v>
      </c>
      <c r="B168" s="35" t="s">
        <v>833</v>
      </c>
    </row>
    <row r="169" spans="1:2">
      <c r="A169" s="32">
        <v>167</v>
      </c>
      <c r="B169" s="35" t="s">
        <v>341</v>
      </c>
    </row>
    <row r="170" spans="1:2">
      <c r="A170" s="32">
        <v>168</v>
      </c>
      <c r="B170" s="35" t="s">
        <v>342</v>
      </c>
    </row>
    <row r="171" spans="1:2">
      <c r="A171" s="37">
        <v>5000</v>
      </c>
      <c r="B171" s="35" t="s">
        <v>343</v>
      </c>
    </row>
    <row r="172" spans="1:2">
      <c r="A172" s="37">
        <v>5001</v>
      </c>
      <c r="B172" s="35" t="s">
        <v>344</v>
      </c>
    </row>
    <row r="173" spans="1:2">
      <c r="A173" s="37">
        <v>5002</v>
      </c>
      <c r="B173" s="35" t="s">
        <v>345</v>
      </c>
    </row>
    <row r="174" spans="1:2">
      <c r="A174" s="37">
        <v>5003</v>
      </c>
      <c r="B174" s="35" t="s">
        <v>346</v>
      </c>
    </row>
    <row r="175" spans="1:2">
      <c r="A175" s="37">
        <v>5004</v>
      </c>
      <c r="B175" s="35" t="s">
        <v>347</v>
      </c>
    </row>
    <row r="176" spans="1:2">
      <c r="A176" s="37">
        <v>5005</v>
      </c>
      <c r="B176" s="35" t="s">
        <v>348</v>
      </c>
    </row>
    <row r="177" spans="1:2">
      <c r="A177" s="37">
        <v>5006</v>
      </c>
      <c r="B177" s="35" t="s">
        <v>349</v>
      </c>
    </row>
    <row r="178" spans="1:2">
      <c r="A178" s="37">
        <v>5007</v>
      </c>
      <c r="B178" s="35" t="s">
        <v>350</v>
      </c>
    </row>
    <row r="179" spans="1:2">
      <c r="A179" s="37">
        <v>5008</v>
      </c>
      <c r="B179" s="35" t="s">
        <v>834</v>
      </c>
    </row>
    <row r="180" spans="1:2">
      <c r="A180" s="37">
        <v>5009</v>
      </c>
      <c r="B180" s="35" t="s">
        <v>351</v>
      </c>
    </row>
    <row r="181" spans="1:2">
      <c r="A181" s="37">
        <v>5010</v>
      </c>
      <c r="B181" s="35" t="s">
        <v>835</v>
      </c>
    </row>
    <row r="182" spans="1:2">
      <c r="A182" s="37">
        <v>5011</v>
      </c>
      <c r="B182" s="35" t="s">
        <v>352</v>
      </c>
    </row>
    <row r="183" spans="1:2">
      <c r="A183" s="37">
        <v>5012</v>
      </c>
      <c r="B183" s="35" t="s">
        <v>353</v>
      </c>
    </row>
    <row r="184" spans="1:2">
      <c r="A184" s="37">
        <v>5013</v>
      </c>
      <c r="B184" s="35" t="s">
        <v>354</v>
      </c>
    </row>
    <row r="185" spans="1:2">
      <c r="A185" s="37">
        <v>5014</v>
      </c>
      <c r="B185" s="35" t="s">
        <v>355</v>
      </c>
    </row>
    <row r="186" spans="1:2">
      <c r="A186" s="37">
        <v>5015</v>
      </c>
      <c r="B186" s="35" t="s">
        <v>356</v>
      </c>
    </row>
    <row r="187" spans="1:2">
      <c r="A187" s="37">
        <v>5016</v>
      </c>
      <c r="B187" s="35" t="s">
        <v>357</v>
      </c>
    </row>
    <row r="188" spans="1:2">
      <c r="A188" s="37">
        <v>5017</v>
      </c>
      <c r="B188" s="35" t="s">
        <v>358</v>
      </c>
    </row>
    <row r="189" spans="1:2">
      <c r="A189" s="37">
        <v>5018</v>
      </c>
      <c r="B189" s="35" t="s">
        <v>359</v>
      </c>
    </row>
    <row r="190" spans="1:2">
      <c r="A190" s="37">
        <v>5019</v>
      </c>
      <c r="B190" s="35" t="s">
        <v>360</v>
      </c>
    </row>
    <row r="191" spans="1:2">
      <c r="A191" s="37">
        <v>5020</v>
      </c>
      <c r="B191" s="35" t="s">
        <v>361</v>
      </c>
    </row>
    <row r="192" spans="1:2">
      <c r="A192" s="37">
        <v>5021</v>
      </c>
      <c r="B192" s="35" t="s">
        <v>836</v>
      </c>
    </row>
    <row r="193" spans="1:2">
      <c r="A193" s="37">
        <v>5022</v>
      </c>
      <c r="B193" s="35" t="s">
        <v>362</v>
      </c>
    </row>
    <row r="194" spans="1:2">
      <c r="A194" s="37">
        <v>5023</v>
      </c>
      <c r="B194" s="35" t="s">
        <v>363</v>
      </c>
    </row>
    <row r="195" spans="1:2">
      <c r="A195" s="37">
        <v>5024</v>
      </c>
      <c r="B195" s="35" t="s">
        <v>364</v>
      </c>
    </row>
    <row r="196" spans="1:2">
      <c r="A196" s="37">
        <v>5025</v>
      </c>
      <c r="B196" s="35" t="s">
        <v>365</v>
      </c>
    </row>
    <row r="197" spans="1:2">
      <c r="A197" s="37">
        <v>5026</v>
      </c>
      <c r="B197" s="35" t="s">
        <v>366</v>
      </c>
    </row>
    <row r="198" spans="1:2">
      <c r="A198" s="37">
        <v>5027</v>
      </c>
      <c r="B198" s="35" t="s">
        <v>367</v>
      </c>
    </row>
    <row r="199" spans="1:2">
      <c r="A199" s="37">
        <v>5028</v>
      </c>
      <c r="B199" s="35" t="s">
        <v>368</v>
      </c>
    </row>
    <row r="200" spans="1:2">
      <c r="A200" s="37">
        <v>5029</v>
      </c>
      <c r="B200" s="35" t="s">
        <v>369</v>
      </c>
    </row>
    <row r="201" spans="1:2">
      <c r="A201" s="37">
        <v>5030</v>
      </c>
      <c r="B201" s="35" t="s">
        <v>370</v>
      </c>
    </row>
    <row r="202" spans="1:2">
      <c r="A202" s="37">
        <v>5031</v>
      </c>
      <c r="B202" s="35" t="s">
        <v>371</v>
      </c>
    </row>
    <row r="203" spans="1:2">
      <c r="A203" s="37">
        <v>5032</v>
      </c>
      <c r="B203" s="35" t="s">
        <v>372</v>
      </c>
    </row>
    <row r="204" spans="1:2">
      <c r="A204" s="37">
        <v>5033</v>
      </c>
      <c r="B204" s="35" t="s">
        <v>373</v>
      </c>
    </row>
    <row r="205" spans="1:2">
      <c r="A205" s="37">
        <v>5034</v>
      </c>
      <c r="B205" s="35" t="s">
        <v>374</v>
      </c>
    </row>
    <row r="206" spans="1:2">
      <c r="A206" s="37">
        <v>5035</v>
      </c>
      <c r="B206" s="35" t="s">
        <v>375</v>
      </c>
    </row>
    <row r="207" spans="1:2">
      <c r="A207" s="37">
        <v>5036</v>
      </c>
      <c r="B207" s="35" t="s">
        <v>376</v>
      </c>
    </row>
    <row r="208" spans="1:2">
      <c r="A208" s="37">
        <v>5037</v>
      </c>
      <c r="B208" s="35" t="s">
        <v>377</v>
      </c>
    </row>
    <row r="209" spans="1:2">
      <c r="A209" s="37">
        <v>5038</v>
      </c>
      <c r="B209" s="35" t="s">
        <v>378</v>
      </c>
    </row>
    <row r="210" spans="1:2">
      <c r="A210" s="37">
        <v>5039</v>
      </c>
      <c r="B210" s="35" t="s">
        <v>379</v>
      </c>
    </row>
    <row r="211" spans="1:2">
      <c r="A211" s="37">
        <v>5040</v>
      </c>
      <c r="B211" s="35" t="s">
        <v>380</v>
      </c>
    </row>
    <row r="212" spans="1:2">
      <c r="A212" s="37">
        <v>5041</v>
      </c>
      <c r="B212" s="35" t="s">
        <v>381</v>
      </c>
    </row>
    <row r="213" spans="1:2">
      <c r="A213" s="37">
        <v>5042</v>
      </c>
      <c r="B213" s="35" t="s">
        <v>382</v>
      </c>
    </row>
    <row r="214" spans="1:2">
      <c r="A214" s="37">
        <v>5043</v>
      </c>
      <c r="B214" s="35" t="s">
        <v>383</v>
      </c>
    </row>
    <row r="215" spans="1:2">
      <c r="A215" s="37">
        <v>5044</v>
      </c>
      <c r="B215" s="35" t="s">
        <v>384</v>
      </c>
    </row>
    <row r="216" spans="1:2">
      <c r="A216" s="37">
        <v>5045</v>
      </c>
      <c r="B216" s="35" t="s">
        <v>385</v>
      </c>
    </row>
    <row r="217" spans="1:2">
      <c r="A217" s="37">
        <v>5046</v>
      </c>
      <c r="B217" s="35" t="s">
        <v>386</v>
      </c>
    </row>
    <row r="218" spans="1:2">
      <c r="A218" s="37">
        <v>5047</v>
      </c>
      <c r="B218" s="35" t="s">
        <v>387</v>
      </c>
    </row>
    <row r="219" spans="1:2">
      <c r="A219" s="37">
        <v>5048</v>
      </c>
      <c r="B219" s="35" t="s">
        <v>388</v>
      </c>
    </row>
    <row r="220" spans="1:2">
      <c r="A220" s="37">
        <v>5049</v>
      </c>
      <c r="B220" s="35" t="s">
        <v>389</v>
      </c>
    </row>
    <row r="221" spans="1:2">
      <c r="A221" s="37">
        <v>5050</v>
      </c>
      <c r="B221" s="35" t="s">
        <v>390</v>
      </c>
    </row>
    <row r="222" spans="1:2">
      <c r="A222" s="37">
        <v>5051</v>
      </c>
      <c r="B222" s="35" t="s">
        <v>391</v>
      </c>
    </row>
    <row r="223" spans="1:2">
      <c r="A223" s="37">
        <v>5052</v>
      </c>
      <c r="B223" s="35" t="s">
        <v>392</v>
      </c>
    </row>
    <row r="224" spans="1:2">
      <c r="A224" s="37">
        <v>5053</v>
      </c>
      <c r="B224" s="35" t="s">
        <v>393</v>
      </c>
    </row>
    <row r="225" spans="1:2">
      <c r="A225" s="37">
        <v>5054</v>
      </c>
      <c r="B225" s="35" t="s">
        <v>394</v>
      </c>
    </row>
    <row r="226" spans="1:2">
      <c r="A226" s="37">
        <v>5055</v>
      </c>
      <c r="B226" s="35" t="s">
        <v>395</v>
      </c>
    </row>
    <row r="227" spans="1:2">
      <c r="A227" s="37">
        <v>5056</v>
      </c>
      <c r="B227" s="35" t="s">
        <v>396</v>
      </c>
    </row>
    <row r="228" spans="1:2">
      <c r="A228" s="37">
        <v>5057</v>
      </c>
      <c r="B228" s="35" t="s">
        <v>397</v>
      </c>
    </row>
    <row r="229" spans="1:2">
      <c r="A229" s="37">
        <v>5058</v>
      </c>
      <c r="B229" s="35" t="s">
        <v>398</v>
      </c>
    </row>
    <row r="230" spans="1:2">
      <c r="A230" s="37">
        <v>5059</v>
      </c>
      <c r="B230" s="35" t="s">
        <v>399</v>
      </c>
    </row>
    <row r="231" spans="1:2">
      <c r="A231" s="37">
        <v>5060</v>
      </c>
      <c r="B231" s="35" t="s">
        <v>400</v>
      </c>
    </row>
    <row r="232" spans="1:2">
      <c r="A232" s="37">
        <v>5061</v>
      </c>
      <c r="B232" s="35" t="s">
        <v>401</v>
      </c>
    </row>
    <row r="233" spans="1:2">
      <c r="A233" s="37">
        <v>5062</v>
      </c>
      <c r="B233" s="35" t="s">
        <v>402</v>
      </c>
    </row>
    <row r="234" spans="1:2">
      <c r="A234" s="37">
        <v>5063</v>
      </c>
      <c r="B234" s="35" t="s">
        <v>403</v>
      </c>
    </row>
    <row r="235" spans="1:2">
      <c r="A235" s="37">
        <v>5064</v>
      </c>
      <c r="B235" s="35" t="s">
        <v>404</v>
      </c>
    </row>
    <row r="236" spans="1:2">
      <c r="A236" s="37">
        <v>5065</v>
      </c>
      <c r="B236" s="38" t="s">
        <v>405</v>
      </c>
    </row>
    <row r="237" spans="1:2">
      <c r="A237" s="37">
        <v>5066</v>
      </c>
      <c r="B237" s="38" t="s">
        <v>406</v>
      </c>
    </row>
    <row r="238" spans="1:2">
      <c r="A238" s="37">
        <v>5067</v>
      </c>
      <c r="B238" s="38" t="s">
        <v>407</v>
      </c>
    </row>
    <row r="239" spans="1:2">
      <c r="A239" s="37">
        <v>5068</v>
      </c>
      <c r="B239" s="39" t="s">
        <v>408</v>
      </c>
    </row>
    <row r="240" spans="1:2">
      <c r="A240" s="37">
        <v>5069</v>
      </c>
      <c r="B240" s="38" t="s">
        <v>409</v>
      </c>
    </row>
    <row r="241" spans="1:2">
      <c r="A241" s="37">
        <v>5070</v>
      </c>
      <c r="B241" s="38" t="s">
        <v>410</v>
      </c>
    </row>
    <row r="242" spans="1:2">
      <c r="A242" s="37">
        <v>5071</v>
      </c>
      <c r="B242" s="38" t="s">
        <v>411</v>
      </c>
    </row>
    <row r="243" spans="1:2">
      <c r="A243" s="37">
        <v>5072</v>
      </c>
      <c r="B243" s="38" t="s">
        <v>412</v>
      </c>
    </row>
    <row r="244" spans="1:2">
      <c r="A244" s="37">
        <v>5073</v>
      </c>
      <c r="B244" s="38" t="s">
        <v>413</v>
      </c>
    </row>
    <row r="245" spans="1:2">
      <c r="A245" s="37">
        <v>5074</v>
      </c>
      <c r="B245" s="38" t="s">
        <v>837</v>
      </c>
    </row>
    <row r="246" spans="1:2">
      <c r="A246" s="37">
        <v>5075</v>
      </c>
      <c r="B246" s="38" t="s">
        <v>414</v>
      </c>
    </row>
    <row r="247" spans="1:2">
      <c r="A247" s="37">
        <v>5076</v>
      </c>
      <c r="B247" s="39" t="s">
        <v>415</v>
      </c>
    </row>
    <row r="248" spans="1:2">
      <c r="A248" s="37">
        <v>5077</v>
      </c>
      <c r="B248" s="39" t="s">
        <v>416</v>
      </c>
    </row>
    <row r="249" spans="1:2">
      <c r="A249" s="37">
        <v>5078</v>
      </c>
      <c r="B249" s="38" t="s">
        <v>417</v>
      </c>
    </row>
    <row r="250" spans="1:2">
      <c r="A250" s="37">
        <v>5079</v>
      </c>
      <c r="B250" s="38" t="s">
        <v>838</v>
      </c>
    </row>
    <row r="251" spans="1:2">
      <c r="A251" s="37">
        <v>5080</v>
      </c>
      <c r="B251" s="38" t="s">
        <v>418</v>
      </c>
    </row>
    <row r="252" spans="1:2">
      <c r="A252" s="37">
        <v>5081</v>
      </c>
      <c r="B252" s="38" t="s">
        <v>419</v>
      </c>
    </row>
    <row r="253" spans="1:2">
      <c r="A253" s="37">
        <v>5082</v>
      </c>
      <c r="B253" s="38" t="s">
        <v>420</v>
      </c>
    </row>
    <row r="254" spans="1:2">
      <c r="A254" s="37">
        <v>5083</v>
      </c>
      <c r="B254" s="38" t="s">
        <v>421</v>
      </c>
    </row>
    <row r="255" spans="1:2">
      <c r="A255" s="37">
        <v>5084</v>
      </c>
      <c r="B255" s="38" t="s">
        <v>422</v>
      </c>
    </row>
    <row r="256" spans="1:2">
      <c r="A256" s="37">
        <v>5085</v>
      </c>
      <c r="B256" s="38" t="s">
        <v>423</v>
      </c>
    </row>
    <row r="257" spans="1:8">
      <c r="A257" s="37">
        <v>5086</v>
      </c>
      <c r="B257" s="38" t="s">
        <v>424</v>
      </c>
    </row>
    <row r="258" spans="1:8">
      <c r="A258" s="37">
        <v>5087</v>
      </c>
      <c r="B258" s="38" t="s">
        <v>425</v>
      </c>
    </row>
    <row r="259" spans="1:8">
      <c r="A259" s="37">
        <v>5088</v>
      </c>
      <c r="B259" s="38" t="s">
        <v>426</v>
      </c>
    </row>
    <row r="260" spans="1:8">
      <c r="A260" s="32">
        <v>5089</v>
      </c>
      <c r="B260" s="38" t="s">
        <v>839</v>
      </c>
    </row>
    <row r="261" spans="1:8">
      <c r="A261" s="32">
        <v>5090</v>
      </c>
      <c r="B261" s="38" t="s">
        <v>573</v>
      </c>
    </row>
    <row r="262" spans="1:8">
      <c r="A262" s="32">
        <v>5091</v>
      </c>
      <c r="B262" s="38" t="s">
        <v>574</v>
      </c>
    </row>
    <row r="263" spans="1:8">
      <c r="A263" s="32">
        <v>5092</v>
      </c>
      <c r="B263" s="38" t="s">
        <v>575</v>
      </c>
    </row>
    <row r="264" spans="1:8">
      <c r="A264" s="32">
        <v>5093</v>
      </c>
      <c r="B264" s="38" t="s">
        <v>576</v>
      </c>
    </row>
    <row r="265" spans="1:8">
      <c r="A265" s="32">
        <v>5094</v>
      </c>
      <c r="B265" s="38" t="s">
        <v>577</v>
      </c>
    </row>
    <row r="266" spans="1:8">
      <c r="A266" s="32">
        <v>5095</v>
      </c>
      <c r="B266" s="38" t="s">
        <v>578</v>
      </c>
    </row>
    <row r="267" spans="1:8">
      <c r="A267" s="32">
        <v>5096</v>
      </c>
      <c r="B267" s="38" t="s">
        <v>579</v>
      </c>
    </row>
    <row r="268" spans="1:8">
      <c r="A268" s="32">
        <v>5097</v>
      </c>
      <c r="B268" s="38" t="s">
        <v>840</v>
      </c>
    </row>
    <row r="269" spans="1:8">
      <c r="A269" s="32">
        <v>5098</v>
      </c>
      <c r="B269" s="38" t="s">
        <v>841</v>
      </c>
    </row>
    <row r="270" spans="1:8">
      <c r="A270" s="32">
        <v>5099</v>
      </c>
      <c r="B270" s="38" t="s">
        <v>842</v>
      </c>
    </row>
    <row r="271" spans="1:8">
      <c r="A271" s="32">
        <v>5100</v>
      </c>
      <c r="B271" s="38" t="s">
        <v>581</v>
      </c>
      <c r="C271" s="20"/>
      <c r="D271" s="20"/>
      <c r="E271" s="20"/>
      <c r="F271" s="20"/>
      <c r="G271" s="20"/>
      <c r="H271" s="19"/>
    </row>
    <row r="272" spans="1:8">
      <c r="A272" s="32">
        <v>5101</v>
      </c>
      <c r="B272" s="38" t="s">
        <v>580</v>
      </c>
      <c r="C272" s="20"/>
      <c r="D272" s="20"/>
      <c r="E272" s="20"/>
      <c r="F272" s="20"/>
      <c r="G272" s="20"/>
      <c r="H272" s="19"/>
    </row>
    <row r="273" spans="1:8">
      <c r="A273" s="32">
        <v>5102</v>
      </c>
      <c r="B273" s="38" t="s">
        <v>582</v>
      </c>
      <c r="C273" s="20"/>
      <c r="D273" s="20"/>
      <c r="E273" s="20"/>
      <c r="F273" s="20"/>
      <c r="G273" s="20"/>
      <c r="H273" s="19"/>
    </row>
    <row r="274" spans="1:8">
      <c r="A274" s="32">
        <v>5103</v>
      </c>
      <c r="B274" s="38" t="s">
        <v>638</v>
      </c>
      <c r="C274" s="20"/>
      <c r="D274" s="20"/>
      <c r="E274" s="20"/>
      <c r="F274" s="20"/>
      <c r="G274" s="20"/>
      <c r="H274" s="19"/>
    </row>
    <row r="275" spans="1:8">
      <c r="A275" s="32">
        <v>5104</v>
      </c>
      <c r="B275" s="38" t="s">
        <v>843</v>
      </c>
      <c r="C275" s="20"/>
      <c r="D275" s="20"/>
      <c r="E275" s="20"/>
      <c r="F275" s="20"/>
      <c r="G275" s="20"/>
      <c r="H275" s="19"/>
    </row>
    <row r="276" spans="1:8">
      <c r="A276" s="32">
        <v>5105</v>
      </c>
      <c r="B276" s="38" t="s">
        <v>844</v>
      </c>
      <c r="C276" s="20"/>
      <c r="D276" s="20"/>
      <c r="E276" s="20"/>
      <c r="F276" s="20"/>
      <c r="G276" s="20"/>
      <c r="H276" s="19"/>
    </row>
    <row r="277" spans="1:8">
      <c r="A277" s="32">
        <v>5106</v>
      </c>
      <c r="B277" s="38" t="s">
        <v>845</v>
      </c>
      <c r="C277" s="20"/>
      <c r="D277" s="20"/>
      <c r="E277" s="20"/>
      <c r="F277" s="20"/>
      <c r="G277" s="20"/>
      <c r="H277" s="19"/>
    </row>
    <row r="278" spans="1:8">
      <c r="A278" s="32">
        <v>5107</v>
      </c>
      <c r="B278" s="38" t="s">
        <v>846</v>
      </c>
      <c r="C278" s="20"/>
      <c r="D278" s="42"/>
      <c r="E278" s="42"/>
      <c r="F278" s="19"/>
      <c r="G278" s="42"/>
      <c r="H278" s="19"/>
    </row>
    <row r="279" spans="1:8">
      <c r="A279" s="32">
        <v>5108</v>
      </c>
      <c r="B279" s="38" t="s">
        <v>847</v>
      </c>
      <c r="C279" s="20"/>
      <c r="D279" s="20"/>
      <c r="E279" s="20"/>
      <c r="F279" s="19"/>
      <c r="G279" s="20"/>
      <c r="H279" s="19"/>
    </row>
    <row r="280" spans="1:8">
      <c r="A280" s="32">
        <v>5109</v>
      </c>
      <c r="B280" s="38" t="s">
        <v>848</v>
      </c>
    </row>
    <row r="281" spans="1:8">
      <c r="A281" s="32">
        <v>5110</v>
      </c>
      <c r="B281" s="38" t="s">
        <v>849</v>
      </c>
    </row>
    <row r="282" spans="1:8">
      <c r="A282" s="32">
        <v>5111</v>
      </c>
      <c r="B282" s="38" t="s">
        <v>850</v>
      </c>
    </row>
    <row r="283" spans="1:8">
      <c r="A283" s="32">
        <v>5112</v>
      </c>
      <c r="B283" s="38" t="s">
        <v>851</v>
      </c>
    </row>
    <row r="284" spans="1:8">
      <c r="A284" s="32">
        <v>5113</v>
      </c>
      <c r="B284" s="38" t="s">
        <v>852</v>
      </c>
    </row>
    <row r="285" spans="1:8">
      <c r="A285" s="32">
        <v>5114</v>
      </c>
      <c r="B285" s="38" t="s">
        <v>853</v>
      </c>
    </row>
    <row r="286" spans="1:8">
      <c r="A286" s="32">
        <v>5115</v>
      </c>
      <c r="B286" s="38" t="s">
        <v>854</v>
      </c>
    </row>
    <row r="287" spans="1:8">
      <c r="A287" s="32">
        <v>5116</v>
      </c>
      <c r="B287" s="38" t="s">
        <v>855</v>
      </c>
    </row>
    <row r="288" spans="1:8">
      <c r="A288" s="32">
        <v>5117</v>
      </c>
      <c r="B288" s="38" t="s">
        <v>856</v>
      </c>
    </row>
    <row r="289" spans="1:2">
      <c r="A289" s="32">
        <v>5118</v>
      </c>
      <c r="B289" s="38" t="s">
        <v>857</v>
      </c>
    </row>
    <row r="290" spans="1:2">
      <c r="A290" s="32">
        <v>5119</v>
      </c>
      <c r="B290" s="38" t="s">
        <v>858</v>
      </c>
    </row>
    <row r="291" spans="1:2">
      <c r="A291" s="32">
        <v>5120</v>
      </c>
      <c r="B291" s="38" t="s">
        <v>859</v>
      </c>
    </row>
    <row r="292" spans="1:2">
      <c r="A292" s="32">
        <v>5121</v>
      </c>
      <c r="B292" s="38" t="s">
        <v>860</v>
      </c>
    </row>
    <row r="293" spans="1:2">
      <c r="A293" s="32">
        <v>5122</v>
      </c>
      <c r="B293" s="38" t="s">
        <v>861</v>
      </c>
    </row>
    <row r="294" spans="1:2">
      <c r="A294" s="32">
        <v>5123</v>
      </c>
      <c r="B294" s="38" t="s">
        <v>862</v>
      </c>
    </row>
    <row r="295" spans="1:2">
      <c r="A295" s="32">
        <v>5124</v>
      </c>
      <c r="B295" s="38" t="s">
        <v>863</v>
      </c>
    </row>
    <row r="296" spans="1:2">
      <c r="A296" s="32">
        <v>5125</v>
      </c>
      <c r="B296" s="38" t="s">
        <v>864</v>
      </c>
    </row>
    <row r="297" spans="1:2">
      <c r="A297" s="32">
        <v>5126</v>
      </c>
      <c r="B297" s="38" t="s">
        <v>865</v>
      </c>
    </row>
    <row r="298" spans="1:2">
      <c r="A298" s="32">
        <v>5127</v>
      </c>
      <c r="B298" s="38" t="s">
        <v>866</v>
      </c>
    </row>
    <row r="299" spans="1:2">
      <c r="A299" s="32">
        <v>5128</v>
      </c>
      <c r="B299" s="38" t="s">
        <v>867</v>
      </c>
    </row>
    <row r="300" spans="1:2">
      <c r="A300" s="32">
        <v>5129</v>
      </c>
      <c r="B300" s="38" t="s">
        <v>868</v>
      </c>
    </row>
    <row r="301" spans="1:2">
      <c r="A301" s="32">
        <v>5130</v>
      </c>
      <c r="B301" s="38" t="s">
        <v>869</v>
      </c>
    </row>
    <row r="302" spans="1:2">
      <c r="A302" s="32">
        <v>5131</v>
      </c>
      <c r="B302" s="38" t="s">
        <v>870</v>
      </c>
    </row>
    <row r="303" spans="1:2">
      <c r="A303" s="32">
        <v>5132</v>
      </c>
      <c r="B303" s="38" t="s">
        <v>871</v>
      </c>
    </row>
    <row r="304" spans="1:2">
      <c r="A304" s="32">
        <v>5133</v>
      </c>
      <c r="B304" s="38" t="s">
        <v>872</v>
      </c>
    </row>
    <row r="305" spans="1:2">
      <c r="A305" s="32">
        <v>5134</v>
      </c>
      <c r="B305" s="38" t="s">
        <v>873</v>
      </c>
    </row>
    <row r="306" spans="1:2">
      <c r="A306" s="32">
        <v>5135</v>
      </c>
      <c r="B306" s="38" t="s">
        <v>874</v>
      </c>
    </row>
    <row r="307" spans="1:2">
      <c r="A307" s="32">
        <v>5136</v>
      </c>
      <c r="B307" s="38" t="s">
        <v>875</v>
      </c>
    </row>
    <row r="308" spans="1:2">
      <c r="A308" s="32">
        <v>5137</v>
      </c>
      <c r="B308" s="38" t="s">
        <v>876</v>
      </c>
    </row>
    <row r="309" spans="1:2">
      <c r="A309" s="32">
        <v>5138</v>
      </c>
      <c r="B309" s="38" t="s">
        <v>877</v>
      </c>
    </row>
    <row r="310" spans="1:2">
      <c r="A310" s="32">
        <v>5139</v>
      </c>
      <c r="B310" s="38" t="s">
        <v>878</v>
      </c>
    </row>
    <row r="311" spans="1:2">
      <c r="A311" s="32">
        <v>5140</v>
      </c>
      <c r="B311" s="38" t="s">
        <v>879</v>
      </c>
    </row>
    <row r="312" spans="1:2">
      <c r="A312" s="32">
        <v>5141</v>
      </c>
      <c r="B312" s="38" t="s">
        <v>880</v>
      </c>
    </row>
    <row r="313" spans="1:2">
      <c r="A313" s="32">
        <v>5142</v>
      </c>
      <c r="B313" s="38" t="s">
        <v>881</v>
      </c>
    </row>
    <row r="314" spans="1:2">
      <c r="A314" s="32">
        <v>5143</v>
      </c>
      <c r="B314" s="38" t="s">
        <v>882</v>
      </c>
    </row>
    <row r="315" spans="1:2">
      <c r="A315" s="32">
        <v>5144</v>
      </c>
      <c r="B315" s="38" t="s">
        <v>883</v>
      </c>
    </row>
    <row r="316" spans="1:2">
      <c r="A316" s="32">
        <v>5145</v>
      </c>
      <c r="B316" s="38" t="s">
        <v>884</v>
      </c>
    </row>
    <row r="317" spans="1:2">
      <c r="A317" s="32">
        <v>5146</v>
      </c>
      <c r="B317" s="38" t="s">
        <v>885</v>
      </c>
    </row>
    <row r="318" spans="1:2">
      <c r="A318" s="32">
        <v>5147</v>
      </c>
      <c r="B318" s="38" t="s">
        <v>886</v>
      </c>
    </row>
    <row r="319" spans="1:2">
      <c r="A319" s="32">
        <v>5148</v>
      </c>
      <c r="B319" s="38" t="s">
        <v>887</v>
      </c>
    </row>
    <row r="320" spans="1:2">
      <c r="A320" s="32">
        <v>5149</v>
      </c>
      <c r="B320" s="38" t="s">
        <v>888</v>
      </c>
    </row>
    <row r="321" spans="1:2">
      <c r="A321" s="32">
        <v>5150</v>
      </c>
      <c r="B321" s="38" t="s">
        <v>889</v>
      </c>
    </row>
    <row r="322" spans="1:2">
      <c r="A322" s="32">
        <v>5151</v>
      </c>
      <c r="B322" s="38" t="s">
        <v>890</v>
      </c>
    </row>
    <row r="323" spans="1:2">
      <c r="A323" s="32">
        <v>5152</v>
      </c>
      <c r="B323" s="38" t="s">
        <v>891</v>
      </c>
    </row>
    <row r="324" spans="1:2">
      <c r="A324" s="32">
        <v>5153</v>
      </c>
      <c r="B324" s="38" t="s">
        <v>892</v>
      </c>
    </row>
    <row r="325" spans="1:2">
      <c r="A325" s="32">
        <v>5154</v>
      </c>
      <c r="B325" s="38" t="s">
        <v>893</v>
      </c>
    </row>
    <row r="326" spans="1:2">
      <c r="A326" s="32">
        <v>5155</v>
      </c>
      <c r="B326" s="38" t="s">
        <v>894</v>
      </c>
    </row>
    <row r="327" spans="1:2">
      <c r="A327" s="32">
        <v>5156</v>
      </c>
      <c r="B327" s="38" t="s">
        <v>895</v>
      </c>
    </row>
    <row r="328" spans="1:2">
      <c r="A328" s="32">
        <v>5157</v>
      </c>
      <c r="B328" s="38" t="s">
        <v>896</v>
      </c>
    </row>
    <row r="329" spans="1:2">
      <c r="A329" s="32">
        <v>5158</v>
      </c>
      <c r="B329" s="38" t="s">
        <v>897</v>
      </c>
    </row>
    <row r="330" spans="1:2">
      <c r="A330" s="32">
        <v>5159</v>
      </c>
      <c r="B330" s="38" t="s">
        <v>898</v>
      </c>
    </row>
    <row r="331" spans="1:2">
      <c r="A331" s="32">
        <v>5160</v>
      </c>
      <c r="B331" s="38" t="s">
        <v>899</v>
      </c>
    </row>
    <row r="332" spans="1:2">
      <c r="A332" s="32">
        <v>5161</v>
      </c>
      <c r="B332" s="38" t="s">
        <v>900</v>
      </c>
    </row>
    <row r="333" spans="1:2">
      <c r="A333" s="32">
        <v>5162</v>
      </c>
      <c r="B333" s="38" t="s">
        <v>901</v>
      </c>
    </row>
    <row r="334" spans="1:2">
      <c r="A334" s="32">
        <v>5163</v>
      </c>
      <c r="B334" s="38" t="s">
        <v>902</v>
      </c>
    </row>
    <row r="335" spans="1:2">
      <c r="A335" s="32">
        <v>5164</v>
      </c>
      <c r="B335" s="38" t="s">
        <v>903</v>
      </c>
    </row>
    <row r="336" spans="1:2">
      <c r="A336" s="32">
        <v>5165</v>
      </c>
      <c r="B336" s="38" t="s">
        <v>880</v>
      </c>
    </row>
    <row r="337" spans="1:2">
      <c r="A337" s="32">
        <v>5166</v>
      </c>
      <c r="B337" s="38" t="s">
        <v>904</v>
      </c>
    </row>
    <row r="338" spans="1:2">
      <c r="A338" s="32">
        <v>5167</v>
      </c>
      <c r="B338" s="38" t="s">
        <v>905</v>
      </c>
    </row>
    <row r="339" spans="1:2">
      <c r="A339" s="32">
        <v>5168</v>
      </c>
      <c r="B339" s="38" t="s">
        <v>906</v>
      </c>
    </row>
    <row r="340" spans="1:2">
      <c r="A340" s="32">
        <v>5169</v>
      </c>
      <c r="B340" s="38" t="s">
        <v>907</v>
      </c>
    </row>
    <row r="341" spans="1:2">
      <c r="A341" s="32">
        <v>5170</v>
      </c>
      <c r="B341" s="38" t="s">
        <v>908</v>
      </c>
    </row>
    <row r="342" spans="1:2">
      <c r="A342" s="32">
        <v>5171</v>
      </c>
      <c r="B342" s="38" t="s">
        <v>909</v>
      </c>
    </row>
    <row r="343" spans="1:2">
      <c r="A343" s="32">
        <v>5172</v>
      </c>
      <c r="B343" s="38" t="s">
        <v>910</v>
      </c>
    </row>
    <row r="344" spans="1:2">
      <c r="A344" s="32">
        <v>5173</v>
      </c>
      <c r="B344" s="38" t="s">
        <v>911</v>
      </c>
    </row>
    <row r="345" spans="1:2">
      <c r="A345" s="32">
        <v>5174</v>
      </c>
      <c r="B345" s="38" t="s">
        <v>912</v>
      </c>
    </row>
    <row r="346" spans="1:2">
      <c r="A346" s="32">
        <v>5175</v>
      </c>
      <c r="B346" s="38" t="s">
        <v>913</v>
      </c>
    </row>
    <row r="348" spans="1:2">
      <c r="A348" s="32">
        <v>6000</v>
      </c>
      <c r="B348" s="38" t="s">
        <v>1008</v>
      </c>
    </row>
    <row r="349" spans="1:2">
      <c r="A349" s="125">
        <v>6001</v>
      </c>
      <c r="B349" s="38" t="s">
        <v>1005</v>
      </c>
    </row>
    <row r="350" spans="1:2">
      <c r="A350" s="125">
        <v>6002</v>
      </c>
      <c r="B350" s="38" t="s">
        <v>1007</v>
      </c>
    </row>
    <row r="351" spans="1:2">
      <c r="A351" s="125">
        <v>6003</v>
      </c>
      <c r="B351" s="38" t="s">
        <v>1006</v>
      </c>
    </row>
    <row r="352" spans="1:2">
      <c r="A352" s="125">
        <v>6004</v>
      </c>
      <c r="B352" s="38" t="s">
        <v>1009</v>
      </c>
    </row>
    <row r="353" spans="1:2">
      <c r="A353" s="125">
        <v>6005</v>
      </c>
      <c r="B353" s="38" t="s">
        <v>1044</v>
      </c>
    </row>
    <row r="354" spans="1:2">
      <c r="A354" s="125">
        <v>6006</v>
      </c>
      <c r="B354" s="38" t="s">
        <v>1043</v>
      </c>
    </row>
    <row r="355" spans="1:2">
      <c r="A355" s="125">
        <v>6007</v>
      </c>
      <c r="B355" s="38" t="s">
        <v>1045</v>
      </c>
    </row>
    <row r="356" spans="1:2">
      <c r="A356" s="125">
        <v>6008</v>
      </c>
      <c r="B356" s="38" t="s">
        <v>1018</v>
      </c>
    </row>
    <row r="357" spans="1:2">
      <c r="A357" s="125">
        <v>6009</v>
      </c>
      <c r="B357" s="38" t="s">
        <v>1019</v>
      </c>
    </row>
    <row r="358" spans="1:2">
      <c r="A358" s="125">
        <v>6010</v>
      </c>
      <c r="B358" s="38" t="s">
        <v>1020</v>
      </c>
    </row>
    <row r="359" spans="1:2">
      <c r="A359" s="125">
        <v>6011</v>
      </c>
      <c r="B359" s="38" t="s">
        <v>1028</v>
      </c>
    </row>
    <row r="360" spans="1:2">
      <c r="A360" s="125">
        <v>6012</v>
      </c>
      <c r="B360" s="38" t="s">
        <v>1029</v>
      </c>
    </row>
    <row r="361" spans="1:2">
      <c r="A361" s="125">
        <v>6013</v>
      </c>
      <c r="B361" s="128" t="s">
        <v>1030</v>
      </c>
    </row>
    <row r="362" spans="1:2">
      <c r="A362" s="125">
        <v>6014</v>
      </c>
      <c r="B362" s="38" t="s">
        <v>1034</v>
      </c>
    </row>
    <row r="363" spans="1:2">
      <c r="A363" s="125">
        <v>6015</v>
      </c>
      <c r="B363" s="38" t="s">
        <v>1035</v>
      </c>
    </row>
    <row r="364" spans="1:2">
      <c r="A364" s="125">
        <v>6016</v>
      </c>
      <c r="B364" s="38" t="s">
        <v>1036</v>
      </c>
    </row>
    <row r="365" spans="1:2">
      <c r="A365" s="125">
        <v>6017</v>
      </c>
      <c r="B365" s="38" t="s">
        <v>1038</v>
      </c>
    </row>
    <row r="366" spans="1:2">
      <c r="A366" s="125">
        <v>6018</v>
      </c>
      <c r="B366" s="38" t="s">
        <v>1039</v>
      </c>
    </row>
    <row r="367" spans="1:2">
      <c r="A367" s="125">
        <v>6019</v>
      </c>
      <c r="B367" s="38" t="s">
        <v>1040</v>
      </c>
    </row>
    <row r="368" spans="1:2">
      <c r="A368" s="125">
        <v>6020</v>
      </c>
      <c r="B368" s="38" t="s">
        <v>1041</v>
      </c>
    </row>
    <row r="369" spans="1:2">
      <c r="A369" s="125">
        <v>6021</v>
      </c>
      <c r="B369" s="38" t="s">
        <v>1042</v>
      </c>
    </row>
    <row r="370" spans="1:2">
      <c r="A370" s="125">
        <v>6022</v>
      </c>
      <c r="B370" s="33" t="s">
        <v>2922</v>
      </c>
    </row>
    <row r="371" spans="1:2">
      <c r="A371" s="125">
        <v>6023</v>
      </c>
      <c r="B371" s="33" t="s">
        <v>2921</v>
      </c>
    </row>
    <row r="372" spans="1:2">
      <c r="A372" s="125">
        <v>6024</v>
      </c>
      <c r="B372" s="38" t="s">
        <v>1055</v>
      </c>
    </row>
    <row r="373" spans="1:2">
      <c r="A373" s="125">
        <v>6025</v>
      </c>
      <c r="B373" s="38" t="s">
        <v>1056</v>
      </c>
    </row>
    <row r="374" spans="1:2">
      <c r="A374" s="125">
        <v>6026</v>
      </c>
      <c r="B374" s="38" t="s">
        <v>1057</v>
      </c>
    </row>
    <row r="375" spans="1:2">
      <c r="A375" s="125">
        <v>6027</v>
      </c>
      <c r="B375" s="38" t="s">
        <v>1058</v>
      </c>
    </row>
    <row r="376" spans="1:2">
      <c r="A376" s="125">
        <v>6028</v>
      </c>
      <c r="B376" s="38" t="s">
        <v>1059</v>
      </c>
    </row>
    <row r="377" spans="1:2">
      <c r="A377" s="125">
        <v>6029</v>
      </c>
      <c r="B377" s="38" t="s">
        <v>1060</v>
      </c>
    </row>
    <row r="378" spans="1:2">
      <c r="A378" s="125">
        <v>6030</v>
      </c>
      <c r="B378" s="38" t="s">
        <v>1061</v>
      </c>
    </row>
    <row r="379" spans="1:2">
      <c r="A379" s="125">
        <v>6031</v>
      </c>
      <c r="B379" s="38" t="s">
        <v>1062</v>
      </c>
    </row>
    <row r="380" spans="1:2">
      <c r="A380" s="125">
        <v>6032</v>
      </c>
      <c r="B380" s="38" t="s">
        <v>1063</v>
      </c>
    </row>
    <row r="381" spans="1:2">
      <c r="A381" s="125">
        <v>6033</v>
      </c>
      <c r="B381" s="38" t="s">
        <v>1064</v>
      </c>
    </row>
    <row r="382" spans="1:2">
      <c r="A382" s="125">
        <v>6034</v>
      </c>
      <c r="B382" s="38" t="s">
        <v>1066</v>
      </c>
    </row>
    <row r="383" spans="1:2">
      <c r="A383" s="125">
        <v>6035</v>
      </c>
      <c r="B383" s="38" t="s">
        <v>1067</v>
      </c>
    </row>
    <row r="384" spans="1:2">
      <c r="A384" s="125">
        <v>6036</v>
      </c>
      <c r="B384" s="38" t="s">
        <v>1072</v>
      </c>
    </row>
    <row r="385" spans="1:2">
      <c r="A385" s="125">
        <v>6037</v>
      </c>
      <c r="B385" s="38" t="s">
        <v>2923</v>
      </c>
    </row>
    <row r="386" spans="1:2">
      <c r="A386" s="125">
        <v>6038</v>
      </c>
      <c r="B386" s="38"/>
    </row>
    <row r="387" spans="1:2">
      <c r="A387" s="125">
        <v>6039</v>
      </c>
      <c r="B387" s="38"/>
    </row>
    <row r="388" spans="1:2">
      <c r="A388" s="125">
        <v>6040</v>
      </c>
      <c r="B388" s="38"/>
    </row>
    <row r="389" spans="1:2">
      <c r="A389" s="125">
        <v>6041</v>
      </c>
      <c r="B389" s="38"/>
    </row>
    <row r="390" spans="1:2">
      <c r="A390" s="125">
        <v>6042</v>
      </c>
      <c r="B390" s="38"/>
    </row>
    <row r="391" spans="1:2">
      <c r="A391" s="125">
        <v>6043</v>
      </c>
      <c r="B391" s="38"/>
    </row>
    <row r="392" spans="1:2">
      <c r="A392" s="125">
        <v>6044</v>
      </c>
      <c r="B392" s="38"/>
    </row>
    <row r="393" spans="1:2">
      <c r="A393" s="125">
        <v>6045</v>
      </c>
      <c r="B393" s="38"/>
    </row>
    <row r="394" spans="1:2">
      <c r="A394" s="125">
        <v>6046</v>
      </c>
      <c r="B394" s="38"/>
    </row>
    <row r="395" spans="1:2">
      <c r="A395" s="125">
        <v>6047</v>
      </c>
      <c r="B395" s="38"/>
    </row>
    <row r="396" spans="1:2">
      <c r="A396" s="125">
        <v>6048</v>
      </c>
      <c r="B396" s="38"/>
    </row>
    <row r="397" spans="1:2">
      <c r="A397" s="125">
        <v>6049</v>
      </c>
      <c r="B397" s="38"/>
    </row>
    <row r="398" spans="1:2">
      <c r="A398" s="125">
        <v>6050</v>
      </c>
      <c r="B398" s="38"/>
    </row>
    <row r="399" spans="1:2">
      <c r="A399" s="125">
        <v>6051</v>
      </c>
      <c r="B399" s="38"/>
    </row>
    <row r="400" spans="1:2">
      <c r="A400" s="125">
        <v>6052</v>
      </c>
      <c r="B400" s="38"/>
    </row>
  </sheetData>
  <hyperlinks>
    <hyperlink ref="B261" r:id="rId1" display="http://www.rakennustempo.fi/files/2016/01/kansio_esite_eng2008_gn3_web.pdf"/>
    <hyperlink ref="B266" r:id="rId2" display="https://extension.umaine.edu/cranberries/growing-cranberries/cranberry-nutrition/"/>
    <hyperlink ref="B267" r:id="rId3" display="http://www.wiscran.org/media/1347/cranproduction08.pdf"/>
    <hyperlink ref="B343" r:id="rId4" display="http://horttech.ashspublications.org/content/22/5/644.full%7fhttp:/www.geochembio.com/biology/organisms/ananas/, accessed October 2018"/>
    <hyperlink ref="B355" r:id="rId5" display="https://www.nationalpeanutboard.org/news/treading-lightly-water-footprint-peanuts.ht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Intro</vt:lpstr>
      <vt:lpstr>1) GeographyCodes</vt:lpstr>
      <vt:lpstr>2) Datasets and DQR</vt:lpstr>
      <vt:lpstr>DQR generator</vt:lpstr>
      <vt:lpstr>3) Main inputs</vt:lpstr>
      <vt:lpstr>4) References L3 L4</vt:lpstr>
      <vt:lpstr>5) Literature list</vt:lpstr>
      <vt:lpstr>'1) GeographyCodes'!Print_Area</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Riedener Eliane Agroscope</dc:creator>
  <cp:lastModifiedBy>marquardt</cp:lastModifiedBy>
  <dcterms:created xsi:type="dcterms:W3CDTF">2015-06-16T07:47:23Z</dcterms:created>
  <dcterms:modified xsi:type="dcterms:W3CDTF">2020-06-23T12:59:28Z</dcterms:modified>
</cp:coreProperties>
</file>