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alyse 2 bronze" sheetId="1" state="visible" r:id="rId2"/>
    <sheet name="analyse 1 bronze" sheetId="2" state="visible" r:id="rId3"/>
    <sheet name="analyse 1 bois 1" sheetId="3" state="visible" r:id="rId4"/>
    <sheet name="analyse 2 bois 1" sheetId="4" state="visible" r:id="rId5"/>
    <sheet name="perf bois 1" sheetId="5" state="visible" r:id="rId6"/>
    <sheet name="Feuil4" sheetId="6" state="visible" r:id="rId7"/>
    <sheet name="Feuil3" sheetId="7" state="visible" r:id="rId8"/>
  </sheets>
  <definedNames>
    <definedName function="false" hidden="false" name="depart1" vbProcedure="false">'analyse 2 bois 1'!$C$3</definedName>
    <definedName function="false" hidden="false" name="depart2" vbProcedure="false">'analyse 2 bois 1'!$D$3</definedName>
    <definedName function="false" hidden="false" name="depart3" vbProcedure="false">'analyse 2 bois 1'!$E$3</definedName>
    <definedName function="false" hidden="false" name="depart4" vbProcedure="false">'analyse 2 bois 1'!$F$3</definedName>
    <definedName function="false" hidden="false" name="final1" vbProcedure="false">'analyse 2 bois 1'!$C$8</definedName>
    <definedName function="false" hidden="false" name="final2" vbProcedure="false">'analyse 2 bois 1'!$D$8</definedName>
    <definedName function="false" hidden="false" name="final3" vbProcedure="false">'analyse 2 bois 1'!$E$8</definedName>
    <definedName function="false" hidden="false" name="final4" vbProcedure="false">'analyse 2 bois 1'!$F$8</definedName>
    <definedName function="false" hidden="false" localSheetId="0" name="depart1" vbProcedure="false">#REF!</definedName>
    <definedName function="false" hidden="false" localSheetId="0" name="depart2" vbProcedure="false">#REF!</definedName>
    <definedName function="false" hidden="false" localSheetId="0" name="depart3" vbProcedure="false">#REF!</definedName>
    <definedName function="false" hidden="false" localSheetId="0" name="depart4" vbProcedure="false">#REF!</definedName>
    <definedName function="false" hidden="false" localSheetId="0" name="final1" vbProcedure="false">#REF!</definedName>
    <definedName function="false" hidden="false" localSheetId="0" name="final2" vbProcedure="false">#REF!</definedName>
    <definedName function="false" hidden="false" localSheetId="0" name="final3" vbProcedure="false">#REF!</definedName>
    <definedName function="false" hidden="false" localSheetId="0" name="final4" vbProcedure="false">#REF!</definedName>
    <definedName function="false" hidden="false" localSheetId="1" name="depart1" vbProcedure="false">#REF!</definedName>
    <definedName function="false" hidden="false" localSheetId="1" name="depart2" vbProcedure="false">#REF!</definedName>
    <definedName function="false" hidden="false" localSheetId="1" name="depart3" vbProcedure="false">#REF!</definedName>
    <definedName function="false" hidden="false" localSheetId="1" name="depart4" vbProcedure="false">#REF!</definedName>
    <definedName function="false" hidden="false" localSheetId="1" name="final1" vbProcedure="false">#REF!</definedName>
    <definedName function="false" hidden="false" localSheetId="1" name="final2" vbProcedure="false">#REF!</definedName>
    <definedName function="false" hidden="false" localSheetId="1" name="final3" vbProcedure="false">#REF!</definedName>
    <definedName function="false" hidden="false" localSheetId="1" name="final4" vbProcedure="false">#REF!</definedName>
    <definedName function="false" hidden="false" localSheetId="4" name="DonnéesExternes_1" vbProcedure="false">'perf bois 1'!$A$1:$E$18</definedName>
    <definedName function="false" hidden="false" localSheetId="5" name="DonnéesExternes_1" vbProcedure="false">feuil4 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<sst xmlns="http://schemas.openxmlformats.org/spreadsheetml/2006/main" count="244" uniqueCount="64">
  <si>
    <t xml:space="preserve">sort</t>
  </si>
  <si>
    <t xml:space="preserve">res1</t>
  </si>
  <si>
    <t xml:space="preserve">res2</t>
  </si>
  <si>
    <t xml:space="preserve">res3</t>
  </si>
  <si>
    <t xml:space="preserve">res4</t>
  </si>
  <si>
    <t xml:space="preserve">rep</t>
  </si>
  <si>
    <t xml:space="preserve">X</t>
  </si>
  <si>
    <t xml:space="preserve">poids X</t>
  </si>
  <si>
    <t xml:space="preserve">Y</t>
  </si>
  <si>
    <t xml:space="preserve">poids Y</t>
  </si>
  <si>
    <t xml:space="preserve">Z</t>
  </si>
  <si>
    <t xml:space="preserve">poids Z</t>
  </si>
  <si>
    <t xml:space="preserve">T</t>
  </si>
  <si>
    <t xml:space="preserve">poids T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</si>
  <si>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</si>
  <si>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</si>
  <si>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</si>
  <si>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</si>
  <si>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</si>
  <si>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</si>
  <si>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</si>
  <si>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</si>
  <si>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</si>
  <si>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</si>
  <si>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</si>
  <si>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H</t>
  </si>
  <si>
    <t xml:space="preserve">total</t>
  </si>
  <si>
    <t xml:space="preserve">tour</t>
  </si>
  <si>
    <t xml:space="preserve">h norm</t>
  </si>
  <si>
    <t xml:space="preserve">depart</t>
  </si>
  <si>
    <t xml:space="preserve">arrivée</t>
  </si>
  <si>
    <t xml:space="preserve">r</t>
  </si>
  <si>
    <t xml:space="preserve">arrivee-depart</t>
  </si>
  <si>
    <t xml:space="preserve">fois h</t>
  </si>
  <si>
    <t xml:space="preserve">ing 1</t>
  </si>
  <si>
    <t xml:space="preserve">ing 2</t>
  </si>
  <si>
    <t xml:space="preserve">ing 3</t>
  </si>
  <si>
    <t xml:space="preserve">ing 4</t>
  </si>
  <si>
    <t xml:space="preserve">départ</t>
  </si>
  <si>
    <t xml:space="preserve">dispo</t>
  </si>
  <si>
    <t xml:space="preserve">somme</t>
  </si>
  <si>
    <t xml:space="preserve">résultat normalisé</t>
  </si>
  <si>
    <t xml:space="preserve">résultat sort</t>
  </si>
  <si>
    <t xml:space="preserve">fin</t>
  </si>
  <si>
    <t xml:space="preserve">N</t>
  </si>
  <si>
    <t xml:space="preserve">action</t>
  </si>
  <si>
    <t xml:space="preserve">sort 2</t>
  </si>
  <si>
    <t xml:space="preserve">sort 1</t>
  </si>
  <si>
    <t xml:space="preserve">sort 3</t>
  </si>
  <si>
    <t xml:space="preserve">sort 4</t>
  </si>
  <si>
    <t xml:space="preserve">rest</t>
  </si>
  <si>
    <t xml:space="preserve">date</t>
  </si>
  <si>
    <t xml:space="preserve">label 1</t>
  </si>
  <si>
    <t xml:space="preserve">etat</t>
  </si>
  <si>
    <t xml:space="preserve">id potion</t>
  </si>
  <si>
    <t xml:space="preserve">cout</t>
  </si>
  <si>
    <t xml:space="preserve">Colonne3</t>
  </si>
  <si>
    <t xml:space="preserve">Colonne2</t>
  </si>
  <si>
    <t xml:space="preserve">Colonne1</t>
  </si>
  <si>
    <t xml:space="preserve">temps</t>
  </si>
  <si>
    <t xml:space="preserve">global</t>
  </si>
  <si>
    <t xml:space="preserve">debut</t>
  </si>
  <si>
    <t xml:space="preserve">parsing</t>
  </si>
  <si>
    <t xml:space="preserve">A*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</si>
</sst>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VRAI&quot;;&quot;VRAI&quot;;&quot;FAUX&quot;"/>
    <numFmt numFmtId="166" formatCode="General"/>
    <numFmt numFmtId="167" formatCode="0"/>
  </numFmts>
  <fonts count="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perf1__2" displayName="perf1__2" ref="A1:I18" headerRowCount="1" totalsRowCount="0" totalsRowShown="0">
  <autoFilter ref="A1:I18"/>
  <tableColumns count="9">
    <tableColumn id="1" name="date"/>
    <tableColumn id="2" name="label 1"/>
    <tableColumn id="3" name="etat"/>
    <tableColumn id="4" name="id potion"/>
    <tableColumn id="5" name="cout"/>
    <tableColumn id="6" name="Colonne3"/>
    <tableColumn id="7" name="Colonne2"/>
    <tableColumn id="8" name="Colonne1"/>
    <tableColumn id="9" name="temps"/>
  </tableColumns>
</tabl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51"/>
  <sheetViews>
    <sheetView showFormulas="false" showGridLines="true" showRowColHeaders="true" showZeros="true" rightToLeft="false" tabSelected="true" showOutlineSymbols="true" defaultGridColor="true" view="normal" topLeftCell="A15" colorId="64" zoomScale="100" zoomScaleNormal="100" zoomScalePageLayoutView="100" workbookViewId="0">
      <selection pane="topLeft" activeCell="F45" activeCellId="0" sqref="F45"/>
    </sheetView>
  </sheetViews>
  <sheetFormatPr defaultColWidth="10.6875" defaultRowHeight="13.8" zeroHeight="false" outlineLevelRow="0" outlineLevelCol="0"/>
  <cols>
    <col collapsed="false" customWidth="true" hidden="false" outlineLevel="0" max="1" min="1" style="0" width="8.95"/>
    <col collapsed="false" customWidth="true" hidden="false" outlineLevel="0" max="36" min="2" style="0" width="5.96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H1" s="1" t="s">
        <v>6</v>
      </c>
      <c r="I1" s="1"/>
      <c r="J1" s="1"/>
      <c r="K1" s="1"/>
      <c r="L1" s="2" t="s">
        <v>7</v>
      </c>
      <c r="M1" s="2"/>
      <c r="N1" s="1" t="s">
        <v>8</v>
      </c>
      <c r="O1" s="1"/>
      <c r="P1" s="1"/>
      <c r="Q1" s="1"/>
      <c r="R1" s="2" t="s">
        <v>9</v>
      </c>
      <c r="S1" s="2"/>
      <c r="T1" s="1" t="s">
        <v>10</v>
      </c>
      <c r="U1" s="1"/>
      <c r="V1" s="1"/>
      <c r="W1" s="1"/>
      <c r="X1" s="2" t="s">
        <v>11</v>
      </c>
      <c r="Y1" s="2"/>
      <c r="Z1" s="1" t="s">
        <v>12</v>
      </c>
      <c r="AA1" s="1"/>
      <c r="AB1" s="1"/>
      <c r="AC1" s="1"/>
      <c r="AD1" s="2" t="s">
        <v>13</v>
      </c>
    </row>
    <row r="2" customFormat="false" ht="13.8" hidden="false" customHeight="false" outlineLevel="0" collapsed="false">
      <c r="A2" s="0" t="s">
        <v>14</v>
      </c>
      <c r="B2" s="0" t="n">
        <v>2</v>
      </c>
      <c r="C2" s="0" t="n">
        <v>0</v>
      </c>
      <c r="D2" s="0" t="n">
        <v>0</v>
      </c>
      <c r="E2" s="0" t="n">
        <v>0</v>
      </c>
      <c r="F2" s="3" t="b">
        <v>0</v>
      </c>
      <c r="H2" s="4" t="n">
        <f aca="false">IF($B2&lt;=0,0,B2/$B2)</f>
        <v>1</v>
      </c>
      <c r="I2" s="0" t="n">
        <f aca="false">IF($B2&lt;=0,0,C2/$B2)</f>
        <v>0</v>
      </c>
      <c r="J2" s="0" t="n">
        <f aca="false">IF($B2&lt;=0,0,D2/$B2)</f>
        <v>0</v>
      </c>
      <c r="K2" s="0" t="n">
        <f aca="false">IF($B2&lt;=0,0,E2/$B2)</f>
        <v>0</v>
      </c>
      <c r="L2" s="5" t="n">
        <f aca="false">IF($B2&lt;=0,0,$B2)</f>
        <v>2</v>
      </c>
      <c r="M2" s="5"/>
      <c r="N2" s="4" t="n">
        <f aca="false">IF($C2&lt;=0,0,B2/$C2)</f>
        <v>0</v>
      </c>
      <c r="O2" s="0" t="n">
        <f aca="false">IF($C2&lt;=0,0,C2/$C2)</f>
        <v>0</v>
      </c>
      <c r="P2" s="0" t="n">
        <f aca="false">IF($C2&lt;=0,0,D2/$C2)</f>
        <v>0</v>
      </c>
      <c r="Q2" s="0" t="n">
        <f aca="false">IF($C2&lt;=0,0,E2/$C2)</f>
        <v>0</v>
      </c>
      <c r="R2" s="5" t="n">
        <f aca="false">IF($C2&lt;=0,0,$C2)</f>
        <v>0</v>
      </c>
      <c r="S2" s="5"/>
      <c r="T2" s="4" t="n">
        <f aca="false">IF($D2&lt;=0,0,B2/$D2)</f>
        <v>0</v>
      </c>
      <c r="U2" s="0" t="n">
        <f aca="false">IF($D2&lt;=0,0,C2/$D2)</f>
        <v>0</v>
      </c>
      <c r="V2" s="0" t="n">
        <f aca="false">IF($D2&lt;=0,0,D2/$D2)</f>
        <v>0</v>
      </c>
      <c r="W2" s="0" t="n">
        <f aca="false">IF($D2&lt;=0,0,E2/$D2)</f>
        <v>0</v>
      </c>
      <c r="X2" s="5" t="n">
        <f aca="false">IF($D2&lt;=0,0,$D2)</f>
        <v>0</v>
      </c>
      <c r="Y2" s="5"/>
      <c r="Z2" s="4" t="n">
        <f aca="false">IF($E2&lt;=0,0,B2/$E2)</f>
        <v>0</v>
      </c>
      <c r="AA2" s="0" t="n">
        <f aca="false">IF($E2&lt;=0,0,C2/$E2)</f>
        <v>0</v>
      </c>
      <c r="AB2" s="0" t="n">
        <f aca="false">IF($E2&lt;=0,0,D2/$E2)</f>
        <v>0</v>
      </c>
      <c r="AC2" s="0" t="n">
        <f aca="false">IF($E2&lt;=0,0,E2/$E2)</f>
        <v>0</v>
      </c>
      <c r="AD2" s="5" t="n">
        <f aca="false">IF($E2&lt;=0,0,$E2)</f>
        <v>0</v>
      </c>
    </row>
    <row r="3" customFormat="false" ht="13.8" hidden="false" customHeight="false" outlineLevel="0" collapsed="false">
      <c r="A3" s="0" t="s">
        <v>15</v>
      </c>
      <c r="B3" s="0" t="n">
        <v>-1</v>
      </c>
      <c r="C3" s="0" t="n">
        <v>1</v>
      </c>
      <c r="D3" s="0" t="n">
        <v>0</v>
      </c>
      <c r="E3" s="0" t="n">
        <v>0</v>
      </c>
      <c r="F3" s="3" t="b">
        <v>0</v>
      </c>
      <c r="H3" s="4" t="n">
        <f aca="false">IF($B3&lt;=0,0,B3/$B3)</f>
        <v>0</v>
      </c>
      <c r="I3" s="0" t="n">
        <f aca="false">IF($B3&lt;=0,0,C3/$B3)</f>
        <v>0</v>
      </c>
      <c r="J3" s="0" t="n">
        <f aca="false">IF($B3&lt;=0,0,D3/$B3)</f>
        <v>0</v>
      </c>
      <c r="K3" s="0" t="n">
        <f aca="false">IF($B3&lt;=0,0,E3/$B3)</f>
        <v>0</v>
      </c>
      <c r="L3" s="5" t="n">
        <f aca="false">IF($B3&lt;=0,0,$B3)</f>
        <v>0</v>
      </c>
      <c r="M3" s="5"/>
      <c r="N3" s="4" t="n">
        <f aca="false">IF($C3&lt;=0,0,B3/$C3)</f>
        <v>-1</v>
      </c>
      <c r="O3" s="0" t="n">
        <f aca="false">IF($C3&lt;=0,0,C3/$C3)</f>
        <v>1</v>
      </c>
      <c r="P3" s="0" t="n">
        <f aca="false">IF($C3&lt;=0,0,D3/$C3)</f>
        <v>0</v>
      </c>
      <c r="Q3" s="0" t="n">
        <f aca="false">IF($C3&lt;=0,0,E3/$C3)</f>
        <v>0</v>
      </c>
      <c r="R3" s="5" t="n">
        <f aca="false">IF($C3&lt;=0,0,$C3)</f>
        <v>1</v>
      </c>
      <c r="S3" s="5"/>
      <c r="T3" s="4" t="n">
        <f aca="false">IF($D3&lt;=0,0,B3/$D3)</f>
        <v>0</v>
      </c>
      <c r="U3" s="0" t="n">
        <f aca="false">IF($D3&lt;=0,0,C3/$D3)</f>
        <v>0</v>
      </c>
      <c r="V3" s="0" t="n">
        <f aca="false">IF($D3&lt;=0,0,D3/$D3)</f>
        <v>0</v>
      </c>
      <c r="W3" s="0" t="n">
        <f aca="false">IF($D3&lt;=0,0,E3/$D3)</f>
        <v>0</v>
      </c>
      <c r="X3" s="5" t="n">
        <f aca="false">IF($D3&lt;=0,0,$D3)</f>
        <v>0</v>
      </c>
      <c r="Y3" s="5"/>
      <c r="Z3" s="4" t="n">
        <f aca="false">IF($E3&lt;=0,0,B3/$E3)</f>
        <v>0</v>
      </c>
      <c r="AA3" s="0" t="n">
        <f aca="false">IF($E3&lt;=0,0,C3/$E3)</f>
        <v>0</v>
      </c>
      <c r="AB3" s="0" t="n">
        <f aca="false">IF($E3&lt;=0,0,D3/$E3)</f>
        <v>0</v>
      </c>
      <c r="AC3" s="0" t="n">
        <f aca="false">IF($E3&lt;=0,0,E3/$E3)</f>
        <v>0</v>
      </c>
      <c r="AD3" s="5" t="n">
        <f aca="false">IF($E3&lt;=0,0,$E3)</f>
        <v>0</v>
      </c>
    </row>
    <row r="4" customFormat="false" ht="13.8" hidden="false" customHeight="false" outlineLevel="0" collapsed="false">
      <c r="A4" s="0" t="s">
        <v>16</v>
      </c>
      <c r="B4" s="0" t="n">
        <v>0</v>
      </c>
      <c r="C4" s="0" t="n">
        <v>-1</v>
      </c>
      <c r="D4" s="0" t="n">
        <v>1</v>
      </c>
      <c r="E4" s="0" t="n">
        <v>0</v>
      </c>
      <c r="F4" s="3" t="b">
        <v>0</v>
      </c>
      <c r="H4" s="4" t="n">
        <f aca="false">IF($B4&lt;=0,0,B4/$B4)</f>
        <v>0</v>
      </c>
      <c r="I4" s="0" t="n">
        <f aca="false">IF($B4&lt;=0,0,C4/$B4)</f>
        <v>0</v>
      </c>
      <c r="J4" s="0" t="n">
        <f aca="false">IF($B4&lt;=0,0,D4/$B4)</f>
        <v>0</v>
      </c>
      <c r="K4" s="0" t="n">
        <f aca="false">IF($B4&lt;=0,0,E4/$B4)</f>
        <v>0</v>
      </c>
      <c r="L4" s="5" t="n">
        <f aca="false">IF($B4&lt;=0,0,$B4)</f>
        <v>0</v>
      </c>
      <c r="M4" s="5"/>
      <c r="N4" s="4" t="n">
        <f aca="false">IF($C4&lt;=0,0,B4/$C4)</f>
        <v>0</v>
      </c>
      <c r="O4" s="0" t="n">
        <f aca="false">IF($C4&lt;=0,0,C4/$C4)</f>
        <v>0</v>
      </c>
      <c r="P4" s="0" t="n">
        <f aca="false">IF($C4&lt;=0,0,D4/$C4)</f>
        <v>0</v>
      </c>
      <c r="Q4" s="0" t="n">
        <f aca="false">IF($C4&lt;=0,0,E4/$C4)</f>
        <v>0</v>
      </c>
      <c r="R4" s="5" t="n">
        <f aca="false">IF($C4&lt;=0,0,$C4)</f>
        <v>0</v>
      </c>
      <c r="S4" s="5"/>
      <c r="T4" s="4" t="n">
        <f aca="false">IF($D4&lt;=0,0,B4/$D4)</f>
        <v>0</v>
      </c>
      <c r="U4" s="0" t="n">
        <f aca="false">IF($D4&lt;=0,0,C4/$D4)</f>
        <v>-1</v>
      </c>
      <c r="V4" s="0" t="n">
        <f aca="false">IF($D4&lt;=0,0,D4/$D4)</f>
        <v>1</v>
      </c>
      <c r="W4" s="0" t="n">
        <f aca="false">IF($D4&lt;=0,0,E4/$D4)</f>
        <v>0</v>
      </c>
      <c r="X4" s="5" t="n">
        <f aca="false">IF($D4&lt;=0,0,$D4)</f>
        <v>1</v>
      </c>
      <c r="Y4" s="5"/>
      <c r="Z4" s="4" t="n">
        <f aca="false">IF($E4&lt;=0,0,B4/$E4)</f>
        <v>0</v>
      </c>
      <c r="AA4" s="0" t="n">
        <f aca="false">IF($E4&lt;=0,0,C4/$E4)</f>
        <v>0</v>
      </c>
      <c r="AB4" s="0" t="n">
        <f aca="false">IF($E4&lt;=0,0,D4/$E4)</f>
        <v>0</v>
      </c>
      <c r="AC4" s="0" t="n">
        <f aca="false">IF($E4&lt;=0,0,E4/$E4)</f>
        <v>0</v>
      </c>
      <c r="AD4" s="5" t="n">
        <f aca="false">IF($E4&lt;=0,0,$E4)</f>
        <v>0</v>
      </c>
    </row>
    <row r="5" customFormat="false" ht="13.8" hidden="false" customHeight="false" outlineLevel="0" collapsed="false">
      <c r="A5" s="0" t="s">
        <v>17</v>
      </c>
      <c r="B5" s="0" t="n">
        <v>0</v>
      </c>
      <c r="C5" s="0" t="n">
        <v>0</v>
      </c>
      <c r="D5" s="0" t="n">
        <v>-1</v>
      </c>
      <c r="E5" s="0" t="n">
        <v>1</v>
      </c>
      <c r="F5" s="3" t="b">
        <v>0</v>
      </c>
      <c r="H5" s="4" t="n">
        <f aca="false">IF($B5&lt;=0,0,B5/$B5)</f>
        <v>0</v>
      </c>
      <c r="I5" s="0" t="n">
        <f aca="false">IF($B5&lt;=0,0,C5/$B5)</f>
        <v>0</v>
      </c>
      <c r="J5" s="0" t="n">
        <f aca="false">IF($B5&lt;=0,0,D5/$B5)</f>
        <v>0</v>
      </c>
      <c r="K5" s="0" t="n">
        <f aca="false">IF($B5&lt;=0,0,E5/$B5)</f>
        <v>0</v>
      </c>
      <c r="L5" s="5" t="n">
        <f aca="false">IF($B5&lt;=0,0,$B5)</f>
        <v>0</v>
      </c>
      <c r="M5" s="5"/>
      <c r="N5" s="4" t="n">
        <f aca="false">IF($C5&lt;=0,0,B5/$C5)</f>
        <v>0</v>
      </c>
      <c r="O5" s="0" t="n">
        <f aca="false">IF($C5&lt;=0,0,C5/$C5)</f>
        <v>0</v>
      </c>
      <c r="P5" s="0" t="n">
        <f aca="false">IF($C5&lt;=0,0,D5/$C5)</f>
        <v>0</v>
      </c>
      <c r="Q5" s="0" t="n">
        <f aca="false">IF($C5&lt;=0,0,E5/$C5)</f>
        <v>0</v>
      </c>
      <c r="R5" s="5" t="n">
        <f aca="false">IF($C5&lt;=0,0,$C5)</f>
        <v>0</v>
      </c>
      <c r="S5" s="5"/>
      <c r="T5" s="4" t="n">
        <f aca="false">IF($D5&lt;=0,0,B5/$D5)</f>
        <v>0</v>
      </c>
      <c r="U5" s="0" t="n">
        <f aca="false">IF($D5&lt;=0,0,C5/$D5)</f>
        <v>0</v>
      </c>
      <c r="V5" s="0" t="n">
        <f aca="false">IF($D5&lt;=0,0,D5/$D5)</f>
        <v>0</v>
      </c>
      <c r="W5" s="0" t="n">
        <f aca="false">IF($D5&lt;=0,0,E5/$D5)</f>
        <v>0</v>
      </c>
      <c r="X5" s="5" t="n">
        <f aca="false">IF($D5&lt;=0,0,$D5)</f>
        <v>0</v>
      </c>
      <c r="Y5" s="5"/>
      <c r="Z5" s="4" t="n">
        <f aca="false">IF($E5&lt;=0,0,B5/$E5)</f>
        <v>0</v>
      </c>
      <c r="AA5" s="0" t="n">
        <f aca="false">IF($E5&lt;=0,0,C5/$E5)</f>
        <v>0</v>
      </c>
      <c r="AB5" s="0" t="n">
        <f aca="false">IF($E5&lt;=0,0,D5/$E5)</f>
        <v>-1</v>
      </c>
      <c r="AC5" s="0" t="n">
        <f aca="false">IF($E5&lt;=0,0,E5/$E5)</f>
        <v>1</v>
      </c>
      <c r="AD5" s="5" t="n">
        <f aca="false">IF($E5&lt;=0,0,$E5)</f>
        <v>1</v>
      </c>
    </row>
    <row r="6" customFormat="false" ht="13.8" hidden="false" customHeight="false" outlineLevel="0" collapsed="false">
      <c r="A6" s="0" t="s">
        <v>18</v>
      </c>
      <c r="B6" s="0" t="n">
        <v>2</v>
      </c>
      <c r="C6" s="0" t="n">
        <v>-3</v>
      </c>
      <c r="D6" s="0" t="n">
        <v>2</v>
      </c>
      <c r="E6" s="0" t="n">
        <v>0</v>
      </c>
      <c r="F6" s="3" t="b">
        <v>1</v>
      </c>
      <c r="H6" s="4" t="n">
        <f aca="false">IF($B6&lt;=0,0,B6/$B6)</f>
        <v>1</v>
      </c>
      <c r="I6" s="0" t="n">
        <f aca="false">IF($B6&lt;=0,0,C6/$B6)</f>
        <v>-1.5</v>
      </c>
      <c r="J6" s="0" t="n">
        <f aca="false">IF($B6&lt;=0,0,D6/$B6)</f>
        <v>1</v>
      </c>
      <c r="K6" s="0" t="n">
        <f aca="false">IF($B6&lt;=0,0,E6/$B6)</f>
        <v>0</v>
      </c>
      <c r="L6" s="5" t="n">
        <f aca="false">IF($B6&lt;=0,0,$B6)</f>
        <v>2</v>
      </c>
      <c r="M6" s="5"/>
      <c r="N6" s="4" t="n">
        <f aca="false">IF($C6&lt;=0,0,B6/$C6)</f>
        <v>0</v>
      </c>
      <c r="O6" s="0" t="n">
        <f aca="false">IF($C6&lt;=0,0,C6/$C6)</f>
        <v>0</v>
      </c>
      <c r="P6" s="0" t="n">
        <f aca="false">IF($C6&lt;=0,0,D6/$C6)</f>
        <v>0</v>
      </c>
      <c r="Q6" s="0" t="n">
        <f aca="false">IF($C6&lt;=0,0,E6/$C6)</f>
        <v>0</v>
      </c>
      <c r="R6" s="5" t="n">
        <f aca="false">IF($C6&lt;=0,0,$C6)</f>
        <v>0</v>
      </c>
      <c r="S6" s="5"/>
      <c r="T6" s="4" t="n">
        <f aca="false">IF($D6&lt;=0,0,B6/$D6)</f>
        <v>1</v>
      </c>
      <c r="U6" s="0" t="n">
        <f aca="false">IF($D6&lt;=0,0,C6/$D6)</f>
        <v>-1.5</v>
      </c>
      <c r="V6" s="0" t="n">
        <f aca="false">IF($D6&lt;=0,0,D6/$D6)</f>
        <v>1</v>
      </c>
      <c r="W6" s="0" t="n">
        <f aca="false">IF($D6&lt;=0,0,E6/$D6)</f>
        <v>0</v>
      </c>
      <c r="X6" s="5" t="n">
        <f aca="false">IF($D6&lt;=0,0,$D6)</f>
        <v>2</v>
      </c>
      <c r="Y6" s="5"/>
      <c r="Z6" s="4" t="n">
        <f aca="false">IF($E6&lt;=0,0,B6/$E6)</f>
        <v>0</v>
      </c>
      <c r="AA6" s="0" t="n">
        <f aca="false">IF($E6&lt;=0,0,C6/$E6)</f>
        <v>0</v>
      </c>
      <c r="AB6" s="0" t="n">
        <f aca="false">IF($E6&lt;=0,0,D6/$E6)</f>
        <v>0</v>
      </c>
      <c r="AC6" s="0" t="n">
        <f aca="false">IF($E6&lt;=0,0,E6/$E6)</f>
        <v>0</v>
      </c>
      <c r="AD6" s="5" t="n">
        <f aca="false">IF($E6&lt;=0,0,$E6)</f>
        <v>0</v>
      </c>
    </row>
    <row r="7" customFormat="false" ht="13.8" hidden="false" customHeight="false" outlineLevel="0" collapsed="false">
      <c r="A7" s="0" t="s">
        <v>19</v>
      </c>
      <c r="B7" s="0" t="n">
        <v>2</v>
      </c>
      <c r="C7" s="0" t="n">
        <v>2</v>
      </c>
      <c r="D7" s="0" t="n">
        <v>0</v>
      </c>
      <c r="E7" s="0" t="n">
        <v>-1</v>
      </c>
      <c r="F7" s="3" t="b">
        <v>1</v>
      </c>
      <c r="H7" s="4" t="n">
        <f aca="false">IF($B7&lt;=0,0,B7/$B7)</f>
        <v>1</v>
      </c>
      <c r="I7" s="0" t="n">
        <f aca="false">IF($B7&lt;=0,0,C7/$B7)</f>
        <v>1</v>
      </c>
      <c r="J7" s="0" t="n">
        <f aca="false">IF($B7&lt;=0,0,D7/$B7)</f>
        <v>0</v>
      </c>
      <c r="K7" s="0" t="n">
        <f aca="false">IF($B7&lt;=0,0,E7/$B7)</f>
        <v>-0.5</v>
      </c>
      <c r="L7" s="5" t="n">
        <f aca="false">IF($B7&lt;=0,0,$B7)</f>
        <v>2</v>
      </c>
      <c r="M7" s="5"/>
      <c r="N7" s="4" t="n">
        <f aca="false">IF($C7&lt;=0,0,B7/$C7)</f>
        <v>1</v>
      </c>
      <c r="O7" s="0" t="n">
        <f aca="false">IF($C7&lt;=0,0,C7/$C7)</f>
        <v>1</v>
      </c>
      <c r="P7" s="0" t="n">
        <f aca="false">IF($C7&lt;=0,0,D7/$C7)</f>
        <v>0</v>
      </c>
      <c r="Q7" s="0" t="n">
        <f aca="false">IF($C7&lt;=0,0,E7/$C7)</f>
        <v>-0.5</v>
      </c>
      <c r="R7" s="5" t="n">
        <f aca="false">IF($C7&lt;=0,0,$C7)</f>
        <v>2</v>
      </c>
      <c r="S7" s="5"/>
      <c r="T7" s="4" t="n">
        <f aca="false">IF($D7&lt;=0,0,B7/$D7)</f>
        <v>0</v>
      </c>
      <c r="U7" s="0" t="n">
        <f aca="false">IF($D7&lt;=0,0,C7/$D7)</f>
        <v>0</v>
      </c>
      <c r="V7" s="0" t="n">
        <f aca="false">IF($D7&lt;=0,0,D7/$D7)</f>
        <v>0</v>
      </c>
      <c r="W7" s="0" t="n">
        <f aca="false">IF($D7&lt;=0,0,E7/$D7)</f>
        <v>0</v>
      </c>
      <c r="X7" s="5" t="n">
        <f aca="false">IF($D7&lt;=0,0,$D7)</f>
        <v>0</v>
      </c>
      <c r="Y7" s="5"/>
      <c r="Z7" s="4" t="n">
        <f aca="false">IF($E7&lt;=0,0,B7/$E7)</f>
        <v>0</v>
      </c>
      <c r="AA7" s="0" t="n">
        <f aca="false">IF($E7&lt;=0,0,C7/$E7)</f>
        <v>0</v>
      </c>
      <c r="AB7" s="0" t="n">
        <f aca="false">IF($E7&lt;=0,0,D7/$E7)</f>
        <v>0</v>
      </c>
      <c r="AC7" s="0" t="n">
        <f aca="false">IF($E7&lt;=0,0,E7/$E7)</f>
        <v>0</v>
      </c>
      <c r="AD7" s="5" t="n">
        <f aca="false">IF($E7&lt;=0,0,$E7)</f>
        <v>0</v>
      </c>
    </row>
    <row r="8" customFormat="false" ht="13.8" hidden="false" customHeight="false" outlineLevel="0" collapsed="false">
      <c r="A8" s="0" t="s">
        <v>20</v>
      </c>
      <c r="B8" s="0" t="n">
        <v>1</v>
      </c>
      <c r="C8" s="0" t="n">
        <v>1</v>
      </c>
      <c r="D8" s="0" t="n">
        <v>1</v>
      </c>
      <c r="E8" s="0" t="n">
        <v>-1</v>
      </c>
      <c r="F8" s="3" t="b">
        <v>1</v>
      </c>
      <c r="H8" s="4" t="n">
        <f aca="false">IF($B8&lt;=0,0,B8/$B8)</f>
        <v>1</v>
      </c>
      <c r="I8" s="0" t="n">
        <f aca="false">IF($B8&lt;=0,0,C8/$B8)</f>
        <v>1</v>
      </c>
      <c r="J8" s="0" t="n">
        <f aca="false">IF($B8&lt;=0,0,D8/$B8)</f>
        <v>1</v>
      </c>
      <c r="K8" s="0" t="n">
        <f aca="false">IF($B8&lt;=0,0,E8/$B8)</f>
        <v>-1</v>
      </c>
      <c r="L8" s="5" t="n">
        <f aca="false">IF($B8&lt;=0,0,$B8)</f>
        <v>1</v>
      </c>
      <c r="M8" s="5"/>
      <c r="N8" s="4" t="n">
        <f aca="false">IF($C8&lt;=0,0,B8/$C8)</f>
        <v>1</v>
      </c>
      <c r="O8" s="0" t="n">
        <f aca="false">IF($C8&lt;=0,0,C8/$C8)</f>
        <v>1</v>
      </c>
      <c r="P8" s="0" t="n">
        <f aca="false">IF($C8&lt;=0,0,D8/$C8)</f>
        <v>1</v>
      </c>
      <c r="Q8" s="0" t="n">
        <f aca="false">IF($C8&lt;=0,0,E8/$C8)</f>
        <v>-1</v>
      </c>
      <c r="R8" s="5" t="n">
        <f aca="false">IF($C8&lt;=0,0,$C8)</f>
        <v>1</v>
      </c>
      <c r="S8" s="5"/>
      <c r="T8" s="4" t="n">
        <f aca="false">IF($D8&lt;=0,0,B8/$D8)</f>
        <v>1</v>
      </c>
      <c r="U8" s="0" t="n">
        <f aca="false">IF($D8&lt;=0,0,C8/$D8)</f>
        <v>1</v>
      </c>
      <c r="V8" s="0" t="n">
        <f aca="false">IF($D8&lt;=0,0,D8/$D8)</f>
        <v>1</v>
      </c>
      <c r="W8" s="0" t="n">
        <f aca="false">IF($D8&lt;=0,0,E8/$D8)</f>
        <v>-1</v>
      </c>
      <c r="X8" s="5" t="n">
        <f aca="false">IF($D8&lt;=0,0,$D8)</f>
        <v>1</v>
      </c>
      <c r="Y8" s="5"/>
      <c r="Z8" s="4" t="n">
        <f aca="false">IF($E8&lt;=0,0,B8/$E8)</f>
        <v>0</v>
      </c>
      <c r="AA8" s="0" t="n">
        <f aca="false">IF($E8&lt;=0,0,C8/$E8)</f>
        <v>0</v>
      </c>
      <c r="AB8" s="0" t="n">
        <f aca="false">IF($E8&lt;=0,0,D8/$E8)</f>
        <v>0</v>
      </c>
      <c r="AC8" s="0" t="n">
        <f aca="false">IF($E8&lt;=0,0,E8/$E8)</f>
        <v>0</v>
      </c>
      <c r="AD8" s="5" t="n">
        <f aca="false">IF($E8&lt;=0,0,$E8)</f>
        <v>0</v>
      </c>
    </row>
    <row r="9" customFormat="false" ht="13.8" hidden="false" customHeight="false" outlineLevel="0" collapsed="false">
      <c r="A9" s="0" t="s">
        <v>21</v>
      </c>
      <c r="B9" s="0" t="n">
        <v>-4</v>
      </c>
      <c r="C9" s="0" t="n">
        <v>0</v>
      </c>
      <c r="D9" s="0" t="n">
        <v>2</v>
      </c>
      <c r="E9" s="0" t="n">
        <v>0</v>
      </c>
      <c r="F9" s="3" t="b">
        <v>1</v>
      </c>
      <c r="H9" s="4" t="n">
        <f aca="false">IF($B9&lt;=0,0,B9/$B9)</f>
        <v>0</v>
      </c>
      <c r="I9" s="0" t="n">
        <f aca="false">IF($B9&lt;=0,0,C9/$B9)</f>
        <v>0</v>
      </c>
      <c r="J9" s="0" t="n">
        <f aca="false">IF($B9&lt;=0,0,D9/$B9)</f>
        <v>0</v>
      </c>
      <c r="K9" s="0" t="n">
        <f aca="false">IF($B9&lt;=0,0,E9/$B9)</f>
        <v>0</v>
      </c>
      <c r="L9" s="5" t="n">
        <f aca="false">IF($B9&lt;=0,0,$B9)</f>
        <v>0</v>
      </c>
      <c r="M9" s="5"/>
      <c r="N9" s="4" t="n">
        <f aca="false">IF($C9&lt;=0,0,B9/$C9)</f>
        <v>0</v>
      </c>
      <c r="O9" s="0" t="n">
        <f aca="false">IF($C9&lt;=0,0,C9/$C9)</f>
        <v>0</v>
      </c>
      <c r="P9" s="0" t="n">
        <f aca="false">IF($C9&lt;=0,0,D9/$C9)</f>
        <v>0</v>
      </c>
      <c r="Q9" s="0" t="n">
        <f aca="false">IF($C9&lt;=0,0,E9/$C9)</f>
        <v>0</v>
      </c>
      <c r="R9" s="5" t="n">
        <f aca="false">IF($C9&lt;=0,0,$C9)</f>
        <v>0</v>
      </c>
      <c r="S9" s="5"/>
      <c r="T9" s="4" t="n">
        <f aca="false">IF($D9&lt;=0,0,B9/$D9)</f>
        <v>-2</v>
      </c>
      <c r="U9" s="0" t="n">
        <f aca="false">IF($D9&lt;=0,0,C9/$D9)</f>
        <v>0</v>
      </c>
      <c r="V9" s="0" t="n">
        <f aca="false">IF($D9&lt;=0,0,D9/$D9)</f>
        <v>1</v>
      </c>
      <c r="W9" s="0" t="n">
        <f aca="false">IF($D9&lt;=0,0,E9/$D9)</f>
        <v>0</v>
      </c>
      <c r="X9" s="5" t="n">
        <f aca="false">IF($D9&lt;=0,0,$D9)</f>
        <v>2</v>
      </c>
      <c r="Y9" s="5"/>
      <c r="Z9" s="4" t="n">
        <f aca="false">IF($E9&lt;=0,0,B9/$E9)</f>
        <v>0</v>
      </c>
      <c r="AA9" s="0" t="n">
        <f aca="false">IF($E9&lt;=0,0,C9/$E9)</f>
        <v>0</v>
      </c>
      <c r="AB9" s="0" t="n">
        <f aca="false">IF($E9&lt;=0,0,D9/$E9)</f>
        <v>0</v>
      </c>
      <c r="AC9" s="0" t="n">
        <f aca="false">IF($E9&lt;=0,0,E9/$E9)</f>
        <v>0</v>
      </c>
      <c r="AD9" s="5" t="n">
        <f aca="false">IF($E9&lt;=0,0,$E9)</f>
        <v>0</v>
      </c>
    </row>
    <row r="10" customFormat="false" ht="13.8" hidden="false" customHeight="false" outlineLevel="0" collapsed="false">
      <c r="A10" s="0" t="s">
        <v>22</v>
      </c>
      <c r="B10" s="0" t="n">
        <v>0</v>
      </c>
      <c r="C10" s="0" t="n">
        <v>2</v>
      </c>
      <c r="D10" s="0" t="n">
        <v>0</v>
      </c>
      <c r="E10" s="0" t="n">
        <v>0</v>
      </c>
      <c r="F10" s="3" t="b">
        <v>1</v>
      </c>
      <c r="H10" s="4" t="n">
        <f aca="false">IF($B10&lt;=0,0,B10/$B10)</f>
        <v>0</v>
      </c>
      <c r="I10" s="0" t="n">
        <f aca="false">IF($B10&lt;=0,0,C10/$B10)</f>
        <v>0</v>
      </c>
      <c r="J10" s="0" t="n">
        <f aca="false">IF($B10&lt;=0,0,D10/$B10)</f>
        <v>0</v>
      </c>
      <c r="K10" s="0" t="n">
        <f aca="false">IF($B10&lt;=0,0,E10/$B10)</f>
        <v>0</v>
      </c>
      <c r="L10" s="5" t="n">
        <f aca="false">IF($B10&lt;=0,0,$B10)</f>
        <v>0</v>
      </c>
      <c r="M10" s="5"/>
      <c r="N10" s="4" t="n">
        <f aca="false">IF($C10&lt;=0,0,B10/$C10)</f>
        <v>0</v>
      </c>
      <c r="O10" s="0" t="n">
        <f aca="false">IF($C10&lt;=0,0,C10/$C10)</f>
        <v>1</v>
      </c>
      <c r="P10" s="0" t="n">
        <f aca="false">IF($C10&lt;=0,0,D10/$C10)</f>
        <v>0</v>
      </c>
      <c r="Q10" s="0" t="n">
        <f aca="false">IF($C10&lt;=0,0,E10/$C10)</f>
        <v>0</v>
      </c>
      <c r="R10" s="5" t="n">
        <f aca="false">IF($C10&lt;=0,0,$C10)</f>
        <v>2</v>
      </c>
      <c r="S10" s="5"/>
      <c r="T10" s="4" t="n">
        <f aca="false">IF($D10&lt;=0,0,B10/$D10)</f>
        <v>0</v>
      </c>
      <c r="U10" s="0" t="n">
        <f aca="false">IF($D10&lt;=0,0,C10/$D10)</f>
        <v>0</v>
      </c>
      <c r="V10" s="0" t="n">
        <f aca="false">IF($D10&lt;=0,0,D10/$D10)</f>
        <v>0</v>
      </c>
      <c r="W10" s="0" t="n">
        <f aca="false">IF($D10&lt;=0,0,E10/$D10)</f>
        <v>0</v>
      </c>
      <c r="X10" s="5" t="n">
        <f aca="false">IF($D10&lt;=0,0,$D10)</f>
        <v>0</v>
      </c>
      <c r="Y10" s="5"/>
      <c r="Z10" s="4" t="n">
        <f aca="false">IF($E10&lt;=0,0,B10/$E10)</f>
        <v>0</v>
      </c>
      <c r="AA10" s="0" t="n">
        <f aca="false">IF($E10&lt;=0,0,C10/$E10)</f>
        <v>0</v>
      </c>
      <c r="AB10" s="0" t="n">
        <f aca="false">IF($E10&lt;=0,0,D10/$E10)</f>
        <v>0</v>
      </c>
      <c r="AC10" s="0" t="n">
        <f aca="false">IF($E10&lt;=0,0,E10/$E10)</f>
        <v>0</v>
      </c>
      <c r="AD10" s="5" t="n">
        <f aca="false">IF($E10&lt;=0,0,$E10)</f>
        <v>0</v>
      </c>
    </row>
    <row r="11" customFormat="false" ht="13.8" hidden="false" customHeight="false" outlineLevel="0" collapsed="false">
      <c r="A11" s="0" t="s">
        <v>23</v>
      </c>
      <c r="B11" s="0" t="n">
        <v>1</v>
      </c>
      <c r="C11" s="0" t="n">
        <v>1</v>
      </c>
      <c r="D11" s="0" t="n">
        <v>0</v>
      </c>
      <c r="E11" s="0" t="n">
        <v>0</v>
      </c>
      <c r="F11" s="3" t="b">
        <v>1</v>
      </c>
      <c r="H11" s="4" t="n">
        <f aca="false">IF($B11&lt;=0,0,B11/$B11)</f>
        <v>1</v>
      </c>
      <c r="I11" s="0" t="n">
        <f aca="false">IF($B11&lt;=0,0,C11/$B11)</f>
        <v>1</v>
      </c>
      <c r="J11" s="0" t="n">
        <f aca="false">IF($B11&lt;=0,0,D11/$B11)</f>
        <v>0</v>
      </c>
      <c r="K11" s="0" t="n">
        <f aca="false">IF($B11&lt;=0,0,E11/$B11)</f>
        <v>0</v>
      </c>
      <c r="L11" s="5" t="n">
        <f aca="false">IF($B11&lt;=0,0,$B11)</f>
        <v>1</v>
      </c>
      <c r="M11" s="5"/>
      <c r="N11" s="4" t="n">
        <f aca="false">IF($C11&lt;=0,0,B11/$C11)</f>
        <v>1</v>
      </c>
      <c r="O11" s="0" t="n">
        <f aca="false">IF($C11&lt;=0,0,C11/$C11)</f>
        <v>1</v>
      </c>
      <c r="P11" s="0" t="n">
        <f aca="false">IF($C11&lt;=0,0,D11/$C11)</f>
        <v>0</v>
      </c>
      <c r="Q11" s="0" t="n">
        <f aca="false">IF($C11&lt;=0,0,E11/$C11)</f>
        <v>0</v>
      </c>
      <c r="R11" s="5" t="n">
        <f aca="false">IF($C11&lt;=0,0,$C11)</f>
        <v>1</v>
      </c>
      <c r="S11" s="5"/>
      <c r="T11" s="4" t="n">
        <f aca="false">IF($D11&lt;=0,0,B11/$D11)</f>
        <v>0</v>
      </c>
      <c r="U11" s="0" t="n">
        <f aca="false">IF($D11&lt;=0,0,C11/$D11)</f>
        <v>0</v>
      </c>
      <c r="V11" s="0" t="n">
        <f aca="false">IF($D11&lt;=0,0,D11/$D11)</f>
        <v>0</v>
      </c>
      <c r="W11" s="0" t="n">
        <f aca="false">IF($D11&lt;=0,0,E11/$D11)</f>
        <v>0</v>
      </c>
      <c r="X11" s="5" t="n">
        <f aca="false">IF($D11&lt;=0,0,$D11)</f>
        <v>0</v>
      </c>
      <c r="Y11" s="5"/>
      <c r="Z11" s="4" t="n">
        <f aca="false">IF($E11&lt;=0,0,B11/$E11)</f>
        <v>0</v>
      </c>
      <c r="AA11" s="0" t="n">
        <f aca="false">IF($E11&lt;=0,0,C11/$E11)</f>
        <v>0</v>
      </c>
      <c r="AB11" s="0" t="n">
        <f aca="false">IF($E11&lt;=0,0,D11/$E11)</f>
        <v>0</v>
      </c>
      <c r="AC11" s="0" t="n">
        <f aca="false">IF($E11&lt;=0,0,E11/$E11)</f>
        <v>0</v>
      </c>
      <c r="AD11" s="5" t="n">
        <f aca="false">IF($E11&lt;=0,0,$E11)</f>
        <v>0</v>
      </c>
    </row>
    <row r="12" customFormat="false" ht="13.8" hidden="false" customHeight="false" outlineLevel="0" collapsed="false">
      <c r="A12" s="0" t="s">
        <v>24</v>
      </c>
      <c r="B12" s="6" t="n">
        <v>0</v>
      </c>
      <c r="C12" s="0" t="n">
        <v>0</v>
      </c>
      <c r="D12" s="0" t="n">
        <v>1</v>
      </c>
      <c r="E12" s="0" t="n">
        <v>0</v>
      </c>
      <c r="F12" s="3" t="b">
        <v>0</v>
      </c>
      <c r="H12" s="7" t="n">
        <f aca="false">IF($B12&lt;=0,0,B12/$B12)</f>
        <v>0</v>
      </c>
      <c r="I12" s="8" t="n">
        <f aca="false">IF($B12&lt;=0,0,C12/$B12)</f>
        <v>0</v>
      </c>
      <c r="J12" s="8" t="n">
        <f aca="false">IF($B12&lt;=0,0,D12/$B12)</f>
        <v>0</v>
      </c>
      <c r="K12" s="8" t="n">
        <f aca="false">IF($B12&lt;=0,0,E12/$B12)</f>
        <v>0</v>
      </c>
      <c r="L12" s="9" t="n">
        <f aca="false">IF($B12&lt;=0,0,$B12)</f>
        <v>0</v>
      </c>
      <c r="M12" s="9"/>
      <c r="N12" s="7" t="n">
        <f aca="false">IF($C12&lt;=0,0,B12/$C12)</f>
        <v>0</v>
      </c>
      <c r="O12" s="8" t="n">
        <f aca="false">IF($C12&lt;=0,0,C12/$C12)</f>
        <v>0</v>
      </c>
      <c r="P12" s="8" t="n">
        <f aca="false">IF($C12&lt;=0,0,D12/$C12)</f>
        <v>0</v>
      </c>
      <c r="Q12" s="8" t="n">
        <f aca="false">IF($C12&lt;=0,0,E12/$C12)</f>
        <v>0</v>
      </c>
      <c r="R12" s="9" t="n">
        <f aca="false">IF($C12&lt;=0,0,$C12)</f>
        <v>0</v>
      </c>
      <c r="S12" s="9"/>
      <c r="T12" s="7" t="n">
        <f aca="false">IF($D12&lt;=0,0,B12/$D12)</f>
        <v>0</v>
      </c>
      <c r="U12" s="8" t="n">
        <f aca="false">IF($D12&lt;=0,0,C12/$D12)</f>
        <v>0</v>
      </c>
      <c r="V12" s="8" t="n">
        <f aca="false">IF($D12&lt;=0,0,D12/$D12)</f>
        <v>1</v>
      </c>
      <c r="W12" s="8" t="n">
        <f aca="false">IF($D12&lt;=0,0,E12/$D12)</f>
        <v>0</v>
      </c>
      <c r="X12" s="9" t="n">
        <f aca="false">IF($D12&lt;=0,0,$D12)</f>
        <v>1</v>
      </c>
      <c r="Y12" s="9"/>
      <c r="Z12" s="7" t="n">
        <f aca="false">IF($E12&lt;=0,0,B12/$E12)</f>
        <v>0</v>
      </c>
      <c r="AA12" s="8" t="n">
        <f aca="false">IF($E12&lt;=0,0,C12/$E12)</f>
        <v>0</v>
      </c>
      <c r="AB12" s="8" t="n">
        <f aca="false">IF($E12&lt;=0,0,D12/$E12)</f>
        <v>0</v>
      </c>
      <c r="AC12" s="8" t="n">
        <f aca="false">IF($E12&lt;=0,0,E12/$E12)</f>
        <v>0</v>
      </c>
      <c r="AD12" s="9" t="n">
        <f aca="false">IF($E12&lt;=0,0,$E12)</f>
        <v>0</v>
      </c>
    </row>
    <row r="14" customFormat="false" ht="13.8" hidden="false" customHeight="false" outlineLevel="0" collapsed="false">
      <c r="A14" s="0" t="s">
        <v>0</v>
      </c>
      <c r="B14" s="0" t="s">
        <v>1</v>
      </c>
      <c r="C14" s="0" t="s">
        <v>2</v>
      </c>
      <c r="D14" s="0" t="s">
        <v>3</v>
      </c>
      <c r="E14" s="0" t="s">
        <v>4</v>
      </c>
      <c r="F14" s="0" t="s">
        <v>5</v>
      </c>
      <c r="H14" s="1" t="s">
        <v>6</v>
      </c>
      <c r="I14" s="1"/>
      <c r="J14" s="1"/>
      <c r="K14" s="1"/>
      <c r="L14" s="2" t="s">
        <v>7</v>
      </c>
      <c r="M14" s="2"/>
      <c r="N14" s="1" t="s">
        <v>8</v>
      </c>
      <c r="O14" s="1"/>
      <c r="P14" s="1"/>
      <c r="Q14" s="1"/>
      <c r="R14" s="2" t="s">
        <v>9</v>
      </c>
      <c r="S14" s="2"/>
      <c r="T14" s="1" t="s">
        <v>10</v>
      </c>
      <c r="U14" s="1"/>
      <c r="V14" s="1"/>
      <c r="W14" s="1"/>
      <c r="X14" s="2" t="s">
        <v>11</v>
      </c>
      <c r="Y14" s="2"/>
      <c r="Z14" s="1" t="s">
        <v>12</v>
      </c>
      <c r="AA14" s="1"/>
      <c r="AB14" s="1"/>
      <c r="AC14" s="1"/>
      <c r="AD14" s="2" t="s">
        <v>13</v>
      </c>
    </row>
    <row r="15" customFormat="false" ht="13.8" hidden="false" customHeight="false" outlineLevel="0" collapsed="false">
      <c r="A15" s="0" t="s">
        <v>14</v>
      </c>
      <c r="B15" s="0" t="n">
        <v>2</v>
      </c>
      <c r="C15" s="0" t="n">
        <v>0</v>
      </c>
      <c r="D15" s="0" t="n">
        <v>0</v>
      </c>
      <c r="E15" s="0" t="n">
        <v>0</v>
      </c>
      <c r="F15" s="3" t="b">
        <v>0</v>
      </c>
      <c r="H15" s="4" t="n">
        <f aca="false">IF($B15&lt;=0,0,B15/$B15)</f>
        <v>1</v>
      </c>
      <c r="I15" s="0" t="n">
        <f aca="false">IF($B15&lt;=0,0,C15/$B15)</f>
        <v>0</v>
      </c>
      <c r="J15" s="0" t="n">
        <f aca="false">IF($B15&lt;=0,0,D15/$B15)</f>
        <v>0</v>
      </c>
      <c r="K15" s="0" t="n">
        <f aca="false">IF($B15&lt;=0,0,E15/$B15)</f>
        <v>0</v>
      </c>
      <c r="L15" s="5" t="n">
        <f aca="false">IF($B15&lt;=0,0,$B15)</f>
        <v>2</v>
      </c>
      <c r="M15" s="5"/>
      <c r="N15" s="4" t="n">
        <f aca="false">IF($C15&lt;=0,0,B15/$C15)</f>
        <v>0</v>
      </c>
      <c r="O15" s="0" t="n">
        <f aca="false">IF($C15&lt;=0,0,C15/$C15)</f>
        <v>0</v>
      </c>
      <c r="P15" s="0" t="n">
        <f aca="false">IF($C15&lt;=0,0,D15/$C15)</f>
        <v>0</v>
      </c>
      <c r="Q15" s="0" t="n">
        <f aca="false">IF($C15&lt;=0,0,E15/$C15)</f>
        <v>0</v>
      </c>
      <c r="R15" s="5" t="n">
        <f aca="false">IF($C15&lt;=0,0,$C15)</f>
        <v>0</v>
      </c>
      <c r="S15" s="5"/>
      <c r="T15" s="4" t="n">
        <f aca="false">IF($D15&lt;=0,0,B15/$D15)</f>
        <v>0</v>
      </c>
      <c r="U15" s="0" t="n">
        <f aca="false">IF($D15&lt;=0,0,C15/$D15)</f>
        <v>0</v>
      </c>
      <c r="V15" s="0" t="n">
        <f aca="false">IF($D15&lt;=0,0,D15/$D15)</f>
        <v>0</v>
      </c>
      <c r="W15" s="0" t="n">
        <f aca="false">IF($D15&lt;=0,0,E15/$D15)</f>
        <v>0</v>
      </c>
      <c r="X15" s="5" t="n">
        <f aca="false">IF($D15&lt;=0,0,$D15)</f>
        <v>0</v>
      </c>
      <c r="Y15" s="5"/>
      <c r="Z15" s="4" t="n">
        <f aca="false">IF($E15&lt;=0,0,B15/$E15)</f>
        <v>0</v>
      </c>
      <c r="AA15" s="0" t="n">
        <f aca="false">IF($E15&lt;=0,0,C15/$E15)</f>
        <v>0</v>
      </c>
      <c r="AB15" s="0" t="n">
        <f aca="false">IF($E15&lt;=0,0,D15/$E15)</f>
        <v>0</v>
      </c>
      <c r="AC15" s="0" t="n">
        <f aca="false">IF($E15&lt;=0,0,E15/$E15)</f>
        <v>0</v>
      </c>
      <c r="AD15" s="5" t="n">
        <f aca="false">IF($E15&lt;=0,0,$E15)</f>
        <v>0</v>
      </c>
    </row>
    <row r="16" customFormat="false" ht="13.8" hidden="false" customHeight="false" outlineLevel="0" collapsed="false">
      <c r="A16" s="0" t="s">
        <v>15</v>
      </c>
      <c r="B16" s="0" t="n">
        <v>-1</v>
      </c>
      <c r="C16" s="0" t="n">
        <v>1</v>
      </c>
      <c r="D16" s="0" t="n">
        <v>0</v>
      </c>
      <c r="E16" s="0" t="n">
        <v>0</v>
      </c>
      <c r="F16" s="3" t="b">
        <v>0</v>
      </c>
      <c r="H16" s="4" t="n">
        <f aca="false">IF($B16&lt;=0,0,B16/$B16)</f>
        <v>0</v>
      </c>
      <c r="I16" s="0" t="n">
        <f aca="false">IF($B16&lt;=0,0,C16/$B16)</f>
        <v>0</v>
      </c>
      <c r="J16" s="0" t="n">
        <f aca="false">IF($B16&lt;=0,0,D16/$B16)</f>
        <v>0</v>
      </c>
      <c r="K16" s="0" t="n">
        <f aca="false">IF($B16&lt;=0,0,E16/$B16)</f>
        <v>0</v>
      </c>
      <c r="L16" s="5" t="n">
        <f aca="false">IF($B16&lt;=0,0,$B16)</f>
        <v>0</v>
      </c>
      <c r="M16" s="5"/>
      <c r="N16" s="4" t="n">
        <f aca="false">IF($C16&lt;=0,0,B16/$C16)</f>
        <v>-1</v>
      </c>
      <c r="O16" s="0" t="n">
        <f aca="false">IF($C16&lt;=0,0,C16/$C16)</f>
        <v>1</v>
      </c>
      <c r="P16" s="0" t="n">
        <f aca="false">IF($C16&lt;=0,0,D16/$C16)</f>
        <v>0</v>
      </c>
      <c r="Q16" s="0" t="n">
        <f aca="false">IF($C16&lt;=0,0,E16/$C16)</f>
        <v>0</v>
      </c>
      <c r="R16" s="5" t="n">
        <f aca="false">IF($C16&lt;=0,0,$C16)</f>
        <v>1</v>
      </c>
      <c r="S16" s="5"/>
      <c r="T16" s="4" t="n">
        <f aca="false">IF($D16&lt;=0,0,B16/$D16)</f>
        <v>0</v>
      </c>
      <c r="U16" s="0" t="n">
        <f aca="false">IF($D16&lt;=0,0,C16/$D16)</f>
        <v>0</v>
      </c>
      <c r="V16" s="0" t="n">
        <f aca="false">IF($D16&lt;=0,0,D16/$D16)</f>
        <v>0</v>
      </c>
      <c r="W16" s="0" t="n">
        <f aca="false">IF($D16&lt;=0,0,E16/$D16)</f>
        <v>0</v>
      </c>
      <c r="X16" s="5" t="n">
        <f aca="false">IF($D16&lt;=0,0,$D16)</f>
        <v>0</v>
      </c>
      <c r="Y16" s="5"/>
      <c r="Z16" s="4" t="n">
        <f aca="false">IF($E16&lt;=0,0,B16/$E16)</f>
        <v>0</v>
      </c>
      <c r="AA16" s="0" t="n">
        <f aca="false">IF($E16&lt;=0,0,C16/$E16)</f>
        <v>0</v>
      </c>
      <c r="AB16" s="0" t="n">
        <f aca="false">IF($E16&lt;=0,0,D16/$E16)</f>
        <v>0</v>
      </c>
      <c r="AC16" s="0" t="n">
        <f aca="false">IF($E16&lt;=0,0,E16/$E16)</f>
        <v>0</v>
      </c>
      <c r="AD16" s="5" t="n">
        <f aca="false">IF($E16&lt;=0,0,$E16)</f>
        <v>0</v>
      </c>
    </row>
    <row r="17" customFormat="false" ht="13.8" hidden="false" customHeight="false" outlineLevel="0" collapsed="false">
      <c r="A17" s="0" t="s">
        <v>16</v>
      </c>
      <c r="B17" s="0" t="n">
        <v>0</v>
      </c>
      <c r="C17" s="0" t="n">
        <v>-1</v>
      </c>
      <c r="D17" s="0" t="n">
        <v>1</v>
      </c>
      <c r="E17" s="0" t="n">
        <v>0</v>
      </c>
      <c r="F17" s="3" t="b">
        <v>0</v>
      </c>
      <c r="H17" s="4" t="n">
        <f aca="false">IF($B17&lt;=0,0,B17/$B17)</f>
        <v>0</v>
      </c>
      <c r="I17" s="0" t="n">
        <f aca="false">IF($B17&lt;=0,0,C17/$B17)</f>
        <v>0</v>
      </c>
      <c r="J17" s="0" t="n">
        <f aca="false">IF($B17&lt;=0,0,D17/$B17)</f>
        <v>0</v>
      </c>
      <c r="K17" s="0" t="n">
        <f aca="false">IF($B17&lt;=0,0,E17/$B17)</f>
        <v>0</v>
      </c>
      <c r="L17" s="5" t="n">
        <f aca="false">IF($B17&lt;=0,0,$B17)</f>
        <v>0</v>
      </c>
      <c r="M17" s="5"/>
      <c r="N17" s="4" t="n">
        <f aca="false">IF($C17&lt;=0,0,B17/$C17)</f>
        <v>0</v>
      </c>
      <c r="O17" s="0" t="n">
        <f aca="false">IF($C17&lt;=0,0,C17/$C17)</f>
        <v>0</v>
      </c>
      <c r="P17" s="0" t="n">
        <f aca="false">IF($C17&lt;=0,0,D17/$C17)</f>
        <v>0</v>
      </c>
      <c r="Q17" s="0" t="n">
        <f aca="false">IF($C17&lt;=0,0,E17/$C17)</f>
        <v>0</v>
      </c>
      <c r="R17" s="5" t="n">
        <f aca="false">IF($C17&lt;=0,0,$C17)</f>
        <v>0</v>
      </c>
      <c r="S17" s="5"/>
      <c r="T17" s="4" t="n">
        <f aca="false">IF($D17&lt;=0,0,B17/$D17)</f>
        <v>0</v>
      </c>
      <c r="U17" s="0" t="n">
        <f aca="false">IF($D17&lt;=0,0,C17/$D17)</f>
        <v>-1</v>
      </c>
      <c r="V17" s="0" t="n">
        <f aca="false">IF($D17&lt;=0,0,D17/$D17)</f>
        <v>1</v>
      </c>
      <c r="W17" s="0" t="n">
        <f aca="false">IF($D17&lt;=0,0,E17/$D17)</f>
        <v>0</v>
      </c>
      <c r="X17" s="5" t="n">
        <f aca="false">IF($D17&lt;=0,0,$D17)</f>
        <v>1</v>
      </c>
      <c r="Y17" s="5"/>
      <c r="Z17" s="4" t="n">
        <f aca="false">IF($E17&lt;=0,0,B17/$E17)</f>
        <v>0</v>
      </c>
      <c r="AA17" s="0" t="n">
        <f aca="false">IF($E17&lt;=0,0,C17/$E17)</f>
        <v>0</v>
      </c>
      <c r="AB17" s="0" t="n">
        <f aca="false">IF($E17&lt;=0,0,D17/$E17)</f>
        <v>0</v>
      </c>
      <c r="AC17" s="0" t="n">
        <f aca="false">IF($E17&lt;=0,0,E17/$E17)</f>
        <v>0</v>
      </c>
      <c r="AD17" s="5" t="n">
        <f aca="false">IF($E17&lt;=0,0,$E17)</f>
        <v>0</v>
      </c>
    </row>
    <row r="18" customFormat="false" ht="13.8" hidden="false" customHeight="false" outlineLevel="0" collapsed="false">
      <c r="A18" s="0" t="s">
        <v>17</v>
      </c>
      <c r="B18" s="0" t="n">
        <v>0</v>
      </c>
      <c r="C18" s="0" t="n">
        <v>0</v>
      </c>
      <c r="D18" s="0" t="n">
        <v>-1</v>
      </c>
      <c r="E18" s="0" t="n">
        <v>1</v>
      </c>
      <c r="F18" s="3" t="b">
        <v>0</v>
      </c>
      <c r="H18" s="4" t="n">
        <f aca="false">IF($B18&lt;=0,0,B18/$B18)</f>
        <v>0</v>
      </c>
      <c r="I18" s="0" t="n">
        <f aca="false">IF($B18&lt;=0,0,C18/$B18)</f>
        <v>0</v>
      </c>
      <c r="J18" s="0" t="n">
        <f aca="false">IF($B18&lt;=0,0,D18/$B18)</f>
        <v>0</v>
      </c>
      <c r="K18" s="0" t="n">
        <f aca="false">IF($B18&lt;=0,0,E18/$B18)</f>
        <v>0</v>
      </c>
      <c r="L18" s="5" t="n">
        <f aca="false">IF($B18&lt;=0,0,$B18)</f>
        <v>0</v>
      </c>
      <c r="M18" s="5"/>
      <c r="N18" s="4" t="n">
        <f aca="false">IF($C18&lt;=0,0,B18/$C18)</f>
        <v>0</v>
      </c>
      <c r="O18" s="0" t="n">
        <f aca="false">IF($C18&lt;=0,0,C18/$C18)</f>
        <v>0</v>
      </c>
      <c r="P18" s="0" t="n">
        <f aca="false">IF($C18&lt;=0,0,D18/$C18)</f>
        <v>0</v>
      </c>
      <c r="Q18" s="0" t="n">
        <f aca="false">IF($C18&lt;=0,0,E18/$C18)</f>
        <v>0</v>
      </c>
      <c r="R18" s="5" t="n">
        <f aca="false">IF($C18&lt;=0,0,$C18)</f>
        <v>0</v>
      </c>
      <c r="S18" s="5"/>
      <c r="T18" s="4" t="n">
        <f aca="false">IF($D18&lt;=0,0,B18/$D18)</f>
        <v>0</v>
      </c>
      <c r="U18" s="0" t="n">
        <f aca="false">IF($D18&lt;=0,0,C18/$D18)</f>
        <v>0</v>
      </c>
      <c r="V18" s="0" t="n">
        <f aca="false">IF($D18&lt;=0,0,D18/$D18)</f>
        <v>0</v>
      </c>
      <c r="W18" s="0" t="n">
        <f aca="false">IF($D18&lt;=0,0,E18/$D18)</f>
        <v>0</v>
      </c>
      <c r="X18" s="5" t="n">
        <f aca="false">IF($D18&lt;=0,0,$D18)</f>
        <v>0</v>
      </c>
      <c r="Y18" s="5"/>
      <c r="Z18" s="4" t="n">
        <f aca="false">IF($E18&lt;=0,0,B18/$E18)</f>
        <v>0</v>
      </c>
      <c r="AA18" s="0" t="n">
        <f aca="false">IF($E18&lt;=0,0,C18/$E18)</f>
        <v>0</v>
      </c>
      <c r="AB18" s="0" t="n">
        <f aca="false">IF($E18&lt;=0,0,D18/$E18)</f>
        <v>-1</v>
      </c>
      <c r="AC18" s="0" t="n">
        <f aca="false">IF($E18&lt;=0,0,E18/$E18)</f>
        <v>1</v>
      </c>
      <c r="AD18" s="5" t="n">
        <f aca="false">IF($E18&lt;=0,0,$E18)</f>
        <v>1</v>
      </c>
    </row>
    <row r="19" customFormat="false" ht="13.8" hidden="false" customHeight="false" outlineLevel="0" collapsed="false">
      <c r="A19" s="0" t="s">
        <v>18</v>
      </c>
      <c r="B19" s="0" t="n">
        <v>0</v>
      </c>
      <c r="C19" s="0" t="n">
        <v>0</v>
      </c>
      <c r="D19" s="0" t="n">
        <v>0</v>
      </c>
      <c r="E19" s="0" t="n">
        <v>0</v>
      </c>
      <c r="F19" s="3" t="b">
        <v>1</v>
      </c>
      <c r="H19" s="4" t="n">
        <f aca="false">IF($B19&lt;=0,0,B19/$B19)</f>
        <v>0</v>
      </c>
      <c r="I19" s="0" t="n">
        <f aca="false">IF($B19&lt;=0,0,C19/$B19)</f>
        <v>0</v>
      </c>
      <c r="J19" s="0" t="n">
        <f aca="false">IF($B19&lt;=0,0,D19/$B19)</f>
        <v>0</v>
      </c>
      <c r="K19" s="0" t="n">
        <f aca="false">IF($B19&lt;=0,0,E19/$B19)</f>
        <v>0</v>
      </c>
      <c r="L19" s="5" t="n">
        <f aca="false">IF($B19&lt;=0,0,$B19)</f>
        <v>0</v>
      </c>
      <c r="M19" s="5"/>
      <c r="N19" s="4" t="n">
        <f aca="false">IF($C19&lt;=0,0,B19/$C19)</f>
        <v>0</v>
      </c>
      <c r="O19" s="0" t="n">
        <f aca="false">IF($C19&lt;=0,0,C19/$C19)</f>
        <v>0</v>
      </c>
      <c r="P19" s="0" t="n">
        <f aca="false">IF($C19&lt;=0,0,D19/$C19)</f>
        <v>0</v>
      </c>
      <c r="Q19" s="0" t="n">
        <f aca="false">IF($C19&lt;=0,0,E19/$C19)</f>
        <v>0</v>
      </c>
      <c r="R19" s="5" t="n">
        <f aca="false">IF($C19&lt;=0,0,$C19)</f>
        <v>0</v>
      </c>
      <c r="S19" s="5"/>
      <c r="T19" s="4" t="n">
        <f aca="false">IF($D19&lt;=0,0,B19/$D19)</f>
        <v>0</v>
      </c>
      <c r="U19" s="0" t="n">
        <f aca="false">IF($D19&lt;=0,0,C19/$D19)</f>
        <v>0</v>
      </c>
      <c r="V19" s="0" t="n">
        <f aca="false">IF($D19&lt;=0,0,D19/$D19)</f>
        <v>0</v>
      </c>
      <c r="W19" s="0" t="n">
        <f aca="false">IF($D19&lt;=0,0,E19/$D19)</f>
        <v>0</v>
      </c>
      <c r="X19" s="5" t="n">
        <f aca="false">IF($D19&lt;=0,0,$D19)</f>
        <v>0</v>
      </c>
      <c r="Y19" s="5"/>
      <c r="Z19" s="4" t="n">
        <f aca="false">IF($E19&lt;=0,0,B19/$E19)</f>
        <v>0</v>
      </c>
      <c r="AA19" s="0" t="n">
        <f aca="false">IF($E19&lt;=0,0,C19/$E19)</f>
        <v>0</v>
      </c>
      <c r="AB19" s="0" t="n">
        <f aca="false">IF($E19&lt;=0,0,D19/$E19)</f>
        <v>0</v>
      </c>
      <c r="AC19" s="0" t="n">
        <f aca="false">IF($E19&lt;=0,0,E19/$E19)</f>
        <v>0</v>
      </c>
      <c r="AD19" s="5" t="n">
        <f aca="false">IF($E19&lt;=0,0,$E19)</f>
        <v>0</v>
      </c>
    </row>
    <row r="20" customFormat="false" ht="13.8" hidden="false" customHeight="false" outlineLevel="0" collapsed="false">
      <c r="A20" s="0" t="s">
        <v>19</v>
      </c>
      <c r="B20" s="0" t="n">
        <v>0</v>
      </c>
      <c r="C20" s="0" t="n">
        <v>0</v>
      </c>
      <c r="D20" s="0" t="n">
        <v>0</v>
      </c>
      <c r="E20" s="0" t="n">
        <v>0</v>
      </c>
      <c r="F20" s="3" t="b">
        <v>1</v>
      </c>
      <c r="H20" s="4" t="n">
        <f aca="false">IF($B20&lt;=0,0,B20/$B20)</f>
        <v>0</v>
      </c>
      <c r="I20" s="0" t="n">
        <f aca="false">IF($B20&lt;=0,0,C20/$B20)</f>
        <v>0</v>
      </c>
      <c r="J20" s="0" t="n">
        <f aca="false">IF($B20&lt;=0,0,D20/$B20)</f>
        <v>0</v>
      </c>
      <c r="K20" s="0" t="n">
        <f aca="false">IF($B20&lt;=0,0,E20/$B20)</f>
        <v>0</v>
      </c>
      <c r="L20" s="5" t="n">
        <f aca="false">IF($B20&lt;=0,0,$B20)</f>
        <v>0</v>
      </c>
      <c r="M20" s="5"/>
      <c r="N20" s="4" t="n">
        <f aca="false">IF($C20&lt;=0,0,B20/$C20)</f>
        <v>0</v>
      </c>
      <c r="O20" s="0" t="n">
        <f aca="false">IF($C20&lt;=0,0,C20/$C20)</f>
        <v>0</v>
      </c>
      <c r="P20" s="0" t="n">
        <f aca="false">IF($C20&lt;=0,0,D20/$C20)</f>
        <v>0</v>
      </c>
      <c r="Q20" s="0" t="n">
        <f aca="false">IF($C20&lt;=0,0,E20/$C20)</f>
        <v>0</v>
      </c>
      <c r="R20" s="5" t="n">
        <f aca="false">IF($C20&lt;=0,0,$C20)</f>
        <v>0</v>
      </c>
      <c r="S20" s="5"/>
      <c r="T20" s="4" t="n">
        <f aca="false">IF($D20&lt;=0,0,B20/$D20)</f>
        <v>0</v>
      </c>
      <c r="U20" s="0" t="n">
        <f aca="false">IF($D20&lt;=0,0,C20/$D20)</f>
        <v>0</v>
      </c>
      <c r="V20" s="0" t="n">
        <f aca="false">IF($D20&lt;=0,0,D20/$D20)</f>
        <v>0</v>
      </c>
      <c r="W20" s="0" t="n">
        <f aca="false">IF($D20&lt;=0,0,E20/$D20)</f>
        <v>0</v>
      </c>
      <c r="X20" s="5" t="n">
        <f aca="false">IF($D20&lt;=0,0,$D20)</f>
        <v>0</v>
      </c>
      <c r="Y20" s="5"/>
      <c r="Z20" s="4" t="n">
        <f aca="false">IF($E20&lt;=0,0,B20/$E20)</f>
        <v>0</v>
      </c>
      <c r="AA20" s="0" t="n">
        <f aca="false">IF($E20&lt;=0,0,C20/$E20)</f>
        <v>0</v>
      </c>
      <c r="AB20" s="0" t="n">
        <f aca="false">IF($E20&lt;=0,0,D20/$E20)</f>
        <v>0</v>
      </c>
      <c r="AC20" s="0" t="n">
        <f aca="false">IF($E20&lt;=0,0,E20/$E20)</f>
        <v>0</v>
      </c>
      <c r="AD20" s="5" t="n">
        <f aca="false">IF($E20&lt;=0,0,$E20)</f>
        <v>0</v>
      </c>
    </row>
    <row r="21" customFormat="false" ht="13.8" hidden="false" customHeight="false" outlineLevel="0" collapsed="false">
      <c r="A21" s="0" t="s">
        <v>20</v>
      </c>
      <c r="B21" s="0" t="n">
        <v>0</v>
      </c>
      <c r="C21" s="0" t="n">
        <v>0</v>
      </c>
      <c r="D21" s="0" t="n">
        <v>0</v>
      </c>
      <c r="E21" s="0" t="n">
        <v>0</v>
      </c>
      <c r="F21" s="3" t="b">
        <v>1</v>
      </c>
      <c r="H21" s="4" t="n">
        <f aca="false">IF($B21&lt;=0,0,B21/$B21)</f>
        <v>0</v>
      </c>
      <c r="I21" s="0" t="n">
        <f aca="false">IF($B21&lt;=0,0,C21/$B21)</f>
        <v>0</v>
      </c>
      <c r="J21" s="0" t="n">
        <f aca="false">IF($B21&lt;=0,0,D21/$B21)</f>
        <v>0</v>
      </c>
      <c r="K21" s="0" t="n">
        <f aca="false">IF($B21&lt;=0,0,E21/$B21)</f>
        <v>0</v>
      </c>
      <c r="L21" s="5" t="n">
        <f aca="false">IF($B21&lt;=0,0,$B21)</f>
        <v>0</v>
      </c>
      <c r="M21" s="5"/>
      <c r="N21" s="4" t="n">
        <f aca="false">IF($C21&lt;=0,0,B21/$C21)</f>
        <v>0</v>
      </c>
      <c r="O21" s="0" t="n">
        <f aca="false">IF($C21&lt;=0,0,C21/$C21)</f>
        <v>0</v>
      </c>
      <c r="P21" s="0" t="n">
        <f aca="false">IF($C21&lt;=0,0,D21/$C21)</f>
        <v>0</v>
      </c>
      <c r="Q21" s="0" t="n">
        <f aca="false">IF($C21&lt;=0,0,E21/$C21)</f>
        <v>0</v>
      </c>
      <c r="R21" s="5" t="n">
        <f aca="false">IF($C21&lt;=0,0,$C21)</f>
        <v>0</v>
      </c>
      <c r="S21" s="5"/>
      <c r="T21" s="4" t="n">
        <f aca="false">IF($D21&lt;=0,0,B21/$D21)</f>
        <v>0</v>
      </c>
      <c r="U21" s="0" t="n">
        <f aca="false">IF($D21&lt;=0,0,C21/$D21)</f>
        <v>0</v>
      </c>
      <c r="V21" s="0" t="n">
        <f aca="false">IF($D21&lt;=0,0,D21/$D21)</f>
        <v>0</v>
      </c>
      <c r="W21" s="0" t="n">
        <f aca="false">IF($D21&lt;=0,0,E21/$D21)</f>
        <v>0</v>
      </c>
      <c r="X21" s="5" t="n">
        <f aca="false">IF($D21&lt;=0,0,$D21)</f>
        <v>0</v>
      </c>
      <c r="Y21" s="5"/>
      <c r="Z21" s="4" t="n">
        <f aca="false">IF($E21&lt;=0,0,B21/$E21)</f>
        <v>0</v>
      </c>
      <c r="AA21" s="0" t="n">
        <f aca="false">IF($E21&lt;=0,0,C21/$E21)</f>
        <v>0</v>
      </c>
      <c r="AB21" s="0" t="n">
        <f aca="false">IF($E21&lt;=0,0,D21/$E21)</f>
        <v>0</v>
      </c>
      <c r="AC21" s="0" t="n">
        <f aca="false">IF($E21&lt;=0,0,E21/$E21)</f>
        <v>0</v>
      </c>
      <c r="AD21" s="5" t="n">
        <f aca="false">IF($E21&lt;=0,0,$E21)</f>
        <v>0</v>
      </c>
    </row>
    <row r="22" customFormat="false" ht="13.8" hidden="false" customHeight="false" outlineLevel="0" collapsed="false">
      <c r="A22" s="0" t="s">
        <v>21</v>
      </c>
      <c r="B22" s="0" t="n">
        <v>0</v>
      </c>
      <c r="C22" s="0" t="n">
        <v>0</v>
      </c>
      <c r="D22" s="0" t="n">
        <v>0</v>
      </c>
      <c r="E22" s="0" t="n">
        <v>0</v>
      </c>
      <c r="F22" s="3" t="b">
        <v>1</v>
      </c>
      <c r="H22" s="4" t="n">
        <f aca="false">IF($B22&lt;=0,0,B22/$B22)</f>
        <v>0</v>
      </c>
      <c r="I22" s="0" t="n">
        <f aca="false">IF($B22&lt;=0,0,C22/$B22)</f>
        <v>0</v>
      </c>
      <c r="J22" s="0" t="n">
        <f aca="false">IF($B22&lt;=0,0,D22/$B22)</f>
        <v>0</v>
      </c>
      <c r="K22" s="0" t="n">
        <f aca="false">IF($B22&lt;=0,0,E22/$B22)</f>
        <v>0</v>
      </c>
      <c r="L22" s="5" t="n">
        <f aca="false">IF($B22&lt;=0,0,$B22)</f>
        <v>0</v>
      </c>
      <c r="M22" s="5"/>
      <c r="N22" s="4" t="n">
        <f aca="false">IF($C22&lt;=0,0,B22/$C22)</f>
        <v>0</v>
      </c>
      <c r="O22" s="0" t="n">
        <f aca="false">IF($C22&lt;=0,0,C22/$C22)</f>
        <v>0</v>
      </c>
      <c r="P22" s="0" t="n">
        <f aca="false">IF($C22&lt;=0,0,D22/$C22)</f>
        <v>0</v>
      </c>
      <c r="Q22" s="0" t="n">
        <f aca="false">IF($C22&lt;=0,0,E22/$C22)</f>
        <v>0</v>
      </c>
      <c r="R22" s="5" t="n">
        <f aca="false">IF($C22&lt;=0,0,$C22)</f>
        <v>0</v>
      </c>
      <c r="S22" s="5"/>
      <c r="T22" s="4" t="n">
        <f aca="false">IF($D22&lt;=0,0,B22/$D22)</f>
        <v>0</v>
      </c>
      <c r="U22" s="0" t="n">
        <f aca="false">IF($D22&lt;=0,0,C22/$D22)</f>
        <v>0</v>
      </c>
      <c r="V22" s="0" t="n">
        <f aca="false">IF($D22&lt;=0,0,D22/$D22)</f>
        <v>0</v>
      </c>
      <c r="W22" s="0" t="n">
        <f aca="false">IF($D22&lt;=0,0,E22/$D22)</f>
        <v>0</v>
      </c>
      <c r="X22" s="5" t="n">
        <f aca="false">IF($D22&lt;=0,0,$D22)</f>
        <v>0</v>
      </c>
      <c r="Y22" s="5"/>
      <c r="Z22" s="4" t="n">
        <f aca="false">IF($E22&lt;=0,0,B22/$E22)</f>
        <v>0</v>
      </c>
      <c r="AA22" s="0" t="n">
        <f aca="false">IF($E22&lt;=0,0,C22/$E22)</f>
        <v>0</v>
      </c>
      <c r="AB22" s="0" t="n">
        <f aca="false">IF($E22&lt;=0,0,D22/$E22)</f>
        <v>0</v>
      </c>
      <c r="AC22" s="0" t="n">
        <f aca="false">IF($E22&lt;=0,0,E22/$E22)</f>
        <v>0</v>
      </c>
      <c r="AD22" s="5" t="n">
        <f aca="false">IF($E22&lt;=0,0,$E22)</f>
        <v>0</v>
      </c>
    </row>
    <row r="23" customFormat="false" ht="13.8" hidden="false" customHeight="false" outlineLevel="0" collapsed="false">
      <c r="A23" s="0" t="s">
        <v>22</v>
      </c>
      <c r="B23" s="0" t="n">
        <v>0</v>
      </c>
      <c r="C23" s="0" t="n">
        <v>0</v>
      </c>
      <c r="D23" s="0" t="n">
        <v>0</v>
      </c>
      <c r="E23" s="0" t="n">
        <v>0</v>
      </c>
      <c r="F23" s="3" t="b">
        <v>1</v>
      </c>
      <c r="H23" s="4" t="n">
        <f aca="false">IF($B23&lt;=0,0,B23/$B23)</f>
        <v>0</v>
      </c>
      <c r="I23" s="0" t="n">
        <f aca="false">IF($B23&lt;=0,0,C23/$B23)</f>
        <v>0</v>
      </c>
      <c r="J23" s="0" t="n">
        <f aca="false">IF($B23&lt;=0,0,D23/$B23)</f>
        <v>0</v>
      </c>
      <c r="K23" s="0" t="n">
        <f aca="false">IF($B23&lt;=0,0,E23/$B23)</f>
        <v>0</v>
      </c>
      <c r="L23" s="5" t="n">
        <f aca="false">IF($B23&lt;=0,0,$B23)</f>
        <v>0</v>
      </c>
      <c r="M23" s="5"/>
      <c r="N23" s="4" t="n">
        <f aca="false">IF($C23&lt;=0,0,B23/$C23)</f>
        <v>0</v>
      </c>
      <c r="O23" s="0" t="n">
        <f aca="false">IF($C23&lt;=0,0,C23/$C23)</f>
        <v>0</v>
      </c>
      <c r="P23" s="0" t="n">
        <f aca="false">IF($C23&lt;=0,0,D23/$C23)</f>
        <v>0</v>
      </c>
      <c r="Q23" s="0" t="n">
        <f aca="false">IF($C23&lt;=0,0,E23/$C23)</f>
        <v>0</v>
      </c>
      <c r="R23" s="5" t="n">
        <f aca="false">IF($C23&lt;=0,0,$C23)</f>
        <v>0</v>
      </c>
      <c r="S23" s="5"/>
      <c r="T23" s="4" t="n">
        <f aca="false">IF($D23&lt;=0,0,B23/$D23)</f>
        <v>0</v>
      </c>
      <c r="U23" s="0" t="n">
        <f aca="false">IF($D23&lt;=0,0,C23/$D23)</f>
        <v>0</v>
      </c>
      <c r="V23" s="0" t="n">
        <f aca="false">IF($D23&lt;=0,0,D23/$D23)</f>
        <v>0</v>
      </c>
      <c r="W23" s="0" t="n">
        <f aca="false">IF($D23&lt;=0,0,E23/$D23)</f>
        <v>0</v>
      </c>
      <c r="X23" s="5" t="n">
        <f aca="false">IF($D23&lt;=0,0,$D23)</f>
        <v>0</v>
      </c>
      <c r="Y23" s="5"/>
      <c r="Z23" s="4" t="n">
        <f aca="false">IF($E23&lt;=0,0,B23/$E23)</f>
        <v>0</v>
      </c>
      <c r="AA23" s="0" t="n">
        <f aca="false">IF($E23&lt;=0,0,C23/$E23)</f>
        <v>0</v>
      </c>
      <c r="AB23" s="0" t="n">
        <f aca="false">IF($E23&lt;=0,0,D23/$E23)</f>
        <v>0</v>
      </c>
      <c r="AC23" s="0" t="n">
        <f aca="false">IF($E23&lt;=0,0,E23/$E23)</f>
        <v>0</v>
      </c>
      <c r="AD23" s="5" t="n">
        <f aca="false">IF($E23&lt;=0,0,$E23)</f>
        <v>0</v>
      </c>
    </row>
    <row r="24" customFormat="false" ht="13.8" hidden="false" customHeight="false" outlineLevel="0" collapsed="false">
      <c r="A24" s="0" t="s">
        <v>23</v>
      </c>
      <c r="B24" s="0" t="n">
        <v>0</v>
      </c>
      <c r="C24" s="0" t="n">
        <v>0</v>
      </c>
      <c r="D24" s="0" t="n">
        <v>0</v>
      </c>
      <c r="E24" s="0" t="n">
        <v>0</v>
      </c>
      <c r="F24" s="3" t="b">
        <v>1</v>
      </c>
      <c r="H24" s="4" t="n">
        <f aca="false">IF($B24&lt;=0,0,B24/$B24)</f>
        <v>0</v>
      </c>
      <c r="I24" s="0" t="n">
        <f aca="false">IF($B24&lt;=0,0,C24/$B24)</f>
        <v>0</v>
      </c>
      <c r="J24" s="0" t="n">
        <f aca="false">IF($B24&lt;=0,0,D24/$B24)</f>
        <v>0</v>
      </c>
      <c r="K24" s="0" t="n">
        <f aca="false">IF($B24&lt;=0,0,E24/$B24)</f>
        <v>0</v>
      </c>
      <c r="L24" s="5" t="n">
        <f aca="false">IF($B24&lt;=0,0,$B24)</f>
        <v>0</v>
      </c>
      <c r="M24" s="5"/>
      <c r="N24" s="4" t="n">
        <f aca="false">IF($C24&lt;=0,0,B24/$C24)</f>
        <v>0</v>
      </c>
      <c r="O24" s="0" t="n">
        <f aca="false">IF($C24&lt;=0,0,C24/$C24)</f>
        <v>0</v>
      </c>
      <c r="P24" s="0" t="n">
        <f aca="false">IF($C24&lt;=0,0,D24/$C24)</f>
        <v>0</v>
      </c>
      <c r="Q24" s="0" t="n">
        <f aca="false">IF($C24&lt;=0,0,E24/$C24)</f>
        <v>0</v>
      </c>
      <c r="R24" s="5" t="n">
        <f aca="false">IF($C24&lt;=0,0,$C24)</f>
        <v>0</v>
      </c>
      <c r="S24" s="5"/>
      <c r="T24" s="4" t="n">
        <f aca="false">IF($D24&lt;=0,0,B24/$D24)</f>
        <v>0</v>
      </c>
      <c r="U24" s="0" t="n">
        <f aca="false">IF($D24&lt;=0,0,C24/$D24)</f>
        <v>0</v>
      </c>
      <c r="V24" s="0" t="n">
        <f aca="false">IF($D24&lt;=0,0,D24/$D24)</f>
        <v>0</v>
      </c>
      <c r="W24" s="0" t="n">
        <f aca="false">IF($D24&lt;=0,0,E24/$D24)</f>
        <v>0</v>
      </c>
      <c r="X24" s="5" t="n">
        <f aca="false">IF($D24&lt;=0,0,$D24)</f>
        <v>0</v>
      </c>
      <c r="Y24" s="5"/>
      <c r="Z24" s="4" t="n">
        <f aca="false">IF($E24&lt;=0,0,B24/$E24)</f>
        <v>0</v>
      </c>
      <c r="AA24" s="0" t="n">
        <f aca="false">IF($E24&lt;=0,0,C24/$E24)</f>
        <v>0</v>
      </c>
      <c r="AB24" s="0" t="n">
        <f aca="false">IF($E24&lt;=0,0,D24/$E24)</f>
        <v>0</v>
      </c>
      <c r="AC24" s="0" t="n">
        <f aca="false">IF($E24&lt;=0,0,E24/$E24)</f>
        <v>0</v>
      </c>
      <c r="AD24" s="5" t="n">
        <f aca="false">IF($E24&lt;=0,0,$E24)</f>
        <v>0</v>
      </c>
    </row>
    <row r="25" customFormat="false" ht="13.8" hidden="false" customHeight="false" outlineLevel="0" collapsed="false">
      <c r="A25" s="0" t="s">
        <v>24</v>
      </c>
      <c r="B25" s="0" t="n">
        <v>0</v>
      </c>
      <c r="C25" s="0" t="n">
        <v>0</v>
      </c>
      <c r="D25" s="0" t="n">
        <v>0</v>
      </c>
      <c r="E25" s="0" t="n">
        <v>0</v>
      </c>
      <c r="F25" s="3" t="b">
        <v>0</v>
      </c>
      <c r="H25" s="7" t="n">
        <f aca="false">IF($B25&lt;=0,0,B25/$B25)</f>
        <v>0</v>
      </c>
      <c r="I25" s="8" t="n">
        <f aca="false">IF($B25&lt;=0,0,C25/$B25)</f>
        <v>0</v>
      </c>
      <c r="J25" s="8" t="n">
        <f aca="false">IF($B25&lt;=0,0,D25/$B25)</f>
        <v>0</v>
      </c>
      <c r="K25" s="8" t="n">
        <f aca="false">IF($B25&lt;=0,0,E25/$B25)</f>
        <v>0</v>
      </c>
      <c r="L25" s="9" t="n">
        <f aca="false">IF($B25&lt;=0,0,$B25)</f>
        <v>0</v>
      </c>
      <c r="M25" s="9"/>
      <c r="N25" s="7" t="n">
        <f aca="false">IF($C25&lt;=0,0,B25/$C25)</f>
        <v>0</v>
      </c>
      <c r="O25" s="8" t="n">
        <f aca="false">IF($C25&lt;=0,0,C25/$C25)</f>
        <v>0</v>
      </c>
      <c r="P25" s="8" t="n">
        <f aca="false">IF($C25&lt;=0,0,D25/$C25)</f>
        <v>0</v>
      </c>
      <c r="Q25" s="8" t="n">
        <f aca="false">IF($C25&lt;=0,0,E25/$C25)</f>
        <v>0</v>
      </c>
      <c r="R25" s="9" t="n">
        <f aca="false">IF($C25&lt;=0,0,$C25)</f>
        <v>0</v>
      </c>
      <c r="S25" s="9"/>
      <c r="T25" s="7" t="n">
        <f aca="false">IF($D25&lt;=0,0,B25/$D25)</f>
        <v>0</v>
      </c>
      <c r="U25" s="8" t="n">
        <f aca="false">IF($D25&lt;=0,0,C25/$D25)</f>
        <v>0</v>
      </c>
      <c r="V25" s="8" t="n">
        <f aca="false">IF($D25&lt;=0,0,D25/$D25)</f>
        <v>0</v>
      </c>
      <c r="W25" s="8" t="n">
        <f aca="false">IF($D25&lt;=0,0,E25/$D25)</f>
        <v>0</v>
      </c>
      <c r="X25" s="9" t="n">
        <f aca="false">IF($D25&lt;=0,0,$D25)</f>
        <v>0</v>
      </c>
      <c r="Y25" s="9"/>
      <c r="Z25" s="7" t="n">
        <f aca="false">IF($E25&lt;=0,0,B25/$E25)</f>
        <v>0</v>
      </c>
      <c r="AA25" s="8" t="n">
        <f aca="false">IF($E25&lt;=0,0,C25/$E25)</f>
        <v>0</v>
      </c>
      <c r="AB25" s="8" t="n">
        <f aca="false">IF($E25&lt;=0,0,D25/$E25)</f>
        <v>0</v>
      </c>
      <c r="AC25" s="8" t="n">
        <f aca="false">IF($E25&lt;=0,0,E25/$E25)</f>
        <v>0</v>
      </c>
      <c r="AD25" s="9" t="n">
        <f aca="false">IF($E25&lt;=0,0,$E25)</f>
        <v>0</v>
      </c>
    </row>
    <row r="27" customFormat="false" ht="13.8" hidden="false" customHeight="false" outlineLevel="0" collapsed="false">
      <c r="A27" s="0" t="s">
        <v>0</v>
      </c>
      <c r="B27" s="0" t="s">
        <v>1</v>
      </c>
      <c r="C27" s="0" t="s">
        <v>2</v>
      </c>
      <c r="D27" s="0" t="s">
        <v>3</v>
      </c>
      <c r="E27" s="0" t="s">
        <v>4</v>
      </c>
      <c r="F27" s="0" t="s">
        <v>5</v>
      </c>
      <c r="H27" s="1" t="s">
        <v>6</v>
      </c>
      <c r="I27" s="1"/>
      <c r="J27" s="1"/>
      <c r="K27" s="1"/>
      <c r="L27" s="2" t="s">
        <v>7</v>
      </c>
      <c r="M27" s="2"/>
      <c r="N27" s="1" t="s">
        <v>8</v>
      </c>
      <c r="O27" s="1"/>
      <c r="P27" s="1"/>
      <c r="Q27" s="1"/>
      <c r="R27" s="2" t="s">
        <v>9</v>
      </c>
      <c r="S27" s="2"/>
      <c r="T27" s="1" t="s">
        <v>10</v>
      </c>
      <c r="U27" s="1"/>
      <c r="V27" s="1"/>
      <c r="W27" s="1"/>
      <c r="X27" s="2" t="s">
        <v>11</v>
      </c>
      <c r="Y27" s="2"/>
      <c r="Z27" s="1" t="s">
        <v>12</v>
      </c>
      <c r="AA27" s="1"/>
      <c r="AB27" s="1"/>
      <c r="AC27" s="1"/>
      <c r="AD27" s="2" t="s">
        <v>13</v>
      </c>
      <c r="AE27" s="2"/>
    </row>
    <row r="28" customFormat="false" ht="13.8" hidden="false" customHeight="false" outlineLevel="0" collapsed="false">
      <c r="A28" s="0" t="s">
        <v>14</v>
      </c>
      <c r="B28" s="0" t="n">
        <v>2</v>
      </c>
      <c r="C28" s="0" t="n">
        <v>0</v>
      </c>
      <c r="D28" s="0" t="n">
        <v>0</v>
      </c>
      <c r="E28" s="0" t="n">
        <v>0</v>
      </c>
      <c r="F28" s="3" t="b">
        <v>0</v>
      </c>
      <c r="H28" s="4" t="n">
        <f aca="false">IF($B28&lt;=0,0,B28/$B28)</f>
        <v>1</v>
      </c>
      <c r="I28" s="0" t="n">
        <f aca="false">IF(OR($B28&lt;=0,C28&gt;0),0,-C28/$B28)</f>
        <v>-0</v>
      </c>
      <c r="J28" s="0" t="n">
        <f aca="false">IF(OR($B28&lt;=0,D28&gt;0),0,-D28/$B28)</f>
        <v>-0</v>
      </c>
      <c r="K28" s="0" t="n">
        <f aca="false">IF(OR($B28&lt;=0,E28&gt;0),0,-E28/$B28)</f>
        <v>-0</v>
      </c>
      <c r="L28" s="5" t="n">
        <f aca="false">IF($B28&lt;=0,0,$B28)</f>
        <v>2</v>
      </c>
      <c r="M28" s="5" t="n">
        <f aca="false">IF(L28=0,0,SUM(H28:K28)/L28)</f>
        <v>0.5</v>
      </c>
      <c r="N28" s="4" t="n">
        <f aca="false">IF(OR($C28&lt;=0,B28&gt;0),0,-B28/$C28)</f>
        <v>0</v>
      </c>
      <c r="O28" s="0" t="n">
        <f aca="false">IF($C28&lt;=0,0,C28/$C28)</f>
        <v>0</v>
      </c>
      <c r="P28" s="0" t="n">
        <f aca="false">IF(OR($C28&lt;=0,D28&gt;0),0,-D28/$C28)</f>
        <v>0</v>
      </c>
      <c r="Q28" s="0" t="n">
        <f aca="false">IF(OR($C28&lt;=0,E28&gt;0),0,-E28/$C28)</f>
        <v>0</v>
      </c>
      <c r="R28" s="5" t="n">
        <f aca="false">IF($C28&lt;=0,0,$C28)</f>
        <v>0</v>
      </c>
      <c r="S28" s="5" t="n">
        <f aca="false">IF(R28=0,0,SUM(N28:Q28)/R28)</f>
        <v>0</v>
      </c>
      <c r="T28" s="4" t="n">
        <f aca="false">IF(OR($D28&lt;=0,B28&gt;0),0,-B28/$D28)</f>
        <v>0</v>
      </c>
      <c r="U28" s="0" t="n">
        <f aca="false">IF(OR($D28&lt;=0,C28&gt;0),0,-C28/$D28)</f>
        <v>0</v>
      </c>
      <c r="V28" s="0" t="n">
        <f aca="false">IF($D28&lt;=0,0,D28/$D28)</f>
        <v>0</v>
      </c>
      <c r="W28" s="0" t="n">
        <f aca="false">IF(OR($D28&lt;=0,E28&gt;0),0,-E28/$D28)</f>
        <v>0</v>
      </c>
      <c r="X28" s="5" t="n">
        <f aca="false">IF($D28&lt;=0,0,$D28)</f>
        <v>0</v>
      </c>
      <c r="Y28" s="5" t="n">
        <f aca="false">IF(X28=0,0,SUM(T28:W28)/X28)</f>
        <v>0</v>
      </c>
      <c r="Z28" s="4" t="n">
        <f aca="false">IF(OR($E28&lt;=0,B28&gt;0),0,-B28/$E28)</f>
        <v>0</v>
      </c>
      <c r="AA28" s="0" t="n">
        <f aca="false">IF(OR($E28&lt;=0,C28&gt;0),0,-C28/$E28)</f>
        <v>0</v>
      </c>
      <c r="AB28" s="0" t="n">
        <f aca="false">IF(OR($E28&lt;=0,D28&gt;0),0,-D28/$E28)</f>
        <v>0</v>
      </c>
      <c r="AC28" s="0" t="n">
        <f aca="false">IF($E28&lt;=0,0,E28/$E28)</f>
        <v>0</v>
      </c>
      <c r="AD28" s="5" t="n">
        <f aca="false">IF($E28&lt;=0,0,$E28)</f>
        <v>0</v>
      </c>
      <c r="AE28" s="5" t="n">
        <f aca="false">IF(AD28=0,0,SUM(Z28:AC28)/AD28)</f>
        <v>0</v>
      </c>
    </row>
    <row r="29" customFormat="false" ht="13.8" hidden="false" customHeight="false" outlineLevel="0" collapsed="false">
      <c r="A29" s="0" t="s">
        <v>15</v>
      </c>
      <c r="B29" s="0" t="n">
        <v>-1</v>
      </c>
      <c r="C29" s="0" t="n">
        <v>1</v>
      </c>
      <c r="D29" s="0" t="n">
        <v>0</v>
      </c>
      <c r="E29" s="0" t="n">
        <v>0</v>
      </c>
      <c r="F29" s="3" t="b">
        <v>0</v>
      </c>
      <c r="H29" s="4" t="n">
        <f aca="false">IF($B29&lt;=0,0,B29/$B29)</f>
        <v>0</v>
      </c>
      <c r="I29" s="0" t="n">
        <f aca="false">IF(OR($B29&lt;=0,C29&gt;0),0,-C29/$B29)</f>
        <v>0</v>
      </c>
      <c r="J29" s="0" t="n">
        <f aca="false">IF(OR($B29&lt;=0,D29&gt;0),0,-D29/$B29)</f>
        <v>0</v>
      </c>
      <c r="K29" s="0" t="n">
        <f aca="false">IF(OR($B29&lt;=0,E29&gt;0),0,-E29/$B29)</f>
        <v>0</v>
      </c>
      <c r="L29" s="5" t="n">
        <f aca="false">IF($B29&lt;=0,0,$B29)</f>
        <v>0</v>
      </c>
      <c r="M29" s="5" t="n">
        <f aca="false">IF(L29=0,0,SUM(H29:K29)/L29)</f>
        <v>0</v>
      </c>
      <c r="N29" s="4" t="n">
        <f aca="false">IF(OR($C29&lt;=0,B29&gt;0),0,-B29/$C29)</f>
        <v>1</v>
      </c>
      <c r="O29" s="0" t="n">
        <f aca="false">IF($C29&lt;=0,0,C29/$C29)</f>
        <v>1</v>
      </c>
      <c r="P29" s="0" t="n">
        <f aca="false">IF(OR($C29&lt;=0,D29&gt;0),0,-D29/$C29)</f>
        <v>-0</v>
      </c>
      <c r="Q29" s="0" t="n">
        <f aca="false">IF(OR($C29&lt;=0,E29&gt;0),0,-E29/$C29)</f>
        <v>-0</v>
      </c>
      <c r="R29" s="5" t="n">
        <f aca="false">IF($C29&lt;=0,0,$C29)</f>
        <v>1</v>
      </c>
      <c r="S29" s="5" t="n">
        <f aca="false">IF(R29=0,0,SUM(N29:Q29)/R29)</f>
        <v>2</v>
      </c>
      <c r="T29" s="4" t="n">
        <f aca="false">IF(OR($D29&lt;=0,B29&gt;0),0,-B29/$D29)</f>
        <v>0</v>
      </c>
      <c r="U29" s="0" t="n">
        <f aca="false">IF(OR($D29&lt;=0,C29&gt;0),0,-C29/$D29)</f>
        <v>0</v>
      </c>
      <c r="V29" s="0" t="n">
        <f aca="false">IF($D29&lt;=0,0,D29/$D29)</f>
        <v>0</v>
      </c>
      <c r="W29" s="0" t="n">
        <f aca="false">IF(OR($D29&lt;=0,E29&gt;0),0,-E29/$D29)</f>
        <v>0</v>
      </c>
      <c r="X29" s="5" t="n">
        <f aca="false">IF($D29&lt;=0,0,$D29)</f>
        <v>0</v>
      </c>
      <c r="Y29" s="5" t="n">
        <f aca="false">IF(X29=0,0,SUM(T29:W29)/X29)</f>
        <v>0</v>
      </c>
      <c r="Z29" s="4" t="n">
        <f aca="false">IF(OR($E29&lt;=0,B29&gt;0),0,-B29/$E29)</f>
        <v>0</v>
      </c>
      <c r="AA29" s="0" t="n">
        <f aca="false">IF(OR($E29&lt;=0,C29&gt;0),0,-C29/$E29)</f>
        <v>0</v>
      </c>
      <c r="AB29" s="0" t="n">
        <f aca="false">IF(OR($E29&lt;=0,D29&gt;0),0,-D29/$E29)</f>
        <v>0</v>
      </c>
      <c r="AC29" s="0" t="n">
        <f aca="false">IF($E29&lt;=0,0,E29/$E29)</f>
        <v>0</v>
      </c>
      <c r="AD29" s="5" t="n">
        <f aca="false">IF($E29&lt;=0,0,$E29)</f>
        <v>0</v>
      </c>
      <c r="AE29" s="5" t="n">
        <f aca="false">IF(AD29=0,0,SUM(Z29:AC29)/AD29)</f>
        <v>0</v>
      </c>
    </row>
    <row r="30" customFormat="false" ht="13.8" hidden="false" customHeight="false" outlineLevel="0" collapsed="false">
      <c r="A30" s="0" t="s">
        <v>16</v>
      </c>
      <c r="B30" s="0" t="n">
        <v>0</v>
      </c>
      <c r="C30" s="0" t="n">
        <v>-1</v>
      </c>
      <c r="D30" s="0" t="n">
        <v>1</v>
      </c>
      <c r="E30" s="0" t="n">
        <v>0</v>
      </c>
      <c r="F30" s="3" t="b">
        <v>0</v>
      </c>
      <c r="H30" s="4" t="n">
        <f aca="false">IF($B30&lt;=0,0,B30/$B30)</f>
        <v>0</v>
      </c>
      <c r="I30" s="0" t="n">
        <f aca="false">IF(OR($B30&lt;=0,C30&gt;0),0,-C30/$B30)</f>
        <v>0</v>
      </c>
      <c r="J30" s="0" t="n">
        <f aca="false">IF(OR($B30&lt;=0,D30&gt;0),0,-D30/$B30)</f>
        <v>0</v>
      </c>
      <c r="K30" s="0" t="n">
        <f aca="false">IF(OR($B30&lt;=0,E30&gt;0),0,-E30/$B30)</f>
        <v>0</v>
      </c>
      <c r="L30" s="5" t="n">
        <f aca="false">IF($B30&lt;=0,0,$B30)</f>
        <v>0</v>
      </c>
      <c r="M30" s="5" t="n">
        <f aca="false">IF(L30=0,0,SUM(H30:K30)/L30)</f>
        <v>0</v>
      </c>
      <c r="N30" s="4" t="n">
        <f aca="false">IF(OR($C30&lt;=0,B30&gt;0),0,-B30/$C30)</f>
        <v>0</v>
      </c>
      <c r="O30" s="0" t="n">
        <f aca="false">IF($C30&lt;=0,0,C30/$C30)</f>
        <v>0</v>
      </c>
      <c r="P30" s="0" t="n">
        <f aca="false">IF(OR($C30&lt;=0,D30&gt;0),0,-D30/$C30)</f>
        <v>0</v>
      </c>
      <c r="Q30" s="0" t="n">
        <f aca="false">IF(OR($C30&lt;=0,E30&gt;0),0,-E30/$C30)</f>
        <v>0</v>
      </c>
      <c r="R30" s="5" t="n">
        <f aca="false">IF($C30&lt;=0,0,$C30)</f>
        <v>0</v>
      </c>
      <c r="S30" s="5" t="n">
        <f aca="false">IF(R30=0,0,SUM(N30:Q30)/R30)</f>
        <v>0</v>
      </c>
      <c r="T30" s="4" t="n">
        <f aca="false">IF(OR($D30&lt;=0,B30&gt;0),0,-B30/$D30)</f>
        <v>-0</v>
      </c>
      <c r="U30" s="0" t="n">
        <f aca="false">IF(OR($D30&lt;=0,C30&gt;0),0,-C30/$D30)</f>
        <v>1</v>
      </c>
      <c r="V30" s="0" t="n">
        <f aca="false">IF($D30&lt;=0,0,D30/$D30)</f>
        <v>1</v>
      </c>
      <c r="W30" s="0" t="n">
        <f aca="false">IF(OR($D30&lt;=0,E30&gt;0),0,-E30/$D30)</f>
        <v>-0</v>
      </c>
      <c r="X30" s="5" t="n">
        <f aca="false">IF($D30&lt;=0,0,$D30)</f>
        <v>1</v>
      </c>
      <c r="Y30" s="5" t="n">
        <f aca="false">IF(X30=0,0,SUM(T30:W30)/X30)</f>
        <v>2</v>
      </c>
      <c r="Z30" s="4" t="n">
        <f aca="false">IF(OR($E30&lt;=0,B30&gt;0),0,-B30/$E30)</f>
        <v>0</v>
      </c>
      <c r="AA30" s="0" t="n">
        <f aca="false">IF(OR($E30&lt;=0,C30&gt;0),0,-C30/$E30)</f>
        <v>0</v>
      </c>
      <c r="AB30" s="0" t="n">
        <f aca="false">IF(OR($E30&lt;=0,D30&gt;0),0,-D30/$E30)</f>
        <v>0</v>
      </c>
      <c r="AC30" s="0" t="n">
        <f aca="false">IF($E30&lt;=0,0,E30/$E30)</f>
        <v>0</v>
      </c>
      <c r="AD30" s="5" t="n">
        <f aca="false">IF($E30&lt;=0,0,$E30)</f>
        <v>0</v>
      </c>
      <c r="AE30" s="5" t="n">
        <f aca="false">IF(AD30=0,0,SUM(Z30:AC30)/AD30)</f>
        <v>0</v>
      </c>
    </row>
    <row r="31" customFormat="false" ht="13.8" hidden="false" customHeight="false" outlineLevel="0" collapsed="false">
      <c r="A31" s="0" t="s">
        <v>17</v>
      </c>
      <c r="B31" s="0" t="n">
        <v>0</v>
      </c>
      <c r="C31" s="0" t="n">
        <v>0</v>
      </c>
      <c r="D31" s="0" t="n">
        <v>-1</v>
      </c>
      <c r="E31" s="0" t="n">
        <v>1</v>
      </c>
      <c r="F31" s="3" t="b">
        <v>0</v>
      </c>
      <c r="H31" s="4" t="n">
        <f aca="false">IF($B31&lt;=0,0,B31/$B31)</f>
        <v>0</v>
      </c>
      <c r="I31" s="0" t="n">
        <f aca="false">IF(OR($B31&lt;=0,C31&gt;0),0,-C31/$B31)</f>
        <v>0</v>
      </c>
      <c r="J31" s="0" t="n">
        <f aca="false">IF(OR($B31&lt;=0,D31&gt;0),0,-D31/$B31)</f>
        <v>0</v>
      </c>
      <c r="K31" s="0" t="n">
        <f aca="false">IF(OR($B31&lt;=0,E31&gt;0),0,-E31/$B31)</f>
        <v>0</v>
      </c>
      <c r="L31" s="5" t="n">
        <f aca="false">IF($B31&lt;=0,0,$B31)</f>
        <v>0</v>
      </c>
      <c r="M31" s="5" t="n">
        <f aca="false">IF(L31=0,0,SUM(H31:K31)/L31)</f>
        <v>0</v>
      </c>
      <c r="N31" s="4" t="n">
        <f aca="false">IF(OR($C31&lt;=0,B31&gt;0),0,-B31/$C31)</f>
        <v>0</v>
      </c>
      <c r="O31" s="0" t="n">
        <f aca="false">IF($C31&lt;=0,0,C31/$C31)</f>
        <v>0</v>
      </c>
      <c r="P31" s="0" t="n">
        <f aca="false">IF(OR($C31&lt;=0,D31&gt;0),0,-D31/$C31)</f>
        <v>0</v>
      </c>
      <c r="Q31" s="0" t="n">
        <f aca="false">IF(OR($C31&lt;=0,E31&gt;0),0,-E31/$C31)</f>
        <v>0</v>
      </c>
      <c r="R31" s="5" t="n">
        <f aca="false">IF($C31&lt;=0,0,$C31)</f>
        <v>0</v>
      </c>
      <c r="S31" s="5" t="n">
        <f aca="false">IF(R31=0,0,SUM(N31:Q31)/R31)</f>
        <v>0</v>
      </c>
      <c r="T31" s="4" t="n">
        <f aca="false">IF(OR($D31&lt;=0,B31&gt;0),0,-B31/$D31)</f>
        <v>0</v>
      </c>
      <c r="U31" s="0" t="n">
        <f aca="false">IF(OR($D31&lt;=0,C31&gt;0),0,-C31/$D31)</f>
        <v>0</v>
      </c>
      <c r="V31" s="0" t="n">
        <f aca="false">IF($D31&lt;=0,0,D31/$D31)</f>
        <v>0</v>
      </c>
      <c r="W31" s="0" t="n">
        <f aca="false">IF(OR($D31&lt;=0,E31&gt;0),0,-E31/$D31)</f>
        <v>0</v>
      </c>
      <c r="X31" s="5" t="n">
        <f aca="false">IF($D31&lt;=0,0,$D31)</f>
        <v>0</v>
      </c>
      <c r="Y31" s="5" t="n">
        <f aca="false">IF(X31=0,0,SUM(T31:W31)/X31)</f>
        <v>0</v>
      </c>
      <c r="Z31" s="4" t="n">
        <f aca="false">IF(OR($E31&lt;=0,B31&gt;0),0,-B31/$E31)</f>
        <v>-0</v>
      </c>
      <c r="AA31" s="0" t="n">
        <f aca="false">IF(OR($E31&lt;=0,C31&gt;0),0,-C31/$E31)</f>
        <v>-0</v>
      </c>
      <c r="AB31" s="0" t="n">
        <f aca="false">IF(OR($E31&lt;=0,D31&gt;0),0,-D31/$E31)</f>
        <v>1</v>
      </c>
      <c r="AC31" s="0" t="n">
        <f aca="false">IF($E31&lt;=0,0,E31/$E31)</f>
        <v>1</v>
      </c>
      <c r="AD31" s="5" t="n">
        <f aca="false">IF($E31&lt;=0,0,$E31)</f>
        <v>1</v>
      </c>
      <c r="AE31" s="5" t="n">
        <f aca="false">IF(AD31=0,0,SUM(Z31:AC31)/AD31)</f>
        <v>2</v>
      </c>
    </row>
    <row r="32" customFormat="false" ht="13.8" hidden="false" customHeight="false" outlineLevel="0" collapsed="false">
      <c r="A32" s="0" t="s">
        <v>18</v>
      </c>
      <c r="B32" s="0" t="n">
        <v>4</v>
      </c>
      <c r="C32" s="0" t="n">
        <v>1</v>
      </c>
      <c r="D32" s="0" t="n">
        <v>0</v>
      </c>
      <c r="E32" s="0" t="n">
        <v>0</v>
      </c>
      <c r="F32" s="3" t="b">
        <v>1</v>
      </c>
      <c r="H32" s="4" t="n">
        <f aca="false">IF($B32&lt;=0,0,B32/$B32)</f>
        <v>1</v>
      </c>
      <c r="I32" s="0" t="n">
        <f aca="false">IF(OR($B32&lt;=0,C32&gt;0),0,-C32/$B32)</f>
        <v>0</v>
      </c>
      <c r="J32" s="0" t="n">
        <f aca="false">IF(OR($B32&lt;=0,D32&gt;0),0,-D32/$B32)</f>
        <v>-0</v>
      </c>
      <c r="K32" s="0" t="n">
        <f aca="false">IF(OR($B32&lt;=0,E32&gt;0),0,-E32/$B32)</f>
        <v>-0</v>
      </c>
      <c r="L32" s="5" t="n">
        <f aca="false">IF($B32&lt;=0,0,$B32)</f>
        <v>4</v>
      </c>
      <c r="M32" s="5" t="n">
        <f aca="false">IF(L32=0,0,SUM(H32:K32)/L32)</f>
        <v>0.25</v>
      </c>
      <c r="N32" s="4" t="n">
        <f aca="false">IF(OR($C32&lt;=0,B32&gt;0),0,-B32/$C32)</f>
        <v>0</v>
      </c>
      <c r="O32" s="0" t="n">
        <f aca="false">IF($C32&lt;=0,0,C32/$C32)</f>
        <v>1</v>
      </c>
      <c r="P32" s="0" t="n">
        <f aca="false">IF(OR($C32&lt;=0,D32&gt;0),0,-D32/$C32)</f>
        <v>-0</v>
      </c>
      <c r="Q32" s="0" t="n">
        <f aca="false">IF(OR($C32&lt;=0,E32&gt;0),0,-E32/$C32)</f>
        <v>-0</v>
      </c>
      <c r="R32" s="5" t="n">
        <f aca="false">IF($C32&lt;=0,0,$C32)</f>
        <v>1</v>
      </c>
      <c r="S32" s="5" t="n">
        <f aca="false">IF(R32=0,0,SUM(N32:Q32)/R32)</f>
        <v>1</v>
      </c>
      <c r="T32" s="4" t="n">
        <f aca="false">IF(OR($D32&lt;=0,B32&gt;0),0,-B32/$D32)</f>
        <v>0</v>
      </c>
      <c r="U32" s="0" t="n">
        <f aca="false">IF(OR($D32&lt;=0,C32&gt;0),0,-C32/$D32)</f>
        <v>0</v>
      </c>
      <c r="V32" s="0" t="n">
        <f aca="false">IF($D32&lt;=0,0,D32/$D32)</f>
        <v>0</v>
      </c>
      <c r="W32" s="0" t="n">
        <f aca="false">IF(OR($D32&lt;=0,E32&gt;0),0,-E32/$D32)</f>
        <v>0</v>
      </c>
      <c r="X32" s="5" t="n">
        <f aca="false">IF($D32&lt;=0,0,$D32)</f>
        <v>0</v>
      </c>
      <c r="Y32" s="5" t="n">
        <f aca="false">IF(X32=0,0,SUM(T32:W32)/X32)</f>
        <v>0</v>
      </c>
      <c r="Z32" s="4" t="n">
        <f aca="false">IF(OR($E32&lt;=0,B32&gt;0),0,-B32/$E32)</f>
        <v>0</v>
      </c>
      <c r="AA32" s="0" t="n">
        <f aca="false">IF(OR($E32&lt;=0,C32&gt;0),0,-C32/$E32)</f>
        <v>0</v>
      </c>
      <c r="AB32" s="0" t="n">
        <f aca="false">IF(OR($E32&lt;=0,D32&gt;0),0,-D32/$E32)</f>
        <v>0</v>
      </c>
      <c r="AC32" s="0" t="n">
        <f aca="false">IF($E32&lt;=0,0,E32/$E32)</f>
        <v>0</v>
      </c>
      <c r="AD32" s="5" t="n">
        <f aca="false">IF($E32&lt;=0,0,$E32)</f>
        <v>0</v>
      </c>
      <c r="AE32" s="5" t="n">
        <f aca="false">IF(AD32=0,0,SUM(Z32:AC32)/AD32)</f>
        <v>0</v>
      </c>
    </row>
    <row r="33" customFormat="false" ht="13.8" hidden="false" customHeight="false" outlineLevel="0" collapsed="false">
      <c r="A33" s="0" t="s">
        <v>19</v>
      </c>
      <c r="B33" s="0" t="n">
        <v>-3</v>
      </c>
      <c r="C33" s="0" t="n">
        <v>0</v>
      </c>
      <c r="D33" s="0" t="n">
        <v>0</v>
      </c>
      <c r="E33" s="0" t="n">
        <v>1</v>
      </c>
      <c r="F33" s="3" t="b">
        <v>1</v>
      </c>
      <c r="H33" s="4" t="n">
        <f aca="false">IF($B33&lt;=0,0,B33/$B33)</f>
        <v>0</v>
      </c>
      <c r="I33" s="0" t="n">
        <f aca="false">IF(OR($B33&lt;=0,C33&gt;0),0,-C33/$B33)</f>
        <v>0</v>
      </c>
      <c r="J33" s="0" t="n">
        <f aca="false">IF(OR($B33&lt;=0,D33&gt;0),0,-D33/$B33)</f>
        <v>0</v>
      </c>
      <c r="K33" s="0" t="n">
        <f aca="false">IF(OR($B33&lt;=0,E33&gt;0),0,-E33/$B33)</f>
        <v>0</v>
      </c>
      <c r="L33" s="5" t="n">
        <f aca="false">IF($B33&lt;=0,0,$B33)</f>
        <v>0</v>
      </c>
      <c r="M33" s="5" t="n">
        <f aca="false">IF(L33=0,0,SUM(H33:K33)/L33)</f>
        <v>0</v>
      </c>
      <c r="N33" s="4" t="n">
        <f aca="false">IF(OR($C33&lt;=0,B33&gt;0),0,-B33/$C33)</f>
        <v>0</v>
      </c>
      <c r="O33" s="0" t="n">
        <f aca="false">IF($C33&lt;=0,0,C33/$C33)</f>
        <v>0</v>
      </c>
      <c r="P33" s="0" t="n">
        <f aca="false">IF(OR($C33&lt;=0,D33&gt;0),0,-D33/$C33)</f>
        <v>0</v>
      </c>
      <c r="Q33" s="0" t="n">
        <f aca="false">IF(OR($C33&lt;=0,E33&gt;0),0,-E33/$C33)</f>
        <v>0</v>
      </c>
      <c r="R33" s="5" t="n">
        <f aca="false">IF($C33&lt;=0,0,$C33)</f>
        <v>0</v>
      </c>
      <c r="S33" s="5" t="n">
        <f aca="false">IF(R33=0,0,SUM(N33:Q33)/R33)</f>
        <v>0</v>
      </c>
      <c r="T33" s="4" t="n">
        <f aca="false">IF(OR($D33&lt;=0,B33&gt;0),0,-B33/$D33)</f>
        <v>0</v>
      </c>
      <c r="U33" s="0" t="n">
        <f aca="false">IF(OR($D33&lt;=0,C33&gt;0),0,-C33/$D33)</f>
        <v>0</v>
      </c>
      <c r="V33" s="0" t="n">
        <f aca="false">IF($D33&lt;=0,0,D33/$D33)</f>
        <v>0</v>
      </c>
      <c r="W33" s="0" t="n">
        <f aca="false">IF(OR($D33&lt;=0,E33&gt;0),0,-E33/$D33)</f>
        <v>0</v>
      </c>
      <c r="X33" s="5" t="n">
        <f aca="false">IF($D33&lt;=0,0,$D33)</f>
        <v>0</v>
      </c>
      <c r="Y33" s="5" t="n">
        <f aca="false">IF(X33=0,0,SUM(T33:W33)/X33)</f>
        <v>0</v>
      </c>
      <c r="Z33" s="4" t="n">
        <f aca="false">IF(OR($E33&lt;=0,B33&gt;0),0,-B33/$E33)</f>
        <v>3</v>
      </c>
      <c r="AA33" s="0" t="n">
        <f aca="false">IF(OR($E33&lt;=0,C33&gt;0),0,-C33/$E33)</f>
        <v>-0</v>
      </c>
      <c r="AB33" s="0" t="n">
        <f aca="false">IF(OR($E33&lt;=0,D33&gt;0),0,-D33/$E33)</f>
        <v>-0</v>
      </c>
      <c r="AC33" s="0" t="n">
        <f aca="false">IF($E33&lt;=0,0,E33/$E33)</f>
        <v>1</v>
      </c>
      <c r="AD33" s="5" t="n">
        <f aca="false">IF($E33&lt;=0,0,$E33)</f>
        <v>1</v>
      </c>
      <c r="AE33" s="5" t="n">
        <f aca="false">IF(AD33=0,0,SUM(Z33:AC33)/AD33)</f>
        <v>4</v>
      </c>
    </row>
    <row r="34" customFormat="false" ht="13.8" hidden="false" customHeight="false" outlineLevel="0" collapsed="false">
      <c r="A34" s="0" t="s">
        <v>20</v>
      </c>
      <c r="B34" s="0" t="n">
        <v>0</v>
      </c>
      <c r="C34" s="0" t="n">
        <v>-2</v>
      </c>
      <c r="D34" s="0" t="n">
        <v>2</v>
      </c>
      <c r="E34" s="0" t="n">
        <v>0</v>
      </c>
      <c r="F34" s="3" t="b">
        <v>1</v>
      </c>
      <c r="H34" s="4" t="n">
        <f aca="false">IF($B34&lt;=0,0,B34/$B34)</f>
        <v>0</v>
      </c>
      <c r="I34" s="0" t="n">
        <f aca="false">IF(OR($B34&lt;=0,C34&gt;0),0,-C34/$B34)</f>
        <v>0</v>
      </c>
      <c r="J34" s="0" t="n">
        <f aca="false">IF(OR($B34&lt;=0,D34&gt;0),0,-D34/$B34)</f>
        <v>0</v>
      </c>
      <c r="K34" s="0" t="n">
        <f aca="false">IF(OR($B34&lt;=0,E34&gt;0),0,-E34/$B34)</f>
        <v>0</v>
      </c>
      <c r="L34" s="5" t="n">
        <f aca="false">IF($B34&lt;=0,0,$B34)</f>
        <v>0</v>
      </c>
      <c r="M34" s="5" t="n">
        <f aca="false">IF(L34=0,0,SUM(H34:K34)/L34)</f>
        <v>0</v>
      </c>
      <c r="N34" s="4" t="n">
        <f aca="false">IF(OR($C34&lt;=0,B34&gt;0),0,-B34/$C34)</f>
        <v>0</v>
      </c>
      <c r="O34" s="0" t="n">
        <f aca="false">IF($C34&lt;=0,0,C34/$C34)</f>
        <v>0</v>
      </c>
      <c r="P34" s="0" t="n">
        <f aca="false">IF(OR($C34&lt;=0,D34&gt;0),0,-D34/$C34)</f>
        <v>0</v>
      </c>
      <c r="Q34" s="0" t="n">
        <f aca="false">IF(OR($C34&lt;=0,E34&gt;0),0,-E34/$C34)</f>
        <v>0</v>
      </c>
      <c r="R34" s="5" t="n">
        <f aca="false">IF($C34&lt;=0,0,$C34)</f>
        <v>0</v>
      </c>
      <c r="S34" s="5" t="n">
        <f aca="false">IF(R34=0,0,SUM(N34:Q34)/R34)</f>
        <v>0</v>
      </c>
      <c r="T34" s="4" t="n">
        <f aca="false">IF(OR($D34&lt;=0,B34&gt;0),0,-B34/$D34)</f>
        <v>-0</v>
      </c>
      <c r="U34" s="0" t="n">
        <f aca="false">IF(OR($D34&lt;=0,C34&gt;0),0,-C34/$D34)</f>
        <v>1</v>
      </c>
      <c r="V34" s="0" t="n">
        <f aca="false">IF($D34&lt;=0,0,D34/$D34)</f>
        <v>1</v>
      </c>
      <c r="W34" s="0" t="n">
        <f aca="false">IF(OR($D34&lt;=0,E34&gt;0),0,-E34/$D34)</f>
        <v>-0</v>
      </c>
      <c r="X34" s="5" t="n">
        <f aca="false">IF($D34&lt;=0,0,$D34)</f>
        <v>2</v>
      </c>
      <c r="Y34" s="5" t="n">
        <f aca="false">IF(X34=0,0,SUM(T34:W34)/X34)</f>
        <v>1</v>
      </c>
      <c r="Z34" s="4" t="n">
        <f aca="false">IF(OR($E34&lt;=0,B34&gt;0),0,-B34/$E34)</f>
        <v>0</v>
      </c>
      <c r="AA34" s="0" t="n">
        <f aca="false">IF(OR($E34&lt;=0,C34&gt;0),0,-C34/$E34)</f>
        <v>0</v>
      </c>
      <c r="AB34" s="0" t="n">
        <f aca="false">IF(OR($E34&lt;=0,D34&gt;0),0,-D34/$E34)</f>
        <v>0</v>
      </c>
      <c r="AC34" s="0" t="n">
        <f aca="false">IF($E34&lt;=0,0,E34/$E34)</f>
        <v>0</v>
      </c>
      <c r="AD34" s="5" t="n">
        <f aca="false">IF($E34&lt;=0,0,$E34)</f>
        <v>0</v>
      </c>
      <c r="AE34" s="5" t="n">
        <f aca="false">IF(AD34=0,0,SUM(Z34:AC34)/AD34)</f>
        <v>0</v>
      </c>
    </row>
    <row r="35" customFormat="false" ht="13.8" hidden="false" customHeight="false" outlineLevel="0" collapsed="false">
      <c r="A35" s="0" t="s">
        <v>21</v>
      </c>
      <c r="B35" s="0" t="n">
        <v>0</v>
      </c>
      <c r="C35" s="0" t="n">
        <v>0</v>
      </c>
      <c r="D35" s="0" t="n">
        <v>0</v>
      </c>
      <c r="E35" s="0" t="n">
        <v>0</v>
      </c>
      <c r="F35" s="3" t="b">
        <v>1</v>
      </c>
      <c r="H35" s="4" t="n">
        <f aca="false">IF($B35&lt;=0,0,B35/$B35)</f>
        <v>0</v>
      </c>
      <c r="I35" s="0" t="n">
        <f aca="false">IF(OR($B35&lt;=0,C35&gt;0),0,-C35/$B35)</f>
        <v>0</v>
      </c>
      <c r="J35" s="0" t="n">
        <f aca="false">IF(OR($B35&lt;=0,D35&gt;0),0,-D35/$B35)</f>
        <v>0</v>
      </c>
      <c r="K35" s="0" t="n">
        <f aca="false">IF(OR($B35&lt;=0,E35&gt;0),0,-E35/$B35)</f>
        <v>0</v>
      </c>
      <c r="L35" s="5" t="n">
        <f aca="false">IF($B35&lt;=0,0,$B35)</f>
        <v>0</v>
      </c>
      <c r="M35" s="5" t="n">
        <f aca="false">IF(L35=0,0,SUM(H35:K35)/L35)</f>
        <v>0</v>
      </c>
      <c r="N35" s="4" t="n">
        <f aca="false">IF(OR($C35&lt;=0,B35&gt;0),0,-B35/$C35)</f>
        <v>0</v>
      </c>
      <c r="O35" s="0" t="n">
        <f aca="false">IF($C35&lt;=0,0,C35/$C35)</f>
        <v>0</v>
      </c>
      <c r="P35" s="0" t="n">
        <f aca="false">IF(OR($C35&lt;=0,D35&gt;0),0,-D35/$C35)</f>
        <v>0</v>
      </c>
      <c r="Q35" s="0" t="n">
        <f aca="false">IF(OR($C35&lt;=0,E35&gt;0),0,-E35/$C35)</f>
        <v>0</v>
      </c>
      <c r="R35" s="5" t="n">
        <f aca="false">IF($C35&lt;=0,0,$C35)</f>
        <v>0</v>
      </c>
      <c r="S35" s="5" t="n">
        <f aca="false">IF(R35=0,0,SUM(N35:Q35)/R35)</f>
        <v>0</v>
      </c>
      <c r="T35" s="4" t="n">
        <f aca="false">IF(OR($D35&lt;=0,B35&gt;0),0,-B35/$D35)</f>
        <v>0</v>
      </c>
      <c r="U35" s="0" t="n">
        <f aca="false">IF(OR($D35&lt;=0,C35&gt;0),0,-C35/$D35)</f>
        <v>0</v>
      </c>
      <c r="V35" s="0" t="n">
        <f aca="false">IF($D35&lt;=0,0,D35/$D35)</f>
        <v>0</v>
      </c>
      <c r="W35" s="0" t="n">
        <f aca="false">IF(OR($D35&lt;=0,E35&gt;0),0,-E35/$D35)</f>
        <v>0</v>
      </c>
      <c r="X35" s="5" t="n">
        <f aca="false">IF($D35&lt;=0,0,$D35)</f>
        <v>0</v>
      </c>
      <c r="Y35" s="5" t="n">
        <f aca="false">IF(X35=0,0,SUM(T35:W35)/X35)</f>
        <v>0</v>
      </c>
      <c r="Z35" s="4" t="n">
        <f aca="false">IF(OR($E35&lt;=0,B35&gt;0),0,-B35/$E35)</f>
        <v>0</v>
      </c>
      <c r="AA35" s="0" t="n">
        <f aca="false">IF(OR($E35&lt;=0,C35&gt;0),0,-C35/$E35)</f>
        <v>0</v>
      </c>
      <c r="AB35" s="0" t="n">
        <f aca="false">IF(OR($E35&lt;=0,D35&gt;0),0,-D35/$E35)</f>
        <v>0</v>
      </c>
      <c r="AC35" s="0" t="n">
        <f aca="false">IF($E35&lt;=0,0,E35/$E35)</f>
        <v>0</v>
      </c>
      <c r="AD35" s="5" t="n">
        <f aca="false">IF($E35&lt;=0,0,$E35)</f>
        <v>0</v>
      </c>
      <c r="AE35" s="5" t="n">
        <f aca="false">IF(AD35=0,0,SUM(Z35:AC35)/AD35)</f>
        <v>0</v>
      </c>
    </row>
    <row r="36" customFormat="false" ht="13.8" hidden="false" customHeight="false" outlineLevel="0" collapsed="false">
      <c r="A36" s="0" t="s">
        <v>22</v>
      </c>
      <c r="B36" s="0" t="n">
        <v>0</v>
      </c>
      <c r="C36" s="0" t="n">
        <v>0</v>
      </c>
      <c r="D36" s="0" t="n">
        <v>0</v>
      </c>
      <c r="E36" s="0" t="n">
        <v>0</v>
      </c>
      <c r="F36" s="3" t="b">
        <v>1</v>
      </c>
      <c r="H36" s="4" t="n">
        <f aca="false">IF($B36&lt;=0,0,B36/$B36)</f>
        <v>0</v>
      </c>
      <c r="I36" s="0" t="n">
        <f aca="false">IF(OR($B36&lt;=0,C36&gt;0),0,-C36/$B36)</f>
        <v>0</v>
      </c>
      <c r="J36" s="0" t="n">
        <f aca="false">IF(OR($B36&lt;=0,D36&gt;0),0,-D36/$B36)</f>
        <v>0</v>
      </c>
      <c r="K36" s="0" t="n">
        <f aca="false">IF(OR($B36&lt;=0,E36&gt;0),0,-E36/$B36)</f>
        <v>0</v>
      </c>
      <c r="L36" s="5" t="n">
        <f aca="false">IF($B36&lt;=0,0,$B36)</f>
        <v>0</v>
      </c>
      <c r="M36" s="5" t="n">
        <f aca="false">IF(L36=0,0,SUM(H36:K36)/L36)</f>
        <v>0</v>
      </c>
      <c r="N36" s="4" t="n">
        <f aca="false">IF(OR($C36&lt;=0,B36&gt;0),0,-B36/$C36)</f>
        <v>0</v>
      </c>
      <c r="O36" s="0" t="n">
        <f aca="false">IF($C36&lt;=0,0,C36/$C36)</f>
        <v>0</v>
      </c>
      <c r="P36" s="0" t="n">
        <f aca="false">IF(OR($C36&lt;=0,D36&gt;0),0,-D36/$C36)</f>
        <v>0</v>
      </c>
      <c r="Q36" s="0" t="n">
        <f aca="false">IF(OR($C36&lt;=0,E36&gt;0),0,-E36/$C36)</f>
        <v>0</v>
      </c>
      <c r="R36" s="5" t="n">
        <f aca="false">IF($C36&lt;=0,0,$C36)</f>
        <v>0</v>
      </c>
      <c r="S36" s="5" t="n">
        <f aca="false">IF(R36=0,0,SUM(N36:Q36)/R36)</f>
        <v>0</v>
      </c>
      <c r="T36" s="4" t="n">
        <f aca="false">IF(OR($D36&lt;=0,B36&gt;0),0,-B36/$D36)</f>
        <v>0</v>
      </c>
      <c r="U36" s="0" t="n">
        <f aca="false">IF(OR($D36&lt;=0,C36&gt;0),0,-C36/$D36)</f>
        <v>0</v>
      </c>
      <c r="V36" s="0" t="n">
        <f aca="false">IF($D36&lt;=0,0,D36/$D36)</f>
        <v>0</v>
      </c>
      <c r="W36" s="0" t="n">
        <f aca="false">IF(OR($D36&lt;=0,E36&gt;0),0,-E36/$D36)</f>
        <v>0</v>
      </c>
      <c r="X36" s="5" t="n">
        <f aca="false">IF($D36&lt;=0,0,$D36)</f>
        <v>0</v>
      </c>
      <c r="Y36" s="5" t="n">
        <f aca="false">IF(X36=0,0,SUM(T36:W36)/X36)</f>
        <v>0</v>
      </c>
      <c r="Z36" s="4" t="n">
        <f aca="false">IF(OR($E36&lt;=0,B36&gt;0),0,-B36/$E36)</f>
        <v>0</v>
      </c>
      <c r="AA36" s="0" t="n">
        <f aca="false">IF(OR($E36&lt;=0,C36&gt;0),0,-C36/$E36)</f>
        <v>0</v>
      </c>
      <c r="AB36" s="0" t="n">
        <f aca="false">IF(OR($E36&lt;=0,D36&gt;0),0,-D36/$E36)</f>
        <v>0</v>
      </c>
      <c r="AC36" s="0" t="n">
        <f aca="false">IF($E36&lt;=0,0,E36/$E36)</f>
        <v>0</v>
      </c>
      <c r="AD36" s="5" t="n">
        <f aca="false">IF($E36&lt;=0,0,$E36)</f>
        <v>0</v>
      </c>
      <c r="AE36" s="5" t="n">
        <f aca="false">IF(AD36=0,0,SUM(Z36:AC36)/AD36)</f>
        <v>0</v>
      </c>
    </row>
    <row r="37" customFormat="false" ht="13.8" hidden="false" customHeight="false" outlineLevel="0" collapsed="false">
      <c r="A37" s="0" t="s">
        <v>23</v>
      </c>
      <c r="B37" s="0" t="n">
        <v>0</v>
      </c>
      <c r="C37" s="0" t="n">
        <v>0</v>
      </c>
      <c r="D37" s="0" t="n">
        <v>0</v>
      </c>
      <c r="E37" s="0" t="n">
        <v>0</v>
      </c>
      <c r="F37" s="3" t="b">
        <v>1</v>
      </c>
      <c r="H37" s="4" t="n">
        <f aca="false">IF($B37&lt;=0,0,B37/$B37)</f>
        <v>0</v>
      </c>
      <c r="I37" s="0" t="n">
        <f aca="false">IF(OR($B37&lt;=0,C37&gt;0),0,-C37/$B37)</f>
        <v>0</v>
      </c>
      <c r="J37" s="0" t="n">
        <f aca="false">IF(OR($B37&lt;=0,D37&gt;0),0,-D37/$B37)</f>
        <v>0</v>
      </c>
      <c r="K37" s="0" t="n">
        <f aca="false">IF(OR($B37&lt;=0,E37&gt;0),0,-E37/$B37)</f>
        <v>0</v>
      </c>
      <c r="L37" s="5" t="n">
        <f aca="false">IF($B37&lt;=0,0,$B37)</f>
        <v>0</v>
      </c>
      <c r="M37" s="5" t="n">
        <f aca="false">IF(L37=0,0,SUM(H37:K37)/L37)</f>
        <v>0</v>
      </c>
      <c r="N37" s="4" t="n">
        <f aca="false">IF(OR($C37&lt;=0,B37&gt;0),0,-B37/$C37)</f>
        <v>0</v>
      </c>
      <c r="O37" s="0" t="n">
        <f aca="false">IF($C37&lt;=0,0,C37/$C37)</f>
        <v>0</v>
      </c>
      <c r="P37" s="0" t="n">
        <f aca="false">IF(OR($C37&lt;=0,D37&gt;0),0,-D37/$C37)</f>
        <v>0</v>
      </c>
      <c r="Q37" s="0" t="n">
        <f aca="false">IF(OR($C37&lt;=0,E37&gt;0),0,-E37/$C37)</f>
        <v>0</v>
      </c>
      <c r="R37" s="5" t="n">
        <f aca="false">IF($C37&lt;=0,0,$C37)</f>
        <v>0</v>
      </c>
      <c r="S37" s="5" t="n">
        <f aca="false">IF(R37=0,0,SUM(N37:Q37)/R37)</f>
        <v>0</v>
      </c>
      <c r="T37" s="4" t="n">
        <f aca="false">IF(OR($D37&lt;=0,B37&gt;0),0,-B37/$D37)</f>
        <v>0</v>
      </c>
      <c r="U37" s="0" t="n">
        <f aca="false">IF(OR($D37&lt;=0,C37&gt;0),0,-C37/$D37)</f>
        <v>0</v>
      </c>
      <c r="V37" s="0" t="n">
        <f aca="false">IF($D37&lt;=0,0,D37/$D37)</f>
        <v>0</v>
      </c>
      <c r="W37" s="0" t="n">
        <f aca="false">IF(OR($D37&lt;=0,E37&gt;0),0,-E37/$D37)</f>
        <v>0</v>
      </c>
      <c r="X37" s="5" t="n">
        <f aca="false">IF($D37&lt;=0,0,$D37)</f>
        <v>0</v>
      </c>
      <c r="Y37" s="5" t="n">
        <f aca="false">IF(X37=0,0,SUM(T37:W37)/X37)</f>
        <v>0</v>
      </c>
      <c r="Z37" s="4" t="n">
        <f aca="false">IF(OR($E37&lt;=0,B37&gt;0),0,-B37/$E37)</f>
        <v>0</v>
      </c>
      <c r="AA37" s="0" t="n">
        <f aca="false">IF(OR($E37&lt;=0,C37&gt;0),0,-C37/$E37)</f>
        <v>0</v>
      </c>
      <c r="AB37" s="0" t="n">
        <f aca="false">IF(OR($E37&lt;=0,D37&gt;0),0,-D37/$E37)</f>
        <v>0</v>
      </c>
      <c r="AC37" s="0" t="n">
        <f aca="false">IF($E37&lt;=0,0,E37/$E37)</f>
        <v>0</v>
      </c>
      <c r="AD37" s="5" t="n">
        <f aca="false">IF($E37&lt;=0,0,$E37)</f>
        <v>0</v>
      </c>
      <c r="AE37" s="5" t="n">
        <f aca="false">IF(AD37=0,0,SUM(Z37:AC37)/AD37)</f>
        <v>0</v>
      </c>
    </row>
    <row r="38" customFormat="false" ht="13.8" hidden="false" customHeight="false" outlineLevel="0" collapsed="false">
      <c r="A38" s="0" t="s">
        <v>24</v>
      </c>
      <c r="B38" s="0" t="n">
        <v>0</v>
      </c>
      <c r="C38" s="0" t="n">
        <v>0</v>
      </c>
      <c r="D38" s="0" t="n">
        <v>0</v>
      </c>
      <c r="E38" s="0" t="n">
        <v>0</v>
      </c>
      <c r="F38" s="3" t="b">
        <v>0</v>
      </c>
      <c r="H38" s="7" t="n">
        <f aca="false">IF($B38&lt;=0,0,B38/$B38)</f>
        <v>0</v>
      </c>
      <c r="I38" s="8" t="n">
        <f aca="false">IF(OR($B38&lt;=0,C38&gt;0),0,-C38/$B38)</f>
        <v>0</v>
      </c>
      <c r="J38" s="8" t="n">
        <f aca="false">IF(OR($B38&lt;=0,D38&gt;0),0,-D38/$B38)</f>
        <v>0</v>
      </c>
      <c r="K38" s="8" t="n">
        <f aca="false">IF(OR($B38&lt;=0,E38&gt;0),0,-E38/$B38)</f>
        <v>0</v>
      </c>
      <c r="L38" s="9" t="n">
        <f aca="false">IF($B38&lt;=0,0,$B38)</f>
        <v>0</v>
      </c>
      <c r="M38" s="9" t="n">
        <f aca="false">IF(L38=0,0,SUM(H38:K38)/L38)</f>
        <v>0</v>
      </c>
      <c r="N38" s="7" t="n">
        <f aca="false">IF(OR($C38&lt;=0,B38&gt;0),0,-B38/$C38)</f>
        <v>0</v>
      </c>
      <c r="O38" s="8" t="n">
        <f aca="false">IF($C38&lt;=0,0,C38/$C38)</f>
        <v>0</v>
      </c>
      <c r="P38" s="8" t="n">
        <f aca="false">IF(OR($C38&lt;=0,D38&gt;0),0,-D38/$C38)</f>
        <v>0</v>
      </c>
      <c r="Q38" s="8" t="n">
        <f aca="false">IF(OR($C38&lt;=0,E38&gt;0),0,-E38/$C38)</f>
        <v>0</v>
      </c>
      <c r="R38" s="9" t="n">
        <f aca="false">IF($C38&lt;=0,0,$C38)</f>
        <v>0</v>
      </c>
      <c r="S38" s="9" t="n">
        <f aca="false">IF(R38=0,0,SUM(N38:Q38)/R38)</f>
        <v>0</v>
      </c>
      <c r="T38" s="7" t="n">
        <f aca="false">IF(OR($D38&lt;=0,B38&gt;0),0,-B38/$D38)</f>
        <v>0</v>
      </c>
      <c r="U38" s="8" t="n">
        <f aca="false">IF(OR($D38&lt;=0,C38&gt;0),0,-C38/$D38)</f>
        <v>0</v>
      </c>
      <c r="V38" s="8" t="n">
        <f aca="false">IF($D38&lt;=0,0,D38/$D38)</f>
        <v>0</v>
      </c>
      <c r="W38" s="8" t="n">
        <f aca="false">IF(OR($D38&lt;=0,E38&gt;0),0,-E38/$D38)</f>
        <v>0</v>
      </c>
      <c r="X38" s="9" t="n">
        <f aca="false">IF($D38&lt;=0,0,$D38)</f>
        <v>0</v>
      </c>
      <c r="Y38" s="9" t="n">
        <f aca="false">IF(X38=0,0,SUM(T38:W38)/X38)</f>
        <v>0</v>
      </c>
      <c r="Z38" s="7" t="n">
        <f aca="false">IF(OR($E38&lt;=0,B38&gt;0),0,-B38/$E38)</f>
        <v>0</v>
      </c>
      <c r="AA38" s="8" t="n">
        <f aca="false">IF(OR($E38&lt;=0,C38&gt;0),0,-C38/$E38)</f>
        <v>0</v>
      </c>
      <c r="AB38" s="8" t="n">
        <f aca="false">IF(OR($E38&lt;=0,D38&gt;0),0,-D38/$E38)</f>
        <v>0</v>
      </c>
      <c r="AC38" s="8" t="n">
        <f aca="false">IF($E38&lt;=0,0,E38/$E38)</f>
        <v>0</v>
      </c>
      <c r="AD38" s="9" t="n">
        <f aca="false">IF($E38&lt;=0,0,$E38)</f>
        <v>0</v>
      </c>
      <c r="AE38" s="9" t="n">
        <f aca="false">IF(AD38=0,0,SUM(Z38:AC38)/AD38)</f>
        <v>0</v>
      </c>
    </row>
    <row r="39" customFormat="false" ht="13.8" hidden="false" customHeight="false" outlineLevel="0" collapsed="false">
      <c r="M39" s="2" t="n">
        <f aca="false">AVERAGE(M28:M38)</f>
        <v>0.0681818181818182</v>
      </c>
      <c r="S39" s="2" t="n">
        <f aca="false">AVERAGE(S28:S38)</f>
        <v>0.272727272727273</v>
      </c>
      <c r="Y39" s="2" t="n">
        <f aca="false">AVERAGE(Y28:Y38)</f>
        <v>0.272727272727273</v>
      </c>
      <c r="AE39" s="2" t="n">
        <f aca="false">AVERAGE(AE28:AE38)</f>
        <v>0.545454545454545</v>
      </c>
    </row>
    <row r="40" customFormat="false" ht="13.8" hidden="false" customHeight="false" outlineLevel="0" collapsed="false">
      <c r="G40" s="2" t="s">
        <v>25</v>
      </c>
      <c r="H40" s="10" t="n">
        <v>7</v>
      </c>
      <c r="I40" s="10"/>
      <c r="J40" s="10"/>
      <c r="K40" s="10"/>
      <c r="L40" s="10"/>
      <c r="M40" s="10"/>
      <c r="N40" s="2" t="s">
        <v>25</v>
      </c>
      <c r="O40" s="10" t="n">
        <v>6</v>
      </c>
      <c r="P40" s="10"/>
      <c r="Q40" s="10"/>
      <c r="R40" s="10"/>
      <c r="S40" s="10"/>
      <c r="T40" s="10"/>
      <c r="U40" s="2" t="s">
        <v>25</v>
      </c>
      <c r="V40" s="10" t="n">
        <v>2</v>
      </c>
      <c r="W40" s="10"/>
      <c r="X40" s="10"/>
      <c r="Y40" s="10"/>
      <c r="Z40" s="10"/>
      <c r="AA40" s="10"/>
      <c r="AB40" s="2" t="s">
        <v>25</v>
      </c>
      <c r="AC40" s="10" t="n">
        <v>3</v>
      </c>
      <c r="AD40" s="10"/>
      <c r="AE40" s="10"/>
      <c r="AF40" s="10"/>
      <c r="AG40" s="10"/>
      <c r="AH40" s="10"/>
    </row>
    <row r="41" customFormat="false" ht="13.8" hidden="false" customHeight="false" outlineLevel="0" collapsed="false">
      <c r="G41" s="2"/>
      <c r="H41" s="11" t="n">
        <v>0</v>
      </c>
      <c r="I41" s="12" t="n">
        <v>2</v>
      </c>
      <c r="J41" s="12" t="n">
        <v>0</v>
      </c>
      <c r="K41" s="13" t="n">
        <v>3</v>
      </c>
      <c r="L41" s="14" t="s">
        <v>26</v>
      </c>
      <c r="M41" s="15" t="s">
        <v>27</v>
      </c>
      <c r="N41" s="2"/>
      <c r="O41" s="11" t="n">
        <v>0</v>
      </c>
      <c r="P41" s="12" t="n">
        <v>2</v>
      </c>
      <c r="Q41" s="12" t="n">
        <v>2</v>
      </c>
      <c r="R41" s="13" t="n">
        <v>2</v>
      </c>
      <c r="S41" s="14" t="s">
        <v>26</v>
      </c>
      <c r="T41" s="15" t="s">
        <v>27</v>
      </c>
      <c r="U41" s="2"/>
      <c r="V41" s="11" t="n">
        <v>3</v>
      </c>
      <c r="W41" s="12" t="n">
        <v>0</v>
      </c>
      <c r="X41" s="12" t="n">
        <v>2</v>
      </c>
      <c r="Y41" s="13" t="n">
        <v>0</v>
      </c>
      <c r="Z41" s="14" t="s">
        <v>26</v>
      </c>
      <c r="AA41" s="15" t="s">
        <v>27</v>
      </c>
      <c r="AB41" s="2"/>
      <c r="AC41" s="11" t="n">
        <v>2</v>
      </c>
      <c r="AD41" s="12" t="n">
        <v>3</v>
      </c>
      <c r="AE41" s="12" t="n">
        <v>0</v>
      </c>
      <c r="AF41" s="13" t="n">
        <v>0</v>
      </c>
      <c r="AG41" s="14" t="s">
        <v>26</v>
      </c>
      <c r="AH41" s="15" t="s">
        <v>27</v>
      </c>
    </row>
    <row r="42" customFormat="false" ht="13.8" hidden="false" customHeight="false" outlineLevel="0" collapsed="false">
      <c r="A42" s="0" t="s">
        <v>21</v>
      </c>
      <c r="B42" s="0" t="n">
        <f aca="false">M39</f>
        <v>0.0681818181818182</v>
      </c>
      <c r="C42" s="0" t="n">
        <f aca="false">S39</f>
        <v>0.272727272727273</v>
      </c>
      <c r="D42" s="0" t="n">
        <f aca="false">Y39</f>
        <v>0.272727272727273</v>
      </c>
      <c r="E42" s="0" t="n">
        <f aca="false">AE39</f>
        <v>0.545454545454545</v>
      </c>
      <c r="F42" s="0" t="n">
        <f aca="false">MAX(B42:E42)</f>
        <v>0.545454545454545</v>
      </c>
      <c r="G42" s="16"/>
      <c r="H42" s="17" t="n">
        <v>3</v>
      </c>
      <c r="I42" s="18" t="n">
        <v>0</v>
      </c>
      <c r="J42" s="18" t="n">
        <v>0</v>
      </c>
      <c r="K42" s="19" t="n">
        <v>0</v>
      </c>
      <c r="L42" s="4" t="n">
        <f aca="false">SUM(H42:K42)</f>
        <v>3</v>
      </c>
      <c r="M42" s="20" t="n">
        <v>0</v>
      </c>
      <c r="N42" s="16"/>
      <c r="O42" s="17" t="n">
        <v>3</v>
      </c>
      <c r="P42" s="18" t="n">
        <v>0</v>
      </c>
      <c r="Q42" s="18" t="n">
        <v>0</v>
      </c>
      <c r="R42" s="19" t="n">
        <v>0</v>
      </c>
      <c r="S42" s="4" t="n">
        <f aca="false">SUM(O42:R42)</f>
        <v>3</v>
      </c>
      <c r="T42" s="20" t="n">
        <v>0</v>
      </c>
      <c r="U42" s="16"/>
      <c r="V42" s="17" t="n">
        <v>3</v>
      </c>
      <c r="W42" s="18" t="n">
        <v>0</v>
      </c>
      <c r="X42" s="18" t="n">
        <v>0</v>
      </c>
      <c r="Y42" s="19" t="n">
        <v>0</v>
      </c>
      <c r="Z42" s="4" t="n">
        <f aca="false">SUM(V42:Y42)</f>
        <v>3</v>
      </c>
      <c r="AA42" s="20" t="n">
        <v>0</v>
      </c>
      <c r="AB42" s="16"/>
      <c r="AC42" s="17" t="n">
        <v>3</v>
      </c>
      <c r="AD42" s="18" t="n">
        <v>0</v>
      </c>
      <c r="AE42" s="18" t="n">
        <v>0</v>
      </c>
      <c r="AF42" s="19" t="n">
        <v>0</v>
      </c>
      <c r="AG42" s="4" t="n">
        <f aca="false">SUM(AC42:AF42)</f>
        <v>3</v>
      </c>
      <c r="AH42" s="20" t="n">
        <v>0</v>
      </c>
    </row>
    <row r="43" customFormat="false" ht="13.8" hidden="false" customHeight="false" outlineLevel="0" collapsed="false">
      <c r="A43" s="0" t="s">
        <v>28</v>
      </c>
      <c r="B43" s="0" t="n">
        <f aca="false">B42/$F42</f>
        <v>0.125</v>
      </c>
      <c r="C43" s="0" t="n">
        <f aca="false">C42/$F42</f>
        <v>0.5</v>
      </c>
      <c r="D43" s="0" t="n">
        <f aca="false">D42/$F42</f>
        <v>0.5</v>
      </c>
      <c r="E43" s="0" t="n">
        <f aca="false">E42/$F42</f>
        <v>1</v>
      </c>
      <c r="G43" s="21" t="s">
        <v>18</v>
      </c>
      <c r="H43" s="4" t="n">
        <v>7</v>
      </c>
      <c r="I43" s="0" t="n">
        <v>1</v>
      </c>
      <c r="J43" s="0" t="n">
        <v>0</v>
      </c>
      <c r="K43" s="20" t="n">
        <v>0</v>
      </c>
      <c r="L43" s="4" t="n">
        <f aca="false">SUM(H43:K43)</f>
        <v>8</v>
      </c>
      <c r="M43" s="20" t="n">
        <v>1</v>
      </c>
      <c r="N43" s="21" t="s">
        <v>18</v>
      </c>
      <c r="O43" s="4" t="n">
        <v>7</v>
      </c>
      <c r="P43" s="0" t="n">
        <v>1</v>
      </c>
      <c r="Q43" s="0" t="n">
        <v>0</v>
      </c>
      <c r="R43" s="20" t="n">
        <v>0</v>
      </c>
      <c r="S43" s="4" t="n">
        <f aca="false">SUM(O43:R43)</f>
        <v>8</v>
      </c>
      <c r="T43" s="20" t="n">
        <v>1</v>
      </c>
      <c r="U43" s="21" t="s">
        <v>18</v>
      </c>
      <c r="V43" s="4" t="n">
        <v>7</v>
      </c>
      <c r="W43" s="0" t="n">
        <v>1</v>
      </c>
      <c r="X43" s="0" t="n">
        <v>0</v>
      </c>
      <c r="Y43" s="20" t="n">
        <v>0</v>
      </c>
      <c r="Z43" s="4" t="n">
        <f aca="false">SUM(V43:Y43)</f>
        <v>8</v>
      </c>
      <c r="AA43" s="20" t="n">
        <v>1</v>
      </c>
      <c r="AB43" s="21" t="s">
        <v>15</v>
      </c>
      <c r="AC43" s="4" t="n">
        <v>2</v>
      </c>
      <c r="AD43" s="0" t="n">
        <v>1</v>
      </c>
      <c r="AE43" s="0" t="n">
        <v>0</v>
      </c>
      <c r="AF43" s="20" t="n">
        <v>0</v>
      </c>
      <c r="AG43" s="4" t="n">
        <f aca="false">SUM(AC43:AF43)</f>
        <v>3</v>
      </c>
      <c r="AH43" s="20" t="n">
        <v>1</v>
      </c>
    </row>
    <row r="44" customFormat="false" ht="13.8" hidden="false" customHeight="false" outlineLevel="0" collapsed="false">
      <c r="A44" s="2" t="s">
        <v>29</v>
      </c>
      <c r="B44" s="22" t="n">
        <v>3</v>
      </c>
      <c r="C44" s="22" t="n">
        <v>0</v>
      </c>
      <c r="D44" s="22" t="n">
        <v>0</v>
      </c>
      <c r="E44" s="15" t="n">
        <v>0</v>
      </c>
      <c r="G44" s="21" t="s">
        <v>19</v>
      </c>
      <c r="H44" s="4" t="n">
        <v>4</v>
      </c>
      <c r="I44" s="0" t="n">
        <v>1</v>
      </c>
      <c r="J44" s="0" t="n">
        <v>0</v>
      </c>
      <c r="K44" s="20" t="n">
        <v>1</v>
      </c>
      <c r="L44" s="4" t="n">
        <f aca="false">SUM(H44:K44)</f>
        <v>6</v>
      </c>
      <c r="M44" s="20" t="n">
        <v>2</v>
      </c>
      <c r="N44" s="21" t="s">
        <v>19</v>
      </c>
      <c r="O44" s="4" t="n">
        <v>4</v>
      </c>
      <c r="P44" s="0" t="n">
        <v>1</v>
      </c>
      <c r="Q44" s="0" t="n">
        <v>0</v>
      </c>
      <c r="R44" s="20" t="n">
        <v>1</v>
      </c>
      <c r="S44" s="4" t="n">
        <f aca="false">SUM(O44:R44)</f>
        <v>6</v>
      </c>
      <c r="T44" s="20" t="n">
        <v>2</v>
      </c>
      <c r="U44" s="21" t="s">
        <v>15</v>
      </c>
      <c r="V44" s="4" t="n">
        <v>6</v>
      </c>
      <c r="W44" s="0" t="n">
        <v>2</v>
      </c>
      <c r="X44" s="0" t="n">
        <v>0</v>
      </c>
      <c r="Y44" s="20" t="n">
        <v>0</v>
      </c>
      <c r="Z44" s="4" t="n">
        <f aca="false">SUM(V44:Y44)</f>
        <v>8</v>
      </c>
      <c r="AA44" s="20" t="n">
        <v>2</v>
      </c>
      <c r="AB44" s="21" t="s">
        <v>18</v>
      </c>
      <c r="AC44" s="4" t="n">
        <v>6</v>
      </c>
      <c r="AD44" s="0" t="n">
        <v>2</v>
      </c>
      <c r="AE44" s="0" t="n">
        <v>0</v>
      </c>
      <c r="AF44" s="20" t="n">
        <v>0</v>
      </c>
      <c r="AG44" s="4" t="n">
        <f aca="false">SUM(AC44:AF44)</f>
        <v>8</v>
      </c>
      <c r="AH44" s="20" t="n">
        <v>2</v>
      </c>
    </row>
    <row r="45" customFormat="false" ht="13.8" hidden="false" customHeight="false" outlineLevel="0" collapsed="false">
      <c r="A45" s="0" t="s">
        <v>30</v>
      </c>
      <c r="B45" s="23" t="n">
        <v>2</v>
      </c>
      <c r="C45" s="23" t="n">
        <v>3</v>
      </c>
      <c r="D45" s="23" t="n">
        <v>0</v>
      </c>
      <c r="E45" s="23" t="n">
        <v>0</v>
      </c>
      <c r="G45" s="21" t="s">
        <v>16</v>
      </c>
      <c r="H45" s="4" t="n">
        <v>4</v>
      </c>
      <c r="I45" s="0" t="n">
        <v>0</v>
      </c>
      <c r="J45" s="0" t="n">
        <v>1</v>
      </c>
      <c r="K45" s="20" t="n">
        <v>1</v>
      </c>
      <c r="L45" s="4" t="n">
        <f aca="false">SUM(H45:K45)</f>
        <v>6</v>
      </c>
      <c r="M45" s="20" t="n">
        <v>3</v>
      </c>
      <c r="N45" s="21" t="s">
        <v>15</v>
      </c>
      <c r="O45" s="4" t="n">
        <v>3</v>
      </c>
      <c r="P45" s="0" t="n">
        <v>2</v>
      </c>
      <c r="Q45" s="0" t="n">
        <v>0</v>
      </c>
      <c r="R45" s="20" t="n">
        <v>1</v>
      </c>
      <c r="S45" s="4" t="n">
        <f aca="false">SUM(O45:R45)</f>
        <v>6</v>
      </c>
      <c r="T45" s="20" t="n">
        <v>3</v>
      </c>
      <c r="U45" s="21" t="s">
        <v>20</v>
      </c>
      <c r="V45" s="4" t="n">
        <v>6</v>
      </c>
      <c r="W45" s="0" t="n">
        <v>0</v>
      </c>
      <c r="X45" s="0" t="n">
        <v>2</v>
      </c>
      <c r="Y45" s="20" t="n">
        <v>0</v>
      </c>
      <c r="Z45" s="4" t="n">
        <f aca="false">SUM(V45:Y45)</f>
        <v>8</v>
      </c>
      <c r="AA45" s="24" t="n">
        <v>3</v>
      </c>
      <c r="AB45" s="21" t="s">
        <v>31</v>
      </c>
      <c r="AC45" s="4" t="n">
        <v>6</v>
      </c>
      <c r="AD45" s="0" t="n">
        <v>2</v>
      </c>
      <c r="AE45" s="0" t="n">
        <v>0</v>
      </c>
      <c r="AF45" s="20" t="n">
        <v>0</v>
      </c>
      <c r="AG45" s="4" t="n">
        <f aca="false">SUM(AC45:AF45)</f>
        <v>8</v>
      </c>
      <c r="AH45" s="20" t="n">
        <v>3</v>
      </c>
    </row>
    <row r="46" customFormat="false" ht="13.8" hidden="false" customHeight="false" outlineLevel="0" collapsed="false">
      <c r="A46" s="0" t="s">
        <v>32</v>
      </c>
      <c r="B46" s="0" t="n">
        <f aca="false">(B45-MIN(B44,B45))</f>
        <v>0</v>
      </c>
      <c r="C46" s="0" t="n">
        <f aca="false">(C45-MIN(C44,C45))</f>
        <v>3</v>
      </c>
      <c r="D46" s="0" t="n">
        <f aca="false">(D45-MIN(D44,D45))</f>
        <v>0</v>
      </c>
      <c r="E46" s="0" t="n">
        <f aca="false">(E45-MIN(E44,E45))</f>
        <v>0</v>
      </c>
      <c r="G46" s="21" t="s">
        <v>17</v>
      </c>
      <c r="H46" s="4" t="n">
        <v>4</v>
      </c>
      <c r="I46" s="0" t="n">
        <v>0</v>
      </c>
      <c r="J46" s="0" t="n">
        <v>0</v>
      </c>
      <c r="K46" s="20" t="n">
        <v>2</v>
      </c>
      <c r="L46" s="4" t="n">
        <f aca="false">SUM(H46:K46)</f>
        <v>6</v>
      </c>
      <c r="M46" s="20" t="n">
        <v>4</v>
      </c>
      <c r="N46" s="21" t="s">
        <v>20</v>
      </c>
      <c r="O46" s="4" t="n">
        <v>3</v>
      </c>
      <c r="P46" s="0" t="n">
        <v>0</v>
      </c>
      <c r="Q46" s="0" t="n">
        <v>2</v>
      </c>
      <c r="R46" s="20" t="n">
        <v>1</v>
      </c>
      <c r="S46" s="4" t="n">
        <f aca="false">SUM(O46:R46)</f>
        <v>6</v>
      </c>
      <c r="T46" s="20" t="n">
        <v>4</v>
      </c>
      <c r="U46" s="21"/>
      <c r="V46" s="4"/>
      <c r="Y46" s="20"/>
      <c r="Z46" s="4" t="n">
        <f aca="false">SUM(V46:Y46)</f>
        <v>0</v>
      </c>
      <c r="AA46" s="20" t="n">
        <v>4</v>
      </c>
      <c r="AB46" s="21" t="s">
        <v>15</v>
      </c>
      <c r="AC46" s="4" t="n">
        <v>5</v>
      </c>
      <c r="AD46" s="0" t="n">
        <v>3</v>
      </c>
      <c r="AE46" s="0" t="n">
        <v>0</v>
      </c>
      <c r="AF46" s="20" t="n">
        <v>0</v>
      </c>
      <c r="AG46" s="4" t="n">
        <f aca="false">SUM(AC46:AF46)</f>
        <v>8</v>
      </c>
      <c r="AH46" s="24" t="n">
        <v>4</v>
      </c>
    </row>
    <row r="47" customFormat="false" ht="13.8" hidden="false" customHeight="false" outlineLevel="0" collapsed="false">
      <c r="A47" s="2" t="s">
        <v>33</v>
      </c>
      <c r="B47" s="22" t="n">
        <f aca="false">B46*B43</f>
        <v>0</v>
      </c>
      <c r="C47" s="22" t="n">
        <f aca="false">C46*C43</f>
        <v>1.5</v>
      </c>
      <c r="D47" s="22" t="n">
        <f aca="false">D46*D43</f>
        <v>0</v>
      </c>
      <c r="E47" s="22" t="n">
        <f aca="false">E46*E43</f>
        <v>0</v>
      </c>
      <c r="F47" s="2" t="n">
        <f aca="false">SUM(B47:E47)+MAX(B47:E47)</f>
        <v>3</v>
      </c>
      <c r="G47" s="21" t="s">
        <v>15</v>
      </c>
      <c r="H47" s="4" t="n">
        <v>3</v>
      </c>
      <c r="I47" s="0" t="n">
        <v>1</v>
      </c>
      <c r="J47" s="0" t="n">
        <v>0</v>
      </c>
      <c r="K47" s="20" t="n">
        <v>2</v>
      </c>
      <c r="L47" s="4" t="n">
        <f aca="false">SUM(H47:K47)</f>
        <v>6</v>
      </c>
      <c r="M47" s="20" t="n">
        <v>5</v>
      </c>
      <c r="N47" s="21" t="s">
        <v>31</v>
      </c>
      <c r="O47" s="4" t="n">
        <v>3</v>
      </c>
      <c r="P47" s="0" t="n">
        <v>0</v>
      </c>
      <c r="Q47" s="0" t="n">
        <v>2</v>
      </c>
      <c r="R47" s="20" t="n">
        <v>1</v>
      </c>
      <c r="S47" s="4" t="n">
        <f aca="false">SUM(O47:R47)</f>
        <v>6</v>
      </c>
      <c r="T47" s="20" t="n">
        <v>5</v>
      </c>
      <c r="U47" s="21"/>
      <c r="V47" s="4"/>
      <c r="Y47" s="20"/>
      <c r="Z47" s="4" t="n">
        <f aca="false">SUM(V47:Y47)</f>
        <v>0</v>
      </c>
      <c r="AA47" s="20" t="n">
        <v>5</v>
      </c>
      <c r="AB47" s="21"/>
      <c r="AC47" s="4"/>
      <c r="AF47" s="20"/>
      <c r="AG47" s="4" t="n">
        <f aca="false">SUM(AC47:AF47)</f>
        <v>0</v>
      </c>
      <c r="AH47" s="20" t="n">
        <v>5</v>
      </c>
    </row>
    <row r="48" customFormat="false" ht="13.8" hidden="false" customHeight="false" outlineLevel="0" collapsed="false">
      <c r="G48" s="21" t="s">
        <v>31</v>
      </c>
      <c r="H48" s="4" t="n">
        <v>3</v>
      </c>
      <c r="I48" s="0" t="n">
        <v>1</v>
      </c>
      <c r="J48" s="0" t="n">
        <v>0</v>
      </c>
      <c r="K48" s="20" t="n">
        <v>2</v>
      </c>
      <c r="L48" s="4" t="n">
        <f aca="false">SUM(H48:K48)</f>
        <v>6</v>
      </c>
      <c r="M48" s="20" t="n">
        <v>6</v>
      </c>
      <c r="N48" s="21" t="s">
        <v>19</v>
      </c>
      <c r="O48" s="4" t="n">
        <v>0</v>
      </c>
      <c r="P48" s="0" t="n">
        <v>0</v>
      </c>
      <c r="Q48" s="0" t="n">
        <v>2</v>
      </c>
      <c r="R48" s="20" t="n">
        <v>2</v>
      </c>
      <c r="S48" s="4" t="n">
        <f aca="false">SUM(O48:R48)</f>
        <v>4</v>
      </c>
      <c r="T48" s="20" t="n">
        <v>6</v>
      </c>
      <c r="U48" s="21"/>
      <c r="V48" s="4"/>
      <c r="Y48" s="20"/>
      <c r="Z48" s="4" t="n">
        <f aca="false">SUM(V48:Y48)</f>
        <v>0</v>
      </c>
      <c r="AA48" s="20" t="n">
        <v>6</v>
      </c>
      <c r="AB48" s="21"/>
      <c r="AC48" s="4"/>
      <c r="AF48" s="20"/>
      <c r="AG48" s="4" t="n">
        <f aca="false">SUM(AC48:AF48)</f>
        <v>0</v>
      </c>
      <c r="AH48" s="20" t="n">
        <v>6</v>
      </c>
    </row>
    <row r="49" customFormat="false" ht="13.8" hidden="false" customHeight="false" outlineLevel="0" collapsed="false">
      <c r="G49" s="21" t="s">
        <v>18</v>
      </c>
      <c r="H49" s="4" t="n">
        <v>7</v>
      </c>
      <c r="I49" s="0" t="n">
        <v>1</v>
      </c>
      <c r="J49" s="0" t="n">
        <v>0</v>
      </c>
      <c r="K49" s="20" t="n">
        <v>2</v>
      </c>
      <c r="L49" s="4" t="n">
        <f aca="false">SUM(H49:K49)</f>
        <v>10</v>
      </c>
      <c r="M49" s="20" t="n">
        <v>7</v>
      </c>
      <c r="N49" s="21" t="s">
        <v>18</v>
      </c>
      <c r="O49" s="4" t="n">
        <v>4</v>
      </c>
      <c r="P49" s="0" t="n">
        <v>1</v>
      </c>
      <c r="Q49" s="0" t="n">
        <v>2</v>
      </c>
      <c r="R49" s="20" t="n">
        <v>2</v>
      </c>
      <c r="S49" s="4" t="n">
        <f aca="false">SUM(O49:R49)</f>
        <v>9</v>
      </c>
      <c r="T49" s="20" t="n">
        <v>7</v>
      </c>
      <c r="U49" s="21"/>
      <c r="V49" s="4"/>
      <c r="Y49" s="20"/>
      <c r="Z49" s="4" t="n">
        <f aca="false">SUM(V49:Y49)</f>
        <v>0</v>
      </c>
      <c r="AA49" s="20" t="n">
        <v>7</v>
      </c>
      <c r="AB49" s="21"/>
      <c r="AC49" s="4"/>
      <c r="AF49" s="20"/>
      <c r="AG49" s="4" t="n">
        <f aca="false">SUM(AC49:AF49)</f>
        <v>0</v>
      </c>
      <c r="AH49" s="20" t="n">
        <v>7</v>
      </c>
    </row>
    <row r="50" customFormat="false" ht="13.8" hidden="false" customHeight="false" outlineLevel="0" collapsed="false">
      <c r="G50" s="21" t="s">
        <v>19</v>
      </c>
      <c r="H50" s="4" t="n">
        <v>4</v>
      </c>
      <c r="I50" s="0" t="n">
        <v>1</v>
      </c>
      <c r="J50" s="0" t="n">
        <v>0</v>
      </c>
      <c r="K50" s="20" t="n">
        <v>3</v>
      </c>
      <c r="L50" s="4" t="n">
        <f aca="false">SUM(H50:K50)</f>
        <v>8</v>
      </c>
      <c r="M50" s="20" t="n">
        <v>8</v>
      </c>
      <c r="N50" s="21" t="s">
        <v>15</v>
      </c>
      <c r="O50" s="4" t="n">
        <v>3</v>
      </c>
      <c r="P50" s="0" t="n">
        <v>2</v>
      </c>
      <c r="Q50" s="0" t="n">
        <v>2</v>
      </c>
      <c r="R50" s="20" t="n">
        <v>2</v>
      </c>
      <c r="S50" s="4" t="n">
        <f aca="false">SUM(O50:R50)</f>
        <v>9</v>
      </c>
      <c r="T50" s="24" t="n">
        <v>8</v>
      </c>
      <c r="U50" s="21"/>
      <c r="V50" s="4"/>
      <c r="Y50" s="20"/>
      <c r="Z50" s="4" t="n">
        <f aca="false">SUM(V50:Y50)</f>
        <v>0</v>
      </c>
      <c r="AA50" s="20" t="n">
        <v>8</v>
      </c>
      <c r="AB50" s="21"/>
      <c r="AC50" s="4"/>
      <c r="AF50" s="20"/>
      <c r="AG50" s="4" t="n">
        <f aca="false">SUM(AC50:AF50)</f>
        <v>0</v>
      </c>
      <c r="AH50" s="25" t="n">
        <v>8</v>
      </c>
    </row>
    <row r="51" customFormat="false" ht="13.8" hidden="false" customHeight="false" outlineLevel="0" collapsed="false">
      <c r="G51" s="26" t="s">
        <v>15</v>
      </c>
      <c r="H51" s="27" t="n">
        <v>3</v>
      </c>
      <c r="I51" s="28" t="n">
        <v>2</v>
      </c>
      <c r="J51" s="28" t="n">
        <v>0</v>
      </c>
      <c r="K51" s="28" t="n">
        <v>3</v>
      </c>
      <c r="L51" s="27" t="n">
        <f aca="false">SUM(H51:K51)</f>
        <v>8</v>
      </c>
      <c r="M51" s="29" t="n">
        <v>9</v>
      </c>
      <c r="N51" s="26"/>
      <c r="O51" s="27"/>
      <c r="P51" s="28"/>
      <c r="Q51" s="28"/>
      <c r="R51" s="28"/>
      <c r="S51" s="27" t="n">
        <f aca="false">SUM(O51:R51)</f>
        <v>0</v>
      </c>
      <c r="T51" s="30" t="n">
        <v>9</v>
      </c>
      <c r="U51" s="26"/>
      <c r="V51" s="27"/>
      <c r="W51" s="28"/>
      <c r="X51" s="28"/>
      <c r="Y51" s="28"/>
      <c r="Z51" s="27" t="n">
        <f aca="false">SUM(V51:Y51)</f>
        <v>0</v>
      </c>
      <c r="AA51" s="30" t="n">
        <v>9</v>
      </c>
      <c r="AB51" s="26"/>
      <c r="AC51" s="27"/>
      <c r="AD51" s="28"/>
      <c r="AE51" s="28"/>
      <c r="AF51" s="28"/>
      <c r="AG51" s="27" t="n">
        <f aca="false">SUM(AC51:AF51)</f>
        <v>0</v>
      </c>
      <c r="AH51" s="30" t="n">
        <v>9</v>
      </c>
    </row>
  </sheetData>
  <mergeCells count="16">
    <mergeCell ref="H1:K1"/>
    <mergeCell ref="N1:Q1"/>
    <mergeCell ref="T1:W1"/>
    <mergeCell ref="Z1:AC1"/>
    <mergeCell ref="H14:K14"/>
    <mergeCell ref="N14:Q14"/>
    <mergeCell ref="T14:W14"/>
    <mergeCell ref="Z14:AC14"/>
    <mergeCell ref="H27:K27"/>
    <mergeCell ref="N27:Q27"/>
    <mergeCell ref="T27:W27"/>
    <mergeCell ref="Z27:AC27"/>
    <mergeCell ref="H40:M40"/>
    <mergeCell ref="O40:T40"/>
    <mergeCell ref="V40:AA40"/>
    <mergeCell ref="AC40:AH4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3.8" zeroHeight="false" outlineLevelRow="0" outlineLevelCol="0"/>
  <cols>
    <col collapsed="false" customWidth="true" hidden="false" outlineLevel="0" max="1" min="1" style="0" width="13.01"/>
    <col collapsed="false" customWidth="true" hidden="false" outlineLevel="0" max="21" min="2" style="0" width="6.15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0" t="s">
        <v>21</v>
      </c>
      <c r="B1" s="0" t="n">
        <v>0.5</v>
      </c>
      <c r="C1" s="0" t="n">
        <v>1.5</v>
      </c>
      <c r="D1" s="0" t="n">
        <v>2.5</v>
      </c>
      <c r="E1" s="0" t="n">
        <v>3.5</v>
      </c>
    </row>
    <row r="2" customFormat="false" ht="13.8" hidden="false" customHeight="false" outlineLevel="0" collapsed="false">
      <c r="A2" s="0" t="s">
        <v>29</v>
      </c>
      <c r="B2" s="0" t="n">
        <v>2</v>
      </c>
      <c r="C2" s="0" t="n">
        <v>0</v>
      </c>
      <c r="D2" s="0" t="n">
        <v>0</v>
      </c>
      <c r="E2" s="0" t="n">
        <v>1</v>
      </c>
    </row>
    <row r="3" customFormat="false" ht="13.8" hidden="false" customHeight="false" outlineLevel="0" collapsed="false">
      <c r="A3" s="0" t="s">
        <v>30</v>
      </c>
      <c r="B3" s="0" t="n">
        <v>0</v>
      </c>
      <c r="C3" s="0" t="n">
        <v>2</v>
      </c>
      <c r="D3" s="0" t="n">
        <v>0</v>
      </c>
      <c r="E3" s="0" t="n">
        <v>3</v>
      </c>
    </row>
    <row r="4" customFormat="false" ht="13.8" hidden="false" customHeight="false" outlineLevel="0" collapsed="false">
      <c r="A4" s="0" t="s">
        <v>32</v>
      </c>
      <c r="B4" s="0" t="n">
        <f aca="false">(B3-MIN(B2,B3))</f>
        <v>0</v>
      </c>
      <c r="C4" s="0" t="n">
        <f aca="false">(C3-MIN(C2,C3))</f>
        <v>2</v>
      </c>
      <c r="D4" s="0" t="n">
        <f aca="false">(D3-MIN(D2,D3))</f>
        <v>0</v>
      </c>
      <c r="E4" s="0" t="n">
        <f aca="false">(E3-MIN(E2,E3))</f>
        <v>2</v>
      </c>
    </row>
    <row r="5" customFormat="false" ht="13.8" hidden="false" customHeight="false" outlineLevel="0" collapsed="false">
      <c r="A5" s="0" t="s">
        <v>33</v>
      </c>
      <c r="B5" s="0" t="n">
        <f aca="false">B4*B1</f>
        <v>0</v>
      </c>
      <c r="C5" s="0" t="n">
        <f aca="false">C4*C1</f>
        <v>3</v>
      </c>
      <c r="D5" s="0" t="n">
        <f aca="false">D4*D1</f>
        <v>0</v>
      </c>
      <c r="E5" s="0" t="n">
        <f aca="false">E4*E1</f>
        <v>7</v>
      </c>
      <c r="F5" s="0" t="n">
        <f aca="false">SUM(B5:E5)</f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0.6875" defaultRowHeight="13.8" zeroHeight="false" outlineLevelRow="0" outlineLevelCol="0"/>
  <sheetData>
    <row r="2" customFormat="false" ht="13.8" hidden="false" customHeight="false" outlineLevel="0" collapsed="false">
      <c r="B2" s="0" t="s">
        <v>27</v>
      </c>
      <c r="C2" s="0" t="s">
        <v>34</v>
      </c>
      <c r="D2" s="0" t="s">
        <v>35</v>
      </c>
      <c r="E2" s="0" t="s">
        <v>36</v>
      </c>
      <c r="F2" s="0" t="s">
        <v>37</v>
      </c>
    </row>
    <row r="3" customFormat="false" ht="13.8" hidden="false" customHeight="false" outlineLevel="0" collapsed="false">
      <c r="A3" s="0" t="s">
        <v>38</v>
      </c>
      <c r="B3" s="31" t="n">
        <v>0</v>
      </c>
      <c r="C3" s="0" t="n">
        <v>4</v>
      </c>
      <c r="D3" s="0" t="n">
        <v>2</v>
      </c>
      <c r="E3" s="0" t="n">
        <v>0</v>
      </c>
      <c r="F3" s="0" t="n">
        <v>1</v>
      </c>
      <c r="G3" s="31" t="s">
        <v>39</v>
      </c>
      <c r="M3" s="0" t="s">
        <v>40</v>
      </c>
    </row>
    <row r="4" customFormat="false" ht="13.8" hidden="false" customHeight="false" outlineLevel="0" collapsed="false">
      <c r="A4" s="0" t="s">
        <v>0</v>
      </c>
      <c r="B4" s="31" t="n">
        <v>1</v>
      </c>
      <c r="C4" s="32" t="n">
        <v>2</v>
      </c>
      <c r="D4" s="33" t="n">
        <v>0</v>
      </c>
      <c r="E4" s="33" t="n">
        <v>0</v>
      </c>
      <c r="F4" s="34" t="n">
        <v>0</v>
      </c>
      <c r="G4" s="35" t="n">
        <f aca="false">TRUE()</f>
        <v>1</v>
      </c>
      <c r="H4" s="0" t="s">
        <v>41</v>
      </c>
      <c r="I4" s="0" t="n">
        <f aca="false">VLOOKUP("départ",$A$3:$F$8,3,0)+IF(G4,C4,0)-VLOOKUP("fin",$A$3:$F$8,3,0)</f>
        <v>6</v>
      </c>
      <c r="J4" s="0" t="n">
        <f aca="false">VLOOKUP("départ",$A$3:$F$8,4,0)+IF(G4,D4,0)-VLOOKUP("fin",$A$3:$F$8,4,0)</f>
        <v>0</v>
      </c>
      <c r="K4" s="0" t="n">
        <f aca="false">VLOOKUP("départ",$A$3:$F$8,5,0)+IF(G4,E4,0)-VLOOKUP("fin",$A$3:$F$8,5,0)</f>
        <v>0</v>
      </c>
      <c r="L4" s="0" t="n">
        <f aca="false">VLOOKUP("départ",$A$3:$F$8,6,0)+IF(G4,F4,0)-VLOOKUP("fin",$A$3:$F$8,6,0)</f>
        <v>-1</v>
      </c>
      <c r="M4" s="36" t="n">
        <f aca="false">IF(G4,SUMIF(I4:L4,"&lt;0"),"")</f>
        <v>-1</v>
      </c>
      <c r="N4" s="0" t="s">
        <v>42</v>
      </c>
      <c r="O4" s="0" t="n">
        <f aca="false">IF($G4,VLOOKUP("départ",$A$3:$F$8,3,0)+C4,"")</f>
        <v>6</v>
      </c>
      <c r="P4" s="0" t="n">
        <f aca="false">IF($G4,VLOOKUP("départ",$A$3:$F$8,4,0)+D4,"")</f>
        <v>2</v>
      </c>
      <c r="Q4" s="0" t="n">
        <f aca="false">IF($G4,VLOOKUP("départ",$A$3:$F$8,5,0)+E4,"")</f>
        <v>0</v>
      </c>
      <c r="R4" s="0" t="n">
        <f aca="false">IF($G4,VLOOKUP("départ",$A$3:$F$8,6,0)+F4,"")</f>
        <v>1</v>
      </c>
    </row>
    <row r="5" customFormat="false" ht="13.8" hidden="false" customHeight="false" outlineLevel="0" collapsed="false">
      <c r="A5" s="0" t="s">
        <v>0</v>
      </c>
      <c r="B5" s="31" t="n">
        <v>2</v>
      </c>
      <c r="C5" s="37" t="n">
        <v>-1</v>
      </c>
      <c r="D5" s="38" t="n">
        <v>1</v>
      </c>
      <c r="E5" s="38" t="n">
        <v>0</v>
      </c>
      <c r="F5" s="39" t="n">
        <v>0</v>
      </c>
      <c r="G5" s="35" t="n">
        <f aca="false">FALSE()</f>
        <v>0</v>
      </c>
      <c r="H5" s="0" t="s">
        <v>41</v>
      </c>
      <c r="I5" s="40" t="n">
        <f aca="false">VLOOKUP("départ",$A$3:$F$8,3,0)+IF(G5,C5,0)-VLOOKUP("fin",$A$3:$F$8,3,0)</f>
        <v>4</v>
      </c>
      <c r="J5" s="40" t="n">
        <f aca="false">VLOOKUP("départ",$A$3:$F$8,4,0)+IF(G5,D5,0)-VLOOKUP("fin",$A$3:$F$8,4,0)</f>
        <v>0</v>
      </c>
      <c r="K5" s="40" t="n">
        <f aca="false">VLOOKUP("départ",$A$3:$F$8,5,0)+IF(G5,E5,0)-VLOOKUP("fin",$A$3:$F$8,5,0)</f>
        <v>0</v>
      </c>
      <c r="L5" s="40" t="n">
        <f aca="false">VLOOKUP("départ",$A$3:$F$8,6,0)+IF(G5,F5,0)-VLOOKUP("fin",$A$3:$F$8,6,0)</f>
        <v>-1</v>
      </c>
      <c r="M5" s="36" t="str">
        <f aca="false">IF(G5,SUMIF(I5:L5,"&lt;0"),"")</f>
        <v/>
      </c>
      <c r="N5" s="40" t="s">
        <v>42</v>
      </c>
      <c r="O5" s="0" t="str">
        <f aca="false">IF($G5,VLOOKUP("départ",$A$3:$F$8,3,0)+C5,"")</f>
        <v/>
      </c>
      <c r="P5" s="0" t="str">
        <f aca="false">IF($G5,VLOOKUP("départ",$A$3:$F$8,4,0)+D5,"")</f>
        <v/>
      </c>
      <c r="Q5" s="0" t="str">
        <f aca="false">IF($G5,VLOOKUP("départ",$A$3:$F$8,5,0)+E5,"")</f>
        <v/>
      </c>
      <c r="R5" s="0" t="str">
        <f aca="false">IF($G5,VLOOKUP("départ",$A$3:$F$8,6,0)+F5,"")</f>
        <v/>
      </c>
      <c r="S5" s="40"/>
    </row>
    <row r="6" customFormat="false" ht="13.8" hidden="false" customHeight="false" outlineLevel="0" collapsed="false">
      <c r="A6" s="0" t="s">
        <v>0</v>
      </c>
      <c r="B6" s="31" t="n">
        <v>3</v>
      </c>
      <c r="C6" s="37" t="n">
        <v>0</v>
      </c>
      <c r="D6" s="38" t="n">
        <v>-1</v>
      </c>
      <c r="E6" s="38" t="n">
        <v>1</v>
      </c>
      <c r="F6" s="39" t="n">
        <v>0</v>
      </c>
      <c r="G6" s="35" t="n">
        <f aca="false">TRUE()</f>
        <v>1</v>
      </c>
      <c r="H6" s="0" t="s">
        <v>41</v>
      </c>
      <c r="I6" s="0" t="n">
        <f aca="false">VLOOKUP("départ",$A$3:$F$8,3,0)+IF(G6,C6,0)-VLOOKUP("fin",$A$3:$F$8,3,0)</f>
        <v>4</v>
      </c>
      <c r="J6" s="0" t="n">
        <f aca="false">VLOOKUP("départ",$A$3:$F$8,4,0)+IF(G6,D6,0)-VLOOKUP("fin",$A$3:$F$8,4,0)</f>
        <v>-1</v>
      </c>
      <c r="K6" s="0" t="n">
        <f aca="false">VLOOKUP("départ",$A$3:$F$8,5,0)+IF(G6,E6,0)-VLOOKUP("fin",$A$3:$F$8,5,0)</f>
        <v>1</v>
      </c>
      <c r="L6" s="0" t="n">
        <f aca="false">VLOOKUP("départ",$A$3:$F$8,6,0)+IF(G6,F6,0)-VLOOKUP("fin",$A$3:$F$8,6,0)</f>
        <v>-1</v>
      </c>
      <c r="M6" s="36" t="n">
        <f aca="false">IF(G6,SUMIF(I6:L6,"&lt;0"),"")</f>
        <v>-2</v>
      </c>
      <c r="N6" s="0" t="s">
        <v>42</v>
      </c>
      <c r="O6" s="0" t="n">
        <f aca="false">IF($G6,VLOOKUP("départ",$A$3:$F$8,3,0)+C6,"")</f>
        <v>4</v>
      </c>
      <c r="P6" s="0" t="n">
        <f aca="false">IF($G6,VLOOKUP("départ",$A$3:$F$8,4,0)+D6,"")</f>
        <v>1</v>
      </c>
      <c r="Q6" s="0" t="n">
        <f aca="false">IF($G6,VLOOKUP("départ",$A$3:$F$8,5,0)+E6,"")</f>
        <v>1</v>
      </c>
      <c r="R6" s="0" t="n">
        <f aca="false">IF($G6,VLOOKUP("départ",$A$3:$F$8,6,0)+F6,"")</f>
        <v>1</v>
      </c>
    </row>
    <row r="7" customFormat="false" ht="13.8" hidden="false" customHeight="false" outlineLevel="0" collapsed="false">
      <c r="A7" s="0" t="s">
        <v>0</v>
      </c>
      <c r="B7" s="31" t="n">
        <v>4</v>
      </c>
      <c r="C7" s="41" t="n">
        <v>0</v>
      </c>
      <c r="D7" s="42" t="n">
        <v>0</v>
      </c>
      <c r="E7" s="42" t="n">
        <v>-1</v>
      </c>
      <c r="F7" s="43" t="n">
        <v>1</v>
      </c>
      <c r="G7" s="35" t="n">
        <f aca="false">TRUE()</f>
        <v>1</v>
      </c>
      <c r="H7" s="0" t="s">
        <v>41</v>
      </c>
      <c r="I7" s="0" t="n">
        <f aca="false">VLOOKUP("départ",$A$3:$F$8,3,0)+IF(G7,C7,0)-VLOOKUP("fin",$A$3:$F$8,3,0)</f>
        <v>4</v>
      </c>
      <c r="J7" s="0" t="n">
        <f aca="false">VLOOKUP("départ",$A$3:$F$8,4,0)+IF(G7,D7,0)-VLOOKUP("fin",$A$3:$F$8,4,0)</f>
        <v>0</v>
      </c>
      <c r="K7" s="0" t="n">
        <f aca="false">VLOOKUP("départ",$A$3:$F$8,5,0)+IF(G7,E7,0)-VLOOKUP("fin",$A$3:$F$8,5,0)</f>
        <v>-1</v>
      </c>
      <c r="L7" s="0" t="n">
        <f aca="false">VLOOKUP("départ",$A$3:$F$8,6,0)+IF(G7,F7,0)-VLOOKUP("fin",$A$3:$F$8,6,0)</f>
        <v>0</v>
      </c>
      <c r="M7" s="36" t="n">
        <f aca="false">IF(G7,SUMIF(I7:L7,"&lt;0"),"")</f>
        <v>-1</v>
      </c>
      <c r="N7" s="0" t="s">
        <v>42</v>
      </c>
      <c r="O7" s="0" t="n">
        <f aca="false">IF($G7,VLOOKUP("départ",$A$3:$F$8,3,0)+C7,"")</f>
        <v>4</v>
      </c>
      <c r="P7" s="0" t="n">
        <f aca="false">IF($G7,VLOOKUP("départ",$A$3:$F$8,4,0)+D7,"")</f>
        <v>2</v>
      </c>
      <c r="Q7" s="0" t="n">
        <f aca="false">IF($G7,VLOOKUP("départ",$A$3:$F$8,5,0)+E7,"")</f>
        <v>-1</v>
      </c>
      <c r="R7" s="0" t="n">
        <f aca="false">IF($G7,VLOOKUP("départ",$A$3:$F$8,6,0)+F7,"")</f>
        <v>2</v>
      </c>
    </row>
    <row r="8" customFormat="false" ht="13.8" hidden="false" customHeight="false" outlineLevel="0" collapsed="false">
      <c r="A8" s="0" t="s">
        <v>43</v>
      </c>
      <c r="B8" s="0" t="s">
        <v>44</v>
      </c>
      <c r="C8" s="0" t="n">
        <v>0</v>
      </c>
      <c r="D8" s="0" t="n">
        <v>2</v>
      </c>
      <c r="E8" s="0" t="n">
        <v>0</v>
      </c>
      <c r="F8" s="0" t="n">
        <v>2</v>
      </c>
    </row>
    <row r="10" customFormat="false" ht="13.8" hidden="false" customHeight="false" outlineLevel="0" collapsed="false">
      <c r="A10" s="0" t="s">
        <v>45</v>
      </c>
      <c r="B10" s="0" t="s">
        <v>27</v>
      </c>
    </row>
    <row r="11" customFormat="false" ht="13.8" hidden="false" customHeight="false" outlineLevel="0" collapsed="false">
      <c r="A11" s="0" t="s">
        <v>38</v>
      </c>
      <c r="B11" s="0" t="n">
        <v>0</v>
      </c>
      <c r="C11" s="31" t="n">
        <v>3</v>
      </c>
      <c r="D11" s="31" t="n">
        <v>0</v>
      </c>
      <c r="E11" s="31" t="n">
        <v>0</v>
      </c>
      <c r="F11" s="31" t="n">
        <v>0</v>
      </c>
    </row>
    <row r="12" customFormat="false" ht="13.8" hidden="false" customHeight="false" outlineLevel="0" collapsed="false">
      <c r="A12" s="0" t="s">
        <v>46</v>
      </c>
      <c r="B12" s="0" t="n">
        <v>1</v>
      </c>
      <c r="C12" s="0" t="n">
        <v>2</v>
      </c>
      <c r="D12" s="0" t="n">
        <v>1</v>
      </c>
      <c r="E12" s="0" t="n">
        <v>0</v>
      </c>
      <c r="F12" s="0" t="n">
        <v>0</v>
      </c>
    </row>
    <row r="13" customFormat="false" ht="13.8" hidden="false" customHeight="false" outlineLevel="0" collapsed="false">
      <c r="A13" s="0" t="s">
        <v>47</v>
      </c>
      <c r="B13" s="0" t="n">
        <v>2</v>
      </c>
      <c r="C13" s="0" t="n">
        <v>4</v>
      </c>
      <c r="D13" s="0" t="n">
        <v>1</v>
      </c>
      <c r="E13" s="0" t="n">
        <v>0</v>
      </c>
      <c r="F13" s="0" t="n">
        <v>0</v>
      </c>
    </row>
    <row r="14" customFormat="false" ht="13.8" hidden="false" customHeight="false" outlineLevel="0" collapsed="false">
      <c r="A14" s="0" t="s">
        <v>48</v>
      </c>
      <c r="B14" s="0" t="n">
        <v>3</v>
      </c>
      <c r="C14" s="0" t="n">
        <v>4</v>
      </c>
      <c r="D14" s="0" t="n">
        <v>0</v>
      </c>
      <c r="E14" s="0" t="n">
        <v>1</v>
      </c>
      <c r="F14" s="0" t="n">
        <v>0</v>
      </c>
    </row>
    <row r="15" customFormat="false" ht="13.8" hidden="false" customHeight="false" outlineLevel="0" collapsed="false">
      <c r="A15" s="0" t="s">
        <v>49</v>
      </c>
      <c r="B15" s="0" t="n">
        <v>4</v>
      </c>
      <c r="C15" s="0" t="n">
        <v>4</v>
      </c>
      <c r="D15" s="0" t="n">
        <v>0</v>
      </c>
      <c r="E15" s="0" t="n">
        <v>0</v>
      </c>
      <c r="F15" s="0" t="n">
        <v>1</v>
      </c>
    </row>
    <row r="16" customFormat="false" ht="13.8" hidden="false" customHeight="false" outlineLevel="0" collapsed="false">
      <c r="A16" s="0" t="s">
        <v>50</v>
      </c>
      <c r="B16" s="0" t="n">
        <v>5</v>
      </c>
      <c r="C16" s="0" t="n">
        <v>4</v>
      </c>
      <c r="D16" s="0" t="n">
        <v>0</v>
      </c>
      <c r="E16" s="0" t="n">
        <v>0</v>
      </c>
      <c r="F16" s="0" t="n">
        <v>1</v>
      </c>
    </row>
    <row r="17" customFormat="false" ht="13.8" hidden="false" customHeight="false" outlineLevel="0" collapsed="false">
      <c r="A17" s="0" t="s">
        <v>46</v>
      </c>
      <c r="B17" s="0" t="n">
        <v>6</v>
      </c>
      <c r="C17" s="0" t="n">
        <v>3</v>
      </c>
      <c r="D17" s="0" t="n">
        <v>1</v>
      </c>
      <c r="E17" s="0" t="n">
        <v>0</v>
      </c>
      <c r="F17" s="0" t="n">
        <v>1</v>
      </c>
    </row>
    <row r="18" customFormat="false" ht="13.8" hidden="false" customHeight="false" outlineLevel="0" collapsed="false">
      <c r="A18" s="0" t="s">
        <v>47</v>
      </c>
      <c r="B18" s="0" t="n">
        <v>7</v>
      </c>
      <c r="C18" s="0" t="n">
        <v>5</v>
      </c>
      <c r="D18" s="0" t="n">
        <v>1</v>
      </c>
      <c r="E18" s="0" t="n">
        <v>0</v>
      </c>
      <c r="F18" s="0" t="n">
        <v>1</v>
      </c>
    </row>
    <row r="19" customFormat="false" ht="13.8" hidden="false" customHeight="false" outlineLevel="0" collapsed="false">
      <c r="A19" s="0" t="s">
        <v>50</v>
      </c>
      <c r="B19" s="0" t="n">
        <v>8</v>
      </c>
      <c r="C19" s="0" t="n">
        <v>5</v>
      </c>
      <c r="D19" s="0" t="n">
        <v>1</v>
      </c>
      <c r="E19" s="0" t="n">
        <v>0</v>
      </c>
      <c r="F19" s="0" t="n">
        <v>1</v>
      </c>
    </row>
    <row r="20" customFormat="false" ht="13.8" hidden="false" customHeight="false" outlineLevel="0" collapsed="false">
      <c r="A20" s="0" t="s">
        <v>46</v>
      </c>
      <c r="B20" s="0" t="n">
        <v>9</v>
      </c>
      <c r="C20" s="0" t="n">
        <v>4</v>
      </c>
      <c r="D20" s="0" t="n">
        <v>2</v>
      </c>
      <c r="E20" s="0" t="n">
        <v>0</v>
      </c>
      <c r="F20" s="0" t="n">
        <v>1</v>
      </c>
    </row>
    <row r="21" customFormat="false" ht="13.8" hidden="false" customHeight="false" outlineLevel="0" collapsed="false">
      <c r="A21" s="0" t="s">
        <v>47</v>
      </c>
      <c r="B21" s="0" t="n">
        <v>10</v>
      </c>
      <c r="C21" s="0" t="n">
        <v>7</v>
      </c>
      <c r="D21" s="0" t="n">
        <v>1</v>
      </c>
      <c r="E21" s="0" t="n">
        <v>0</v>
      </c>
      <c r="F21" s="0" t="n">
        <v>1</v>
      </c>
    </row>
  </sheetData>
  <conditionalFormatting sqref="M4:M7">
    <cfRule type="colorScale" priority="2">
      <colorScale>
        <cfvo type="min" val="0"/>
        <cfvo type="max" val="0"/>
        <color rgb="FFFF7128"/>
        <color rgb="FFFFEF9C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V41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C40" activeCellId="0" sqref="C40"/>
    </sheetView>
  </sheetViews>
  <sheetFormatPr defaultColWidth="10.6875" defaultRowHeight="13.8" zeroHeight="false" outlineLevelRow="0" outlineLevelCol="0"/>
  <cols>
    <col collapsed="false" customWidth="true" hidden="false" outlineLevel="0" max="1" min="1" style="0" width="6.15"/>
    <col collapsed="false" customWidth="true" hidden="false" outlineLevel="0" max="2" min="2" style="0" width="13.01"/>
    <col collapsed="false" customWidth="true" hidden="false" outlineLevel="0" max="22" min="3" style="0" width="6.15"/>
  </cols>
  <sheetData>
    <row r="2" customFormat="false" ht="13.8" hidden="false" customHeight="false" outlineLevel="0" collapsed="false">
      <c r="B2" s="0" t="s">
        <v>27</v>
      </c>
      <c r="C2" s="0" t="s">
        <v>34</v>
      </c>
      <c r="D2" s="0" t="s">
        <v>35</v>
      </c>
      <c r="E2" s="0" t="s">
        <v>36</v>
      </c>
      <c r="F2" s="0" t="s">
        <v>37</v>
      </c>
    </row>
    <row r="3" customFormat="false" ht="13.8" hidden="false" customHeight="false" outlineLevel="0" collapsed="false">
      <c r="A3" s="0" t="s">
        <v>38</v>
      </c>
      <c r="B3" s="31" t="n">
        <v>0</v>
      </c>
      <c r="C3" s="0" t="n">
        <v>3</v>
      </c>
      <c r="D3" s="0" t="n">
        <v>0</v>
      </c>
      <c r="E3" s="0" t="n">
        <v>0</v>
      </c>
      <c r="F3" s="0" t="n">
        <v>0</v>
      </c>
      <c r="H3" s="31" t="s">
        <v>39</v>
      </c>
      <c r="O3" s="0" t="s">
        <v>40</v>
      </c>
    </row>
    <row r="4" customFormat="false" ht="13.8" hidden="false" customHeight="false" outlineLevel="0" collapsed="false">
      <c r="A4" s="0" t="s">
        <v>0</v>
      </c>
      <c r="B4" s="31" t="n">
        <v>1</v>
      </c>
      <c r="C4" s="32" t="n">
        <v>2</v>
      </c>
      <c r="D4" s="33" t="n">
        <v>0</v>
      </c>
      <c r="E4" s="33" t="n">
        <v>0</v>
      </c>
      <c r="F4" s="34" t="n">
        <v>0</v>
      </c>
      <c r="G4" s="38"/>
      <c r="H4" s="35" t="n">
        <f aca="false">TRUE()</f>
        <v>1</v>
      </c>
      <c r="I4" s="0" t="s">
        <v>41</v>
      </c>
      <c r="J4" s="0" t="n">
        <f aca="false">VLOOKUP("départ",$A$3:$F$8,3,0)+IF(H4,C4,0)-VLOOKUP("fin",$A$3:$F$8,3,0)</f>
        <v>5</v>
      </c>
      <c r="K4" s="0" t="n">
        <f aca="false">VLOOKUP("départ",$A$3:$F$8,4,0)+IF(H4,D4,0)-VLOOKUP("fin",$A$3:$F$8,4,0)</f>
        <v>-2</v>
      </c>
      <c r="M4" s="0" t="n">
        <f aca="false">VLOOKUP("départ",$A$3:$F$8,5,0)+IF(H4,E4,0)-VLOOKUP("fin",$A$3:$F$8,5,0)</f>
        <v>0</v>
      </c>
      <c r="N4" s="0" t="n">
        <f aca="false">VLOOKUP("départ",$A$3:$F$8,6,0)+IF(H4,F4,0)-VLOOKUP("fin",$A$3:$F$8,6,0)</f>
        <v>-2</v>
      </c>
      <c r="O4" s="36" t="n">
        <f aca="false">IF(H4,SUMIF(J4:N4,"&lt;0"),"")</f>
        <v>-4</v>
      </c>
      <c r="P4" s="0" t="s">
        <v>42</v>
      </c>
      <c r="R4" s="0" t="n">
        <f aca="false">IF($H4,VLOOKUP("départ",$A$3:$F$8,3,0)+C4,"")</f>
        <v>5</v>
      </c>
      <c r="S4" s="0" t="n">
        <f aca="false">IF($H4,VLOOKUP("départ",$A$3:$F$8,4,0)+D4,"")</f>
        <v>0</v>
      </c>
      <c r="T4" s="0" t="n">
        <f aca="false">IF($H4,VLOOKUP("départ",$A$3:$F$8,5,0)+E4,"")</f>
        <v>0</v>
      </c>
      <c r="U4" s="0" t="n">
        <f aca="false">IF($H4,VLOOKUP("départ",$A$3:$F$8,6,0)+F4,"")</f>
        <v>0</v>
      </c>
    </row>
    <row r="5" customFormat="false" ht="13.8" hidden="false" customHeight="false" outlineLevel="0" collapsed="false">
      <c r="A5" s="0" t="s">
        <v>0</v>
      </c>
      <c r="B5" s="31" t="n">
        <v>2</v>
      </c>
      <c r="C5" s="37" t="n">
        <v>-1</v>
      </c>
      <c r="D5" s="38" t="n">
        <v>1</v>
      </c>
      <c r="E5" s="38" t="n">
        <v>0</v>
      </c>
      <c r="F5" s="39" t="n">
        <v>0</v>
      </c>
      <c r="G5" s="38"/>
      <c r="H5" s="35" t="n">
        <f aca="false">TRUE()</f>
        <v>1</v>
      </c>
      <c r="I5" s="0" t="s">
        <v>41</v>
      </c>
      <c r="J5" s="40" t="n">
        <f aca="false">VLOOKUP("départ",$A$3:$F$8,3,0)+IF(H5,C5,0)-VLOOKUP("fin",$A$3:$F$8,3,0)</f>
        <v>2</v>
      </c>
      <c r="K5" s="40" t="n">
        <f aca="false">VLOOKUP("départ",$A$3:$F$8,4,0)+IF(H5,D5,0)-VLOOKUP("fin",$A$3:$F$8,4,0)</f>
        <v>-1</v>
      </c>
      <c r="L5" s="40"/>
      <c r="M5" s="40" t="n">
        <f aca="false">VLOOKUP("départ",$A$3:$F$8,5,0)+IF(H5,E5,0)-VLOOKUP("fin",$A$3:$F$8,5,0)</f>
        <v>0</v>
      </c>
      <c r="N5" s="40" t="n">
        <f aca="false">VLOOKUP("départ",$A$3:$F$8,6,0)+IF(H5,F5,0)-VLOOKUP("fin",$A$3:$F$8,6,0)</f>
        <v>-2</v>
      </c>
      <c r="O5" s="36" t="n">
        <f aca="false">IF(H5,SUMIF(J5:N5,"&lt;0"),"")</f>
        <v>-3</v>
      </c>
      <c r="P5" s="40" t="s">
        <v>42</v>
      </c>
      <c r="Q5" s="40"/>
      <c r="R5" s="0" t="n">
        <f aca="false">IF($H5,VLOOKUP("départ",$A$3:$F$8,3,0)+C5,"")</f>
        <v>2</v>
      </c>
      <c r="S5" s="0" t="n">
        <f aca="false">IF($H5,VLOOKUP("départ",$A$3:$F$8,4,0)+D5,"")</f>
        <v>1</v>
      </c>
      <c r="T5" s="0" t="n">
        <f aca="false">IF($H5,VLOOKUP("départ",$A$3:$F$8,5,0)+E5,"")</f>
        <v>0</v>
      </c>
      <c r="U5" s="0" t="n">
        <f aca="false">IF($H5,VLOOKUP("départ",$A$3:$F$8,6,0)+F5,"")</f>
        <v>0</v>
      </c>
      <c r="V5" s="40"/>
    </row>
    <row r="6" customFormat="false" ht="13.8" hidden="false" customHeight="false" outlineLevel="0" collapsed="false">
      <c r="A6" s="0" t="s">
        <v>0</v>
      </c>
      <c r="B6" s="31" t="n">
        <v>3</v>
      </c>
      <c r="C6" s="37" t="n">
        <v>0</v>
      </c>
      <c r="D6" s="38" t="n">
        <v>-1</v>
      </c>
      <c r="E6" s="38" t="n">
        <v>1</v>
      </c>
      <c r="F6" s="39" t="n">
        <v>0</v>
      </c>
      <c r="G6" s="38"/>
      <c r="H6" s="35" t="n">
        <f aca="false">TRUE()</f>
        <v>1</v>
      </c>
      <c r="I6" s="0" t="s">
        <v>41</v>
      </c>
      <c r="J6" s="0" t="n">
        <f aca="false">VLOOKUP("départ",$A$3:$F$8,3,0)+IF(H6,C6,0)-VLOOKUP("fin",$A$3:$F$8,3,0)</f>
        <v>3</v>
      </c>
      <c r="K6" s="0" t="n">
        <f aca="false">VLOOKUP("départ",$A$3:$F$8,4,0)+IF(H6,D6,0)-VLOOKUP("fin",$A$3:$F$8,4,0)</f>
        <v>-3</v>
      </c>
      <c r="M6" s="0" t="n">
        <f aca="false">VLOOKUP("départ",$A$3:$F$8,5,0)+IF(H6,E6,0)-VLOOKUP("fin",$A$3:$F$8,5,0)</f>
        <v>1</v>
      </c>
      <c r="N6" s="0" t="n">
        <f aca="false">VLOOKUP("départ",$A$3:$F$8,6,0)+IF(H6,F6,0)-VLOOKUP("fin",$A$3:$F$8,6,0)</f>
        <v>-2</v>
      </c>
      <c r="O6" s="36" t="n">
        <f aca="false">IF(H6,SUMIF(J6:N6,"&lt;0"),"")</f>
        <v>-5</v>
      </c>
      <c r="P6" s="0" t="s">
        <v>42</v>
      </c>
      <c r="R6" s="0" t="n">
        <f aca="false">IF($H6,VLOOKUP("départ",$A$3:$F$8,3,0)+C6,"")</f>
        <v>3</v>
      </c>
      <c r="S6" s="0" t="n">
        <f aca="false">IF($H6,VLOOKUP("départ",$A$3:$F$8,4,0)+D6,"")</f>
        <v>-1</v>
      </c>
      <c r="T6" s="0" t="n">
        <f aca="false">IF($H6,VLOOKUP("départ",$A$3:$F$8,5,0)+E6,"")</f>
        <v>1</v>
      </c>
      <c r="U6" s="0" t="n">
        <f aca="false">IF($H6,VLOOKUP("départ",$A$3:$F$8,6,0)+F6,"")</f>
        <v>0</v>
      </c>
    </row>
    <row r="7" customFormat="false" ht="13.8" hidden="false" customHeight="false" outlineLevel="0" collapsed="false">
      <c r="A7" s="0" t="s">
        <v>0</v>
      </c>
      <c r="B7" s="31" t="n">
        <v>4</v>
      </c>
      <c r="C7" s="41" t="n">
        <v>0</v>
      </c>
      <c r="D7" s="42" t="n">
        <v>0</v>
      </c>
      <c r="E7" s="42" t="n">
        <v>-1</v>
      </c>
      <c r="F7" s="43" t="n">
        <v>1</v>
      </c>
      <c r="G7" s="38"/>
      <c r="H7" s="35" t="n">
        <f aca="false">TRUE()</f>
        <v>1</v>
      </c>
      <c r="I7" s="0" t="s">
        <v>41</v>
      </c>
      <c r="J7" s="0" t="n">
        <f aca="false">VLOOKUP("départ",$A$3:$F$8,3,0)+IF(H7,C7,0)-VLOOKUP("fin",$A$3:$F$8,3,0)</f>
        <v>3</v>
      </c>
      <c r="K7" s="0" t="n">
        <f aca="false">VLOOKUP("départ",$A$3:$F$8,4,0)+IF(H7,D7,0)-VLOOKUP("fin",$A$3:$F$8,4,0)</f>
        <v>-2</v>
      </c>
      <c r="M7" s="0" t="n">
        <f aca="false">VLOOKUP("départ",$A$3:$F$8,5,0)+IF(H7,E7,0)-VLOOKUP("fin",$A$3:$F$8,5,0)</f>
        <v>-1</v>
      </c>
      <c r="N7" s="0" t="n">
        <f aca="false">VLOOKUP("départ",$A$3:$F$8,6,0)+IF(H7,F7,0)-VLOOKUP("fin",$A$3:$F$8,6,0)</f>
        <v>-1</v>
      </c>
      <c r="O7" s="36" t="n">
        <f aca="false">IF(H7,SUMIF(J7:N7,"&lt;0"),"")</f>
        <v>-4</v>
      </c>
      <c r="P7" s="0" t="s">
        <v>42</v>
      </c>
      <c r="R7" s="0" t="n">
        <f aca="false">IF($H7,VLOOKUP("départ",$A$3:$F$8,3,0)+C7,"")</f>
        <v>3</v>
      </c>
      <c r="S7" s="0" t="n">
        <f aca="false">IF($H7,VLOOKUP("départ",$A$3:$F$8,4,0)+D7,"")</f>
        <v>0</v>
      </c>
      <c r="T7" s="0" t="n">
        <f aca="false">IF($H7,VLOOKUP("départ",$A$3:$F$8,5,0)+E7,"")</f>
        <v>-1</v>
      </c>
      <c r="U7" s="0" t="n">
        <f aca="false">IF($H7,VLOOKUP("départ",$A$3:$F$8,6,0)+F7,"")</f>
        <v>1</v>
      </c>
    </row>
    <row r="8" customFormat="false" ht="13.8" hidden="false" customHeight="false" outlineLevel="0" collapsed="false">
      <c r="A8" s="0" t="s">
        <v>43</v>
      </c>
      <c r="B8" s="0" t="s">
        <v>44</v>
      </c>
      <c r="C8" s="0" t="n">
        <v>0</v>
      </c>
      <c r="D8" s="0" t="n">
        <v>2</v>
      </c>
      <c r="E8" s="0" t="n">
        <v>0</v>
      </c>
      <c r="F8" s="0" t="n">
        <v>2</v>
      </c>
    </row>
    <row r="10" customFormat="false" ht="13.8" hidden="false" customHeight="false" outlineLevel="0" collapsed="false">
      <c r="A10" s="0" t="s">
        <v>45</v>
      </c>
      <c r="B10" s="0" t="s">
        <v>27</v>
      </c>
    </row>
    <row r="11" customFormat="false" ht="13.8" hidden="false" customHeight="false" outlineLevel="0" collapsed="false">
      <c r="A11" s="0" t="s">
        <v>38</v>
      </c>
      <c r="B11" s="0" t="n">
        <v>0</v>
      </c>
      <c r="C11" s="31" t="n">
        <v>3</v>
      </c>
      <c r="D11" s="31" t="n">
        <v>0</v>
      </c>
      <c r="E11" s="31" t="n">
        <v>0</v>
      </c>
      <c r="F11" s="31" t="n">
        <v>0</v>
      </c>
      <c r="G11" s="31"/>
    </row>
    <row r="12" customFormat="false" ht="13.8" hidden="false" customHeight="false" outlineLevel="0" collapsed="false">
      <c r="A12" s="0" t="s">
        <v>46</v>
      </c>
      <c r="B12" s="0" t="n">
        <v>1</v>
      </c>
      <c r="C12" s="0" t="n">
        <v>2</v>
      </c>
      <c r="D12" s="0" t="n">
        <v>1</v>
      </c>
      <c r="E12" s="0" t="n">
        <v>0</v>
      </c>
      <c r="F12" s="0" t="n">
        <v>0</v>
      </c>
    </row>
    <row r="13" customFormat="false" ht="13.8" hidden="false" customHeight="false" outlineLevel="0" collapsed="false">
      <c r="A13" s="0" t="s">
        <v>47</v>
      </c>
      <c r="B13" s="0" t="n">
        <v>2</v>
      </c>
      <c r="C13" s="0" t="n">
        <v>4</v>
      </c>
      <c r="D13" s="0" t="n">
        <v>1</v>
      </c>
      <c r="E13" s="0" t="n">
        <v>0</v>
      </c>
      <c r="F13" s="0" t="n">
        <v>0</v>
      </c>
    </row>
    <row r="14" customFormat="false" ht="13.8" hidden="false" customHeight="false" outlineLevel="0" collapsed="false">
      <c r="A14" s="0" t="s">
        <v>48</v>
      </c>
      <c r="B14" s="0" t="n">
        <v>3</v>
      </c>
      <c r="C14" s="0" t="n">
        <v>4</v>
      </c>
      <c r="D14" s="0" t="n">
        <v>0</v>
      </c>
      <c r="E14" s="0" t="n">
        <v>1</v>
      </c>
      <c r="F14" s="0" t="n">
        <v>0</v>
      </c>
    </row>
    <row r="15" customFormat="false" ht="13.8" hidden="false" customHeight="false" outlineLevel="0" collapsed="false">
      <c r="A15" s="0" t="s">
        <v>49</v>
      </c>
      <c r="B15" s="0" t="n">
        <v>4</v>
      </c>
      <c r="C15" s="0" t="n">
        <v>4</v>
      </c>
      <c r="D15" s="0" t="n">
        <v>0</v>
      </c>
      <c r="E15" s="0" t="n">
        <v>0</v>
      </c>
      <c r="F15" s="0" t="n">
        <v>1</v>
      </c>
    </row>
    <row r="16" customFormat="false" ht="13.8" hidden="false" customHeight="false" outlineLevel="0" collapsed="false">
      <c r="A16" s="0" t="s">
        <v>50</v>
      </c>
      <c r="B16" s="0" t="n">
        <v>5</v>
      </c>
      <c r="C16" s="0" t="n">
        <v>4</v>
      </c>
      <c r="D16" s="0" t="n">
        <v>0</v>
      </c>
      <c r="E16" s="0" t="n">
        <v>0</v>
      </c>
      <c r="F16" s="0" t="n">
        <v>1</v>
      </c>
    </row>
    <row r="17" customFormat="false" ht="13.8" hidden="false" customHeight="false" outlineLevel="0" collapsed="false">
      <c r="A17" s="0" t="s">
        <v>46</v>
      </c>
      <c r="B17" s="0" t="n">
        <v>6</v>
      </c>
      <c r="C17" s="0" t="n">
        <v>3</v>
      </c>
      <c r="D17" s="0" t="n">
        <v>1</v>
      </c>
      <c r="E17" s="0" t="n">
        <v>0</v>
      </c>
      <c r="F17" s="0" t="n">
        <v>1</v>
      </c>
    </row>
    <row r="18" customFormat="false" ht="13.8" hidden="false" customHeight="false" outlineLevel="0" collapsed="false">
      <c r="A18" s="0" t="s">
        <v>47</v>
      </c>
      <c r="B18" s="0" t="n">
        <v>7</v>
      </c>
      <c r="C18" s="0" t="n">
        <v>5</v>
      </c>
      <c r="D18" s="0" t="n">
        <v>1</v>
      </c>
      <c r="E18" s="0" t="n">
        <v>0</v>
      </c>
      <c r="F18" s="0" t="n">
        <v>1</v>
      </c>
    </row>
    <row r="19" customFormat="false" ht="13.8" hidden="false" customHeight="false" outlineLevel="0" collapsed="false">
      <c r="A19" s="0" t="s">
        <v>50</v>
      </c>
      <c r="B19" s="0" t="n">
        <v>8</v>
      </c>
      <c r="C19" s="0" t="n">
        <v>5</v>
      </c>
      <c r="D19" s="0" t="n">
        <v>1</v>
      </c>
      <c r="E19" s="0" t="n">
        <v>0</v>
      </c>
      <c r="F19" s="0" t="n">
        <v>1</v>
      </c>
    </row>
    <row r="20" customFormat="false" ht="13.8" hidden="false" customHeight="false" outlineLevel="0" collapsed="false">
      <c r="A20" s="0" t="s">
        <v>46</v>
      </c>
      <c r="B20" s="0" t="n">
        <v>9</v>
      </c>
      <c r="C20" s="0" t="n">
        <v>4</v>
      </c>
      <c r="D20" s="0" t="n">
        <v>2</v>
      </c>
      <c r="E20" s="0" t="n">
        <v>0</v>
      </c>
      <c r="F20" s="0" t="n">
        <v>1</v>
      </c>
    </row>
    <row r="21" customFormat="false" ht="13.8" hidden="false" customHeight="false" outlineLevel="0" collapsed="false">
      <c r="A21" s="0" t="s">
        <v>47</v>
      </c>
      <c r="B21" s="0" t="n">
        <v>10</v>
      </c>
      <c r="C21" s="0" t="n">
        <v>7</v>
      </c>
      <c r="D21" s="0" t="n">
        <v>1</v>
      </c>
      <c r="E21" s="0" t="n">
        <v>0</v>
      </c>
      <c r="F21" s="0" t="n">
        <v>1</v>
      </c>
    </row>
    <row r="29" customFormat="false" ht="13.8" hidden="false" customHeight="false" outlineLevel="0" collapsed="false">
      <c r="B29" s="0" t="s">
        <v>0</v>
      </c>
      <c r="C29" s="44" t="n">
        <v>2</v>
      </c>
      <c r="D29" s="45" t="n">
        <v>0</v>
      </c>
      <c r="E29" s="45" t="n">
        <v>0</v>
      </c>
      <c r="F29" s="46" t="n">
        <v>0</v>
      </c>
      <c r="G29" s="45"/>
      <c r="H29" s="44" t="n">
        <v>-1</v>
      </c>
      <c r="I29" s="45" t="n">
        <v>1</v>
      </c>
      <c r="J29" s="45" t="n">
        <v>0</v>
      </c>
      <c r="K29" s="46" t="n">
        <v>0</v>
      </c>
      <c r="L29" s="45"/>
      <c r="M29" s="44" t="n">
        <v>0</v>
      </c>
      <c r="N29" s="45" t="n">
        <v>-1</v>
      </c>
      <c r="O29" s="45" t="n">
        <v>1</v>
      </c>
      <c r="P29" s="46" t="n">
        <v>0</v>
      </c>
      <c r="Q29" s="45"/>
      <c r="R29" s="44" t="n">
        <v>0</v>
      </c>
      <c r="S29" s="45" t="n">
        <v>0</v>
      </c>
      <c r="T29" s="45" t="n">
        <v>-1</v>
      </c>
      <c r="U29" s="46" t="n">
        <v>1</v>
      </c>
      <c r="V29" s="45"/>
    </row>
    <row r="30" customFormat="false" ht="13.8" hidden="false" customHeight="false" outlineLevel="0" collapsed="false">
      <c r="B30" s="0" t="s">
        <v>43</v>
      </c>
      <c r="C30" s="44" t="n">
        <v>0</v>
      </c>
      <c r="D30" s="45" t="n">
        <v>2</v>
      </c>
      <c r="E30" s="45" t="n">
        <v>0</v>
      </c>
      <c r="F30" s="46" t="n">
        <v>2</v>
      </c>
      <c r="G30" s="45"/>
      <c r="H30" s="44" t="n">
        <v>0</v>
      </c>
      <c r="I30" s="45" t="n">
        <v>2</v>
      </c>
      <c r="J30" s="45" t="n">
        <v>0</v>
      </c>
      <c r="K30" s="46" t="n">
        <v>2</v>
      </c>
      <c r="L30" s="45"/>
      <c r="M30" s="44" t="n">
        <v>0</v>
      </c>
      <c r="N30" s="45" t="n">
        <v>2</v>
      </c>
      <c r="O30" s="45" t="n">
        <v>0</v>
      </c>
      <c r="P30" s="46" t="n">
        <v>2</v>
      </c>
      <c r="Q30" s="45"/>
      <c r="R30" s="44" t="n">
        <v>0</v>
      </c>
      <c r="S30" s="45" t="n">
        <v>2</v>
      </c>
      <c r="T30" s="45" t="n">
        <v>0</v>
      </c>
      <c r="U30" s="46" t="n">
        <v>2</v>
      </c>
      <c r="V30" s="45"/>
    </row>
    <row r="31" customFormat="false" ht="13.8" hidden="false" customHeight="false" outlineLevel="0" collapsed="false">
      <c r="C31" s="44" t="n">
        <f aca="false">IF(C30=0,,C29)</f>
        <v>0</v>
      </c>
      <c r="D31" s="45" t="n">
        <f aca="false">IF(D30=0,,D29)</f>
        <v>0</v>
      </c>
      <c r="E31" s="45" t="n">
        <f aca="false">IF(E30=0,,E29)</f>
        <v>0</v>
      </c>
      <c r="F31" s="46" t="n">
        <f aca="false">IF(F30=0,,F29)</f>
        <v>0</v>
      </c>
      <c r="G31" s="45" t="n">
        <f aca="false">SUM(C31:F31)</f>
        <v>0</v>
      </c>
      <c r="H31" s="44" t="n">
        <f aca="false">IF(H30=0,,H29)</f>
        <v>0</v>
      </c>
      <c r="I31" s="45" t="n">
        <f aca="false">IF(I30=0,,I29)</f>
        <v>1</v>
      </c>
      <c r="J31" s="45" t="n">
        <f aca="false">IF(J30=0,,J29)</f>
        <v>0</v>
      </c>
      <c r="K31" s="46" t="n">
        <f aca="false">IF(K30=0,,K29)</f>
        <v>0</v>
      </c>
      <c r="L31" s="45" t="n">
        <f aca="false">SUM(H31:K31)</f>
        <v>1</v>
      </c>
      <c r="M31" s="44" t="n">
        <f aca="false">IF(M30=0,,M29)</f>
        <v>0</v>
      </c>
      <c r="N31" s="45" t="n">
        <f aca="false">IF(N30=0,,N29)</f>
        <v>-1</v>
      </c>
      <c r="O31" s="45" t="n">
        <f aca="false">IF(O30=0,,O29)</f>
        <v>0</v>
      </c>
      <c r="P31" s="46" t="n">
        <f aca="false">IF(P30=0,,P29)</f>
        <v>0</v>
      </c>
      <c r="Q31" s="45" t="n">
        <f aca="false">SUM(M31:P31)</f>
        <v>-1</v>
      </c>
      <c r="R31" s="44" t="n">
        <f aca="false">IF(R30=0,,R29)</f>
        <v>0</v>
      </c>
      <c r="S31" s="45" t="n">
        <f aca="false">IF(S30=0,,S29)</f>
        <v>0</v>
      </c>
      <c r="T31" s="45" t="n">
        <f aca="false">IF(T30=0,,T29)</f>
        <v>0</v>
      </c>
      <c r="U31" s="46" t="n">
        <f aca="false">IF(U30=0,,U29)</f>
        <v>1</v>
      </c>
      <c r="V31" s="45" t="n">
        <f aca="false">SUM(R31:U31)</f>
        <v>1</v>
      </c>
    </row>
    <row r="33" customFormat="false" ht="13.8" hidden="false" customHeight="false" outlineLevel="0" collapsed="false">
      <c r="B33" s="47" t="n">
        <v>0</v>
      </c>
      <c r="C33" s="32"/>
      <c r="D33" s="33" t="n">
        <v>2</v>
      </c>
      <c r="E33" s="33"/>
      <c r="F33" s="34" t="n">
        <v>2</v>
      </c>
      <c r="G33" s="47" t="n">
        <v>0</v>
      </c>
      <c r="H33" s="41" t="n">
        <f aca="false">H31-H32</f>
        <v>0</v>
      </c>
      <c r="I33" s="42" t="n">
        <f aca="false">I31-I32</f>
        <v>1</v>
      </c>
      <c r="J33" s="42" t="n">
        <f aca="false">J31-J32</f>
        <v>0</v>
      </c>
      <c r="K33" s="43" t="n">
        <f aca="false">K31-K32</f>
        <v>0</v>
      </c>
    </row>
    <row r="34" customFormat="false" ht="13.8" hidden="false" customHeight="false" outlineLevel="0" collapsed="false">
      <c r="B34" s="48" t="s">
        <v>46</v>
      </c>
      <c r="C34" s="37" t="n">
        <v>-1</v>
      </c>
      <c r="D34" s="38" t="n">
        <v>1</v>
      </c>
      <c r="E34" s="38" t="n">
        <v>0</v>
      </c>
      <c r="F34" s="39" t="n">
        <v>0</v>
      </c>
      <c r="G34" s="48" t="s">
        <v>49</v>
      </c>
      <c r="H34" s="37" t="n">
        <v>-1</v>
      </c>
      <c r="I34" s="38" t="n">
        <v>1</v>
      </c>
      <c r="J34" s="38" t="n">
        <v>0</v>
      </c>
      <c r="K34" s="39" t="n">
        <v>0</v>
      </c>
    </row>
    <row r="35" customFormat="false" ht="13.8" hidden="false" customHeight="false" outlineLevel="0" collapsed="false">
      <c r="B35" s="49" t="n">
        <v>1</v>
      </c>
      <c r="C35" s="41" t="n">
        <f aca="false">C33-C34</f>
        <v>1</v>
      </c>
      <c r="D35" s="42" t="n">
        <f aca="false">D33-D34</f>
        <v>1</v>
      </c>
      <c r="E35" s="42" t="n">
        <f aca="false">E33-E34</f>
        <v>0</v>
      </c>
      <c r="F35" s="43" t="n">
        <f aca="false">F33-F34</f>
        <v>2</v>
      </c>
      <c r="G35" s="49" t="n">
        <v>1</v>
      </c>
      <c r="H35" s="41" t="n">
        <f aca="false">H33-H34</f>
        <v>1</v>
      </c>
      <c r="I35" s="42" t="n">
        <f aca="false">I33-I34</f>
        <v>0</v>
      </c>
      <c r="J35" s="42" t="n">
        <f aca="false">J33-J34</f>
        <v>0</v>
      </c>
      <c r="K35" s="43" t="n">
        <f aca="false">K33-K34</f>
        <v>0</v>
      </c>
    </row>
    <row r="37" customFormat="false" ht="13.8" hidden="false" customHeight="false" outlineLevel="0" collapsed="false">
      <c r="B37" s="0" t="s">
        <v>21</v>
      </c>
      <c r="C37" s="0" t="n">
        <v>0.5</v>
      </c>
      <c r="D37" s="0" t="n">
        <v>1.5</v>
      </c>
      <c r="E37" s="0" t="n">
        <v>2.5</v>
      </c>
      <c r="F37" s="0" t="n">
        <v>3.5</v>
      </c>
    </row>
    <row r="38" customFormat="false" ht="13.8" hidden="false" customHeight="false" outlineLevel="0" collapsed="false">
      <c r="B38" s="0" t="s">
        <v>29</v>
      </c>
      <c r="C38" s="0" t="n">
        <v>2</v>
      </c>
      <c r="D38" s="0" t="n">
        <v>0</v>
      </c>
      <c r="E38" s="0" t="n">
        <v>0</v>
      </c>
      <c r="F38" s="0" t="n">
        <v>1</v>
      </c>
    </row>
    <row r="39" customFormat="false" ht="13.8" hidden="false" customHeight="false" outlineLevel="0" collapsed="false">
      <c r="B39" s="0" t="s">
        <v>30</v>
      </c>
      <c r="C39" s="0" t="n">
        <v>0</v>
      </c>
      <c r="D39" s="0" t="n">
        <v>2</v>
      </c>
      <c r="E39" s="0" t="n">
        <v>0</v>
      </c>
      <c r="F39" s="0" t="n">
        <v>3</v>
      </c>
    </row>
    <row r="40" customFormat="false" ht="13.8" hidden="false" customHeight="false" outlineLevel="0" collapsed="false">
      <c r="B40" s="0" t="s">
        <v>32</v>
      </c>
      <c r="C40" s="0" t="n">
        <f aca="false">(C39-MIN(C38,C39))</f>
        <v>0</v>
      </c>
      <c r="D40" s="0" t="n">
        <f aca="false">(D39-MIN(D38,D39))*D37</f>
        <v>3</v>
      </c>
      <c r="E40" s="0" t="n">
        <f aca="false">(E39-MIN(E38,E39))*E37</f>
        <v>0</v>
      </c>
      <c r="F40" s="0" t="n">
        <f aca="false">(F39-MIN(F38,F39))*F37</f>
        <v>7</v>
      </c>
    </row>
    <row r="41" customFormat="false" ht="13.8" hidden="false" customHeight="false" outlineLevel="0" collapsed="false">
      <c r="B41" s="0" t="s">
        <v>33</v>
      </c>
      <c r="C41" s="0" t="n">
        <f aca="false">C40*C37</f>
        <v>0</v>
      </c>
      <c r="D41" s="0" t="n">
        <f aca="false">D40*D37</f>
        <v>4.5</v>
      </c>
      <c r="E41" s="0" t="n">
        <f aca="false">E40*E37</f>
        <v>0</v>
      </c>
      <c r="F41" s="0" t="n">
        <f aca="false">F40*F37</f>
        <v>24.5</v>
      </c>
      <c r="G41" s="0" t="n">
        <f aca="false">SUM(C41:F41)</f>
        <v>29</v>
      </c>
    </row>
  </sheetData>
  <conditionalFormatting sqref="O4:O7">
    <cfRule type="colorScale" priority="2">
      <colorScale>
        <cfvo type="min" val="0"/>
        <cfvo type="max" val="0"/>
        <color rgb="FFFF7128"/>
        <color rgb="FFFFEF9C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3.8" zeroHeight="false" outlineLevelRow="0" outlineLevelCol="0"/>
  <cols>
    <col collapsed="false" customWidth="true" hidden="false" outlineLevel="0" max="1" min="1" style="50" width="14.01"/>
    <col collapsed="false" customWidth="true" hidden="false" outlineLevel="0" max="2" min="2" style="0" width="9.14"/>
    <col collapsed="false" customWidth="true" hidden="false" outlineLevel="0" max="3" min="3" style="0" width="6.86"/>
    <col collapsed="false" customWidth="true" hidden="false" outlineLevel="0" max="4" min="4" style="0" width="9.14"/>
    <col collapsed="false" customWidth="true" hidden="false" outlineLevel="0" max="8" min="5" style="0" width="8.71"/>
    <col collapsed="false" customWidth="true" hidden="false" outlineLevel="0" max="9" min="9" style="0" width="9.58"/>
  </cols>
  <sheetData>
    <row r="1" customFormat="false" ht="13.8" hidden="false" customHeight="false" outlineLevel="0" collapsed="false">
      <c r="A1" s="51" t="s">
        <v>51</v>
      </c>
      <c r="B1" s="52" t="s">
        <v>52</v>
      </c>
      <c r="C1" s="52" t="s">
        <v>53</v>
      </c>
      <c r="D1" s="52" t="s">
        <v>54</v>
      </c>
      <c r="E1" s="52" t="s">
        <v>55</v>
      </c>
      <c r="F1" s="52" t="s">
        <v>56</v>
      </c>
      <c r="G1" s="52" t="s">
        <v>57</v>
      </c>
      <c r="H1" s="52" t="s">
        <v>58</v>
      </c>
      <c r="I1" s="52" t="s">
        <v>59</v>
      </c>
    </row>
    <row r="2" customFormat="false" ht="13.8" hidden="false" customHeight="false" outlineLevel="0" collapsed="false">
      <c r="A2" s="50" t="n">
        <v>1605905307099</v>
      </c>
      <c r="B2" s="53" t="s">
        <v>60</v>
      </c>
      <c r="C2" s="53" t="s">
        <v>61</v>
      </c>
      <c r="I2" s="0" t="e">
        <f aca="false">A2-A1</f>
        <v>#VALUE!</v>
      </c>
      <c r="K2" s="50"/>
    </row>
    <row r="3" customFormat="false" ht="13.8" hidden="false" customHeight="false" outlineLevel="0" collapsed="false">
      <c r="A3" s="50" t="n">
        <v>1605905307099</v>
      </c>
      <c r="B3" s="53" t="s">
        <v>62</v>
      </c>
      <c r="C3" s="53" t="s">
        <v>61</v>
      </c>
      <c r="I3" s="0" t="n">
        <f aca="false">A3-A2</f>
        <v>0</v>
      </c>
    </row>
    <row r="4" customFormat="false" ht="13.8" hidden="false" customHeight="false" outlineLevel="0" collapsed="false">
      <c r="A4" s="50" t="n">
        <v>1605905310295</v>
      </c>
      <c r="B4" s="53" t="s">
        <v>62</v>
      </c>
      <c r="C4" s="53" t="s">
        <v>43</v>
      </c>
      <c r="I4" s="0" t="n">
        <f aca="false">A4-A3</f>
        <v>3196</v>
      </c>
    </row>
    <row r="5" customFormat="false" ht="13.8" hidden="false" customHeight="false" outlineLevel="0" collapsed="false">
      <c r="A5" s="50" t="n">
        <v>1605905310295</v>
      </c>
      <c r="B5" s="53" t="s">
        <v>63</v>
      </c>
      <c r="C5" s="53" t="s">
        <v>61</v>
      </c>
      <c r="D5" s="0" t="n">
        <v>62</v>
      </c>
      <c r="I5" s="0" t="n">
        <f aca="false">A5-A4</f>
        <v>0</v>
      </c>
    </row>
    <row r="6" customFormat="false" ht="13.8" hidden="false" customHeight="false" outlineLevel="0" collapsed="false">
      <c r="A6" s="50" t="n">
        <v>1605905310382</v>
      </c>
      <c r="B6" s="53" t="s">
        <v>63</v>
      </c>
      <c r="C6" s="53" t="s">
        <v>43</v>
      </c>
      <c r="D6" s="0" t="n">
        <v>62</v>
      </c>
      <c r="E6" s="0" t="n">
        <v>17</v>
      </c>
      <c r="I6" s="0" t="n">
        <f aca="false">A6-A5</f>
        <v>87</v>
      </c>
    </row>
    <row r="7" customFormat="false" ht="13.8" hidden="false" customHeight="false" outlineLevel="0" collapsed="false">
      <c r="A7" s="50" t="n">
        <v>1605905310382</v>
      </c>
      <c r="B7" s="53" t="s">
        <v>63</v>
      </c>
      <c r="C7" s="53" t="s">
        <v>61</v>
      </c>
      <c r="D7" s="0" t="n">
        <v>58</v>
      </c>
      <c r="I7" s="0" t="n">
        <f aca="false">A7-A6</f>
        <v>0</v>
      </c>
    </row>
    <row r="8" customFormat="false" ht="13.8" hidden="false" customHeight="false" outlineLevel="0" collapsed="false">
      <c r="A8" s="50" t="n">
        <v>1605905310419</v>
      </c>
      <c r="B8" s="53" t="s">
        <v>63</v>
      </c>
      <c r="C8" s="53" t="s">
        <v>43</v>
      </c>
      <c r="D8" s="0" t="n">
        <v>58</v>
      </c>
      <c r="E8" s="0" t="n">
        <v>15</v>
      </c>
      <c r="I8" s="0" t="n">
        <f aca="false">A8-A7</f>
        <v>37</v>
      </c>
    </row>
    <row r="9" customFormat="false" ht="13.8" hidden="false" customHeight="false" outlineLevel="0" collapsed="false">
      <c r="A9" s="50" t="n">
        <v>1605905310419</v>
      </c>
      <c r="B9" s="53" t="s">
        <v>63</v>
      </c>
      <c r="C9" s="53" t="s">
        <v>61</v>
      </c>
      <c r="D9" s="0" t="n">
        <v>50</v>
      </c>
      <c r="I9" s="0" t="n">
        <f aca="false">A9-A8</f>
        <v>0</v>
      </c>
    </row>
    <row r="10" customFormat="false" ht="13.8" hidden="false" customHeight="false" outlineLevel="0" collapsed="false">
      <c r="A10" s="50" t="n">
        <v>1605905310429</v>
      </c>
      <c r="B10" s="53" t="s">
        <v>63</v>
      </c>
      <c r="C10" s="53" t="s">
        <v>43</v>
      </c>
      <c r="D10" s="0" t="n">
        <v>50</v>
      </c>
      <c r="E10" s="0" t="n">
        <v>9</v>
      </c>
      <c r="I10" s="0" t="n">
        <f aca="false">A10-A9</f>
        <v>10</v>
      </c>
    </row>
    <row r="11" customFormat="false" ht="13.8" hidden="false" customHeight="false" outlineLevel="0" collapsed="false">
      <c r="A11" s="50" t="n">
        <v>1605905310429</v>
      </c>
      <c r="B11" s="53" t="s">
        <v>63</v>
      </c>
      <c r="C11" s="53" t="s">
        <v>61</v>
      </c>
      <c r="D11" s="0" t="n">
        <v>63</v>
      </c>
      <c r="I11" s="0" t="n">
        <f aca="false">A11-A10</f>
        <v>0</v>
      </c>
    </row>
    <row r="12" customFormat="false" ht="13.8" hidden="false" customHeight="false" outlineLevel="0" collapsed="false">
      <c r="A12" s="50" t="n">
        <v>1605905310540</v>
      </c>
      <c r="B12" s="53" t="s">
        <v>63</v>
      </c>
      <c r="C12" s="53" t="s">
        <v>43</v>
      </c>
      <c r="D12" s="0" t="n">
        <v>63</v>
      </c>
      <c r="E12" s="0" t="n">
        <v>18</v>
      </c>
      <c r="I12" s="0" t="n">
        <f aca="false">A12-A11</f>
        <v>111</v>
      </c>
    </row>
    <row r="13" customFormat="false" ht="13.8" hidden="false" customHeight="false" outlineLevel="0" collapsed="false">
      <c r="A13" s="50" t="n">
        <v>1605905310541</v>
      </c>
      <c r="B13" s="53" t="s">
        <v>63</v>
      </c>
      <c r="C13" s="53" t="s">
        <v>61</v>
      </c>
      <c r="D13" s="0" t="n">
        <v>60</v>
      </c>
      <c r="I13" s="0" t="n">
        <f aca="false">A13-A12</f>
        <v>1</v>
      </c>
    </row>
    <row r="14" customFormat="false" ht="13.8" hidden="false" customHeight="false" outlineLevel="0" collapsed="false">
      <c r="A14" s="50" t="n">
        <v>1605905310610</v>
      </c>
      <c r="B14" s="53" t="s">
        <v>63</v>
      </c>
      <c r="C14" s="53" t="s">
        <v>43</v>
      </c>
      <c r="D14" s="0" t="n">
        <v>60</v>
      </c>
      <c r="E14" s="0" t="n">
        <v>16</v>
      </c>
      <c r="I14" s="0" t="n">
        <f aca="false">A14-A13</f>
        <v>69</v>
      </c>
    </row>
    <row r="15" customFormat="false" ht="13.8" hidden="false" customHeight="false" outlineLevel="0" collapsed="false">
      <c r="A15" s="50" t="n">
        <v>1605905310610</v>
      </c>
      <c r="B15" s="53" t="s">
        <v>27</v>
      </c>
      <c r="C15" s="53" t="s">
        <v>43</v>
      </c>
      <c r="I15" s="0" t="n">
        <f aca="false">A15-A14</f>
        <v>0</v>
      </c>
    </row>
    <row r="16" customFormat="false" ht="13.8" hidden="false" customHeight="false" outlineLevel="0" collapsed="false">
      <c r="A16" s="50" t="n">
        <v>1605905310611</v>
      </c>
      <c r="B16" s="53" t="s">
        <v>62</v>
      </c>
      <c r="C16" s="53" t="s">
        <v>61</v>
      </c>
      <c r="I16" s="0" t="n">
        <f aca="false">A16-A15</f>
        <v>1</v>
      </c>
    </row>
    <row r="17" customFormat="false" ht="13.8" hidden="false" customHeight="false" outlineLevel="0" collapsed="false">
      <c r="A17" s="50" t="n">
        <v>1605905310715</v>
      </c>
      <c r="B17" s="53" t="s">
        <v>62</v>
      </c>
      <c r="C17" s="53" t="s">
        <v>43</v>
      </c>
      <c r="I17" s="0" t="n">
        <f aca="false">A17-A16</f>
        <v>104</v>
      </c>
    </row>
    <row r="18" customFormat="false" ht="13.8" hidden="false" customHeight="false" outlineLevel="0" collapsed="false">
      <c r="A18" s="50" t="n">
        <v>1605905310715</v>
      </c>
      <c r="B18" s="53" t="s">
        <v>63</v>
      </c>
      <c r="C18" s="53" t="s">
        <v>61</v>
      </c>
      <c r="D18" s="0" t="n">
        <v>62</v>
      </c>
      <c r="I18" s="0" t="n">
        <f aca="false">A18-A17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3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2020-11-19T13:21:54Z</dcterms:created>
  <dc:creator>Sandrine GODMEZ (sgodmez)</dc:creator>
  <dc:description/>
  <dc:language>fr-FR</dc:language>
  <cp:lastModifiedBy/>
  <dcterms:modified xsi:type="dcterms:W3CDTF">2020-11-22T15:30:54Z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