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5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10"/>
    </font>
    <font>
      <b val="1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3" fillId="2" borderId="1" pivotButton="0" quotePrefix="0" xfId="0"/>
    <xf numFmtId="164" fontId="3" fillId="2" borderId="1" pivotButton="0" quotePrefix="0" xfId="0"/>
    <xf numFmtId="165" fontId="3" fillId="2" borderId="1" pivotButton="0" quotePrefix="0" xfId="0"/>
    <xf numFmtId="0" fontId="3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8"/>
  <sheetViews>
    <sheetView workbookViewId="0">
      <selection activeCell="A1" sqref="A1"/>
    </sheetView>
  </sheetViews>
  <sheetFormatPr baseColWidth="8" defaultRowHeight="15"/>
  <cols>
    <col width="74.39999999999999" customWidth="1" min="1" max="1"/>
    <col width="56.4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9.2" customWidth="1" min="9" max="9"/>
    <col width="56.4" customWidth="1" min="10" max="10"/>
  </cols>
  <sheetData>
    <row r="1">
      <c r="A1" s="1" t="inlineStr">
        <is>
          <t>ESTIMATE NO. : Estimate No</t>
        </is>
      </c>
      <c r="J1" s="2" t="inlineStr">
        <is>
          <t>ELECTRICAL DEPARTMENT</t>
        </is>
      </c>
    </row>
    <row r="2">
      <c r="J2" s="3" t="inlineStr">
        <is>
          <t>DIVISION : MUMBAI</t>
        </is>
      </c>
    </row>
    <row r="3">
      <c r="J3" s="3" t="inlineStr">
        <is>
          <t>PLACE OF WORK : ELECTRIC LOCO SHED, KALYAN</t>
        </is>
      </c>
    </row>
    <row r="4"/>
    <row r="5" ht="30" customHeight="1">
      <c r="A5" s="4" t="inlineStr">
        <is>
          <t>Name Of Work : This is a test project for advanced research.</t>
        </is>
      </c>
      <c r="B5" s="4" t="n"/>
      <c r="C5" s="4" t="n"/>
      <c r="D5" s="4" t="n"/>
      <c r="E5" s="4" t="n"/>
      <c r="F5" s="4" t="n"/>
      <c r="G5" s="4" t="n"/>
      <c r="H5" s="4" t="n"/>
      <c r="I5" s="4" t="n"/>
      <c r="J5" s="4" t="n"/>
    </row>
    <row r="6">
      <c r="A6" s="5" t="inlineStr">
        <is>
          <t>Sr. No.</t>
        </is>
      </c>
      <c r="B6" s="5" t="inlineStr">
        <is>
          <t>Description</t>
        </is>
      </c>
      <c r="C6" s="5" t="inlineStr">
        <is>
          <t>Qty</t>
        </is>
      </c>
      <c r="D6" s="5" t="inlineStr">
        <is>
          <t>Rate in Rs</t>
        </is>
      </c>
      <c r="E6" s="5" t="inlineStr">
        <is>
          <t>Unit</t>
        </is>
      </c>
      <c r="F6" s="5" t="inlineStr">
        <is>
          <t>To be Maintained</t>
        </is>
      </c>
      <c r="G6" s="5" t="inlineStr">
        <is>
          <t>Labour rate in Rs.</t>
        </is>
      </c>
      <c r="H6" s="5" t="inlineStr">
        <is>
          <t>Labour Amount</t>
        </is>
      </c>
      <c r="I6" s="5" t="inlineStr">
        <is>
          <t>Total in Rs</t>
        </is>
      </c>
      <c r="J6" s="5" t="inlineStr">
        <is>
          <t>Remarks</t>
        </is>
      </c>
    </row>
    <row r="7">
      <c r="A7" t="inlineStr">
        <is>
          <t>A</t>
        </is>
      </c>
      <c r="B7" t="inlineStr">
        <is>
          <t>This is a test project for advanced research.</t>
        </is>
      </c>
      <c r="J7" t="inlineStr">
        <is>
          <t>This is a test project for advanced research.</t>
        </is>
      </c>
    </row>
    <row r="8">
      <c r="A8" s="6" t="n">
        <v>1</v>
      </c>
      <c r="B8" s="6" t="inlineStr">
        <is>
          <t>Site Preparation</t>
        </is>
      </c>
      <c r="C8" s="7" t="n">
        <v>500</v>
      </c>
      <c r="D8" s="8" t="n">
        <v>53.28</v>
      </c>
      <c r="E8" s="6" t="inlineStr">
        <is>
          <t>m2</t>
        </is>
      </c>
      <c r="F8" s="7">
        <f>C8*D8</f>
        <v/>
      </c>
      <c r="G8" s="8" t="n">
        <v>87.09</v>
      </c>
      <c r="H8" s="8">
        <f>C8*G8</f>
        <v/>
      </c>
      <c r="I8" s="8">
        <f>(C8*D8)+H8</f>
        <v/>
      </c>
      <c r="J8" s="6" t="n"/>
    </row>
    <row r="9">
      <c r="A9" s="6" t="n">
        <v>2</v>
      </c>
      <c r="B9" s="6" t="inlineStr">
        <is>
          <t>Foundation Work</t>
        </is>
      </c>
      <c r="C9" s="7" t="n">
        <v>150</v>
      </c>
      <c r="D9" s="8" t="n">
        <v>125.77</v>
      </c>
      <c r="E9" s="6" t="inlineStr">
        <is>
          <t>m3</t>
        </is>
      </c>
      <c r="F9" s="7">
        <f>C9*D9</f>
        <v/>
      </c>
      <c r="G9" s="8" t="n">
        <v>59.74</v>
      </c>
      <c r="H9" s="8">
        <f>C9*G9</f>
        <v/>
      </c>
      <c r="I9" s="8">
        <f>(C9*D9)+H9</f>
        <v/>
      </c>
      <c r="J9" s="6" t="n"/>
    </row>
    <row r="10">
      <c r="A10" s="6" t="n">
        <v>3</v>
      </c>
      <c r="B10" s="6" t="inlineStr">
        <is>
          <t>Structural Steel Framing</t>
        </is>
      </c>
      <c r="C10" s="7" t="n">
        <v>50</v>
      </c>
      <c r="D10" s="8" t="n">
        <v>227.11</v>
      </c>
      <c r="E10" s="6" t="inlineStr">
        <is>
          <t>ton</t>
        </is>
      </c>
      <c r="F10" s="7">
        <f>C10*D10</f>
        <v/>
      </c>
      <c r="G10" s="8" t="n">
        <v>29.41</v>
      </c>
      <c r="H10" s="8">
        <f>C10*G10</f>
        <v/>
      </c>
      <c r="I10" s="8">
        <f>(C10*D10)+H10</f>
        <v/>
      </c>
      <c r="J10" s="6" t="n"/>
    </row>
    <row r="11">
      <c r="A11" s="6" t="n">
        <v>4</v>
      </c>
      <c r="B11" s="6" t="inlineStr">
        <is>
          <t>Exterior Cladding</t>
        </is>
      </c>
      <c r="C11" s="7" t="n">
        <v>1000</v>
      </c>
      <c r="D11" s="8" t="n">
        <v>193.34</v>
      </c>
      <c r="E11" s="6" t="inlineStr">
        <is>
          <t>m2</t>
        </is>
      </c>
      <c r="F11" s="7">
        <f>C11*D11</f>
        <v/>
      </c>
      <c r="G11" s="8" t="n">
        <v>25.51</v>
      </c>
      <c r="H11" s="8">
        <f>C11*G11</f>
        <v/>
      </c>
      <c r="I11" s="8">
        <f>(C11*D11)+H11</f>
        <v/>
      </c>
      <c r="J11" s="6" t="n"/>
    </row>
    <row r="12">
      <c r="A12" s="6" t="n">
        <v>5</v>
      </c>
      <c r="B12" s="6" t="inlineStr">
        <is>
          <t>Roofing System</t>
        </is>
      </c>
      <c r="C12" s="7" t="n">
        <v>800</v>
      </c>
      <c r="D12" s="8" t="n">
        <v>172.83</v>
      </c>
      <c r="E12" s="6" t="inlineStr">
        <is>
          <t>m2</t>
        </is>
      </c>
      <c r="F12" s="7">
        <f>C12*D12</f>
        <v/>
      </c>
      <c r="G12" s="8" t="n">
        <v>89.78</v>
      </c>
      <c r="H12" s="8">
        <f>C12*G12</f>
        <v/>
      </c>
      <c r="I12" s="8">
        <f>(C12*D12)+H12</f>
        <v/>
      </c>
      <c r="J12" s="6" t="n"/>
    </row>
    <row r="13">
      <c r="A13" s="6" t="n">
        <v>6</v>
      </c>
      <c r="B13" s="6" t="inlineStr">
        <is>
          <t>Internal Partitions</t>
        </is>
      </c>
      <c r="C13" s="7" t="n">
        <v>1200</v>
      </c>
      <c r="D13" s="8" t="n">
        <v>327.36</v>
      </c>
      <c r="E13" s="6" t="inlineStr">
        <is>
          <t>m2</t>
        </is>
      </c>
      <c r="F13" s="7">
        <f>C13*D13</f>
        <v/>
      </c>
      <c r="G13" s="8" t="n">
        <v>20.34</v>
      </c>
      <c r="H13" s="8">
        <f>C13*G13</f>
        <v/>
      </c>
      <c r="I13" s="8">
        <f>(C13*D13)+H13</f>
        <v/>
      </c>
      <c r="J13" s="6" t="n"/>
    </row>
    <row r="14">
      <c r="A14" s="6" t="n">
        <v>7</v>
      </c>
      <c r="B14" s="6" t="inlineStr">
        <is>
          <t>MEP Systems Installation</t>
        </is>
      </c>
      <c r="C14" s="7" t="n">
        <v>1</v>
      </c>
      <c r="D14" s="8" t="n">
        <v>146.29</v>
      </c>
      <c r="E14" s="6" t="inlineStr">
        <is>
          <t>lot</t>
        </is>
      </c>
      <c r="F14" s="7">
        <f>C14*D14</f>
        <v/>
      </c>
      <c r="G14" s="8" t="n">
        <v>60.84</v>
      </c>
      <c r="H14" s="8">
        <f>C14*G14</f>
        <v/>
      </c>
      <c r="I14" s="8">
        <f>(C14*D14)+H14</f>
        <v/>
      </c>
      <c r="J14" s="6" t="n"/>
    </row>
    <row r="15">
      <c r="A15" s="6" t="n">
        <v>8</v>
      </c>
      <c r="B15" s="6" t="inlineStr">
        <is>
          <t>Finishing Works</t>
        </is>
      </c>
      <c r="C15" s="7" t="n">
        <v>2000</v>
      </c>
      <c r="D15" s="8" t="n">
        <v>471.04</v>
      </c>
      <c r="E15" s="6" t="inlineStr">
        <is>
          <t>m2</t>
        </is>
      </c>
      <c r="F15" s="7">
        <f>C15*D15</f>
        <v/>
      </c>
      <c r="G15" s="8" t="n">
        <v>51.94</v>
      </c>
      <c r="H15" s="8">
        <f>C15*G15</f>
        <v/>
      </c>
      <c r="I15" s="8">
        <f>(C15*D15)+H15</f>
        <v/>
      </c>
      <c r="J15" s="6" t="n"/>
    </row>
    <row r="16">
      <c r="A16" s="9" t="n"/>
      <c r="B16" s="9" t="inlineStr">
        <is>
          <t>Sub Total</t>
        </is>
      </c>
      <c r="C16" s="10" t="n"/>
      <c r="D16" s="11" t="n"/>
      <c r="E16" s="9" t="n"/>
      <c r="F16" s="10" t="n"/>
      <c r="G16" s="11" t="n"/>
      <c r="H16" s="11" t="n"/>
      <c r="I16" s="11">
        <f>SUM(I8:I15)</f>
        <v/>
      </c>
      <c r="J16" s="9" t="n"/>
    </row>
    <row r="17">
      <c r="A17" s="9" t="n"/>
      <c r="B17" s="9" t="inlineStr">
        <is>
          <t>GST @18%</t>
        </is>
      </c>
      <c r="C17" s="10" t="n"/>
      <c r="D17" s="11" t="n"/>
      <c r="E17" s="9" t="n"/>
      <c r="F17" s="10" t="n"/>
      <c r="G17" s="11" t="n"/>
      <c r="H17" s="11" t="n"/>
      <c r="I17" s="11">
        <f>I16*0.18</f>
        <v/>
      </c>
      <c r="J17" s="9" t="n"/>
    </row>
    <row r="18">
      <c r="A18" s="9" t="n"/>
      <c r="B18" s="9" t="inlineStr">
        <is>
          <t>Grand Total (All Inclusive)</t>
        </is>
      </c>
      <c r="C18" s="10" t="n"/>
      <c r="D18" s="11" t="n"/>
      <c r="E18" s="9" t="n"/>
      <c r="F18" s="10" t="n"/>
      <c r="G18" s="11" t="n"/>
      <c r="H18" s="11" t="n"/>
      <c r="I18" s="11">
        <f>I16+I17</f>
        <v/>
      </c>
      <c r="J18" s="9" t="n"/>
    </row>
    <row r="19"/>
    <row r="20">
      <c r="A20" t="inlineStr">
        <is>
          <t>PLACE : KALYAN</t>
        </is>
      </c>
    </row>
    <row r="21">
      <c r="A21" t="inlineStr">
        <is>
          <t>DATE : 05-07-2025</t>
        </is>
      </c>
    </row>
    <row r="22">
      <c r="A22" t="inlineStr">
        <is>
          <t>Allocation : 47000 050 443 32</t>
        </is>
      </c>
    </row>
    <row r="23"/>
    <row r="24"/>
    <row r="25"/>
    <row r="26"/>
    <row r="27"/>
    <row r="28">
      <c r="A28" s="12" t="inlineStr">
        <is>
          <t>SSE/WKS</t>
        </is>
      </c>
      <c r="C28" s="12" t="inlineStr">
        <is>
          <t>SSE/MW</t>
        </is>
      </c>
      <c r="E28" s="12" t="inlineStr">
        <is>
          <t>DEE (TRS) KALYAN</t>
        </is>
      </c>
      <c r="G28" s="12" t="inlineStr">
        <is>
          <t>Sr.DEE (TRS) KALYAN</t>
        </is>
      </c>
    </row>
  </sheetData>
  <mergeCells count="5">
    <mergeCell ref="A5:J5"/>
    <mergeCell ref="A28:B28"/>
    <mergeCell ref="E28:F28"/>
    <mergeCell ref="C28:D28"/>
    <mergeCell ref="G28:H2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2025-08-01T18:04:54Z</dcterms:created>
  <dcterms:modified xmlns:dcterms="http://purl.org/dc/terms/" xmlns:xsi="http://www.w3.org/2001/XMLSchema-instance" xsi:type="dcterms:W3CDTF">2025-08-01T18:04:54Z</dcterms:modified>
</cp:coreProperties>
</file>