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tiation Report" sheetId="1" r:id="rId1"/>
  </sheets>
  <calcPr calcId="124519" fullCalcOnLoad="1"/>
</workbook>
</file>

<file path=xl/sharedStrings.xml><?xml version="1.0" encoding="utf-8"?>
<sst xmlns="http://schemas.openxmlformats.org/spreadsheetml/2006/main" count="85" uniqueCount="59">
  <si>
    <t>Sr. No.</t>
  </si>
  <si>
    <t>Description</t>
  </si>
  <si>
    <t>Quantity</t>
  </si>
  <si>
    <t>Before Variation</t>
  </si>
  <si>
    <t>After Variation</t>
  </si>
  <si>
    <t>Unit</t>
  </si>
  <si>
    <t>Firm A-Alpha</t>
  </si>
  <si>
    <t>Unit Rate</t>
  </si>
  <si>
    <t>Total Cost</t>
  </si>
  <si>
    <t>Firm B-Alpha</t>
  </si>
  <si>
    <t>Firm C-Alpha</t>
  </si>
  <si>
    <t>Firm D-Alpha</t>
  </si>
  <si>
    <t>1</t>
  </si>
  <si>
    <t>Brickwork</t>
  </si>
  <si>
    <t>m2</t>
  </si>
  <si>
    <t>1.1</t>
  </si>
  <si>
    <t>Sub-item: Wall Plastering</t>
  </si>
  <si>
    <t>2</t>
  </si>
  <si>
    <t>Concrete Foundation</t>
  </si>
  <si>
    <t>m3</t>
  </si>
  <si>
    <t>2.1</t>
  </si>
  <si>
    <t>Sub-item: Rebar for Foundation</t>
  </si>
  <si>
    <t>kg</t>
  </si>
  <si>
    <t>3</t>
  </si>
  <si>
    <t>Doors Installation</t>
  </si>
  <si>
    <t>unit</t>
  </si>
  <si>
    <t>4</t>
  </si>
  <si>
    <t>Electrical Wiring</t>
  </si>
  <si>
    <t>point</t>
  </si>
  <si>
    <t>5</t>
  </si>
  <si>
    <t>Excavation</t>
  </si>
  <si>
    <t>5.1</t>
  </si>
  <si>
    <t>Sub-item: Soil Removal</t>
  </si>
  <si>
    <t>6</t>
  </si>
  <si>
    <t>Flooring (Tiles)</t>
  </si>
  <si>
    <t>7</t>
  </si>
  <si>
    <t>HVAC System</t>
  </si>
  <si>
    <t>8</t>
  </si>
  <si>
    <t>Landscaping</t>
  </si>
  <si>
    <t>9</t>
  </si>
  <si>
    <t>Painting (Interior)</t>
  </si>
  <si>
    <t>10</t>
  </si>
  <si>
    <t>Plumbing Installation</t>
  </si>
  <si>
    <t>10.1</t>
  </si>
  <si>
    <t>Sub-item: Water Heater Connection</t>
  </si>
  <si>
    <t>11</t>
  </si>
  <si>
    <t>Roofing</t>
  </si>
  <si>
    <t>12</t>
  </si>
  <si>
    <t>Windows Installation</t>
  </si>
  <si>
    <t>13</t>
  </si>
  <si>
    <t>new</t>
  </si>
  <si>
    <t>Subtotal Before Variation</t>
  </si>
  <si>
    <t>Subtotal After Variation</t>
  </si>
  <si>
    <t>GST @ 18% Before Variation</t>
  </si>
  <si>
    <t>GST @ 18% After Variation</t>
  </si>
  <si>
    <t>Total Cost Before Variation</t>
  </si>
  <si>
    <t>Total Cost After Variation</t>
  </si>
  <si>
    <t>Inter Per Se Position Before Variation</t>
  </si>
  <si>
    <t>Inter Per Se Position After Variation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</si>
</sst>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₹ #,#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>
      <pane ySplit="3" topLeftCell="A4" activePane="bottomLeft" state="frozen"/>
      <selection pane="bottomLeft"/>
    </sheetView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6</v>
      </c>
      <c r="G1" s="1"/>
      <c r="H1" s="1"/>
      <c r="I1" s="1" t="s">
        <v>9</v>
      </c>
      <c r="J1" s="1"/>
      <c r="K1" s="1"/>
      <c r="L1" s="1" t="s">
        <v>10</v>
      </c>
      <c r="M1" s="1"/>
      <c r="N1" s="1"/>
      <c r="O1" s="1" t="s">
        <v>11</v>
      </c>
      <c r="P1" s="1"/>
      <c r="Q1" s="1"/>
    </row>
    <row r="2" spans="1:17">
      <c r="A2" s="1"/>
      <c r="B2" s="1"/>
      <c r="C2" s="1"/>
      <c r="D2" s="1"/>
      <c r="E2" s="1"/>
      <c r="F2" s="1" t="s">
        <v>7</v>
      </c>
      <c r="G2" s="1" t="s">
        <v>8</v>
      </c>
      <c r="H2" s="1"/>
      <c r="I2" s="1" t="s">
        <v>7</v>
      </c>
      <c r="J2" s="1" t="s">
        <v>8</v>
      </c>
      <c r="K2" s="1"/>
      <c r="L2" s="1" t="s">
        <v>7</v>
      </c>
      <c r="M2" s="1" t="s">
        <v>8</v>
      </c>
      <c r="N2" s="1"/>
      <c r="O2" s="1" t="s">
        <v>7</v>
      </c>
      <c r="P2" s="1" t="s">
        <v>8</v>
      </c>
      <c r="Q2" s="1"/>
    </row>
    <row r="3" spans="1:17">
      <c r="A3" s="1"/>
      <c r="B3" s="1"/>
      <c r="C3" s="1" t="s">
        <v>3</v>
      </c>
      <c r="D3" s="1" t="s">
        <v>4</v>
      </c>
      <c r="E3" s="1"/>
      <c r="F3" s="1"/>
      <c r="G3" s="1" t="s">
        <v>3</v>
      </c>
      <c r="H3" s="1" t="s">
        <v>4</v>
      </c>
      <c r="I3" s="1"/>
      <c r="J3" s="1" t="s">
        <v>3</v>
      </c>
      <c r="K3" s="1" t="s">
        <v>4</v>
      </c>
      <c r="L3" s="1"/>
      <c r="M3" s="1" t="s">
        <v>3</v>
      </c>
      <c r="N3" s="1" t="s">
        <v>4</v>
      </c>
      <c r="O3" s="1"/>
      <c r="P3" s="1" t="s">
        <v>3</v>
      </c>
      <c r="Q3" s="1" t="s">
        <v>4</v>
      </c>
    </row>
    <row r="4" spans="1:17">
      <c r="A4" s="2" t="s">
        <v>12</v>
      </c>
      <c r="B4" s="2" t="s">
        <v>13</v>
      </c>
      <c r="C4" s="3">
        <v>200</v>
      </c>
      <c r="D4" s="3">
        <v>100</v>
      </c>
      <c r="E4" s="2" t="s">
        <v>14</v>
      </c>
      <c r="F4" s="4">
        <v>9.67</v>
      </c>
      <c r="G4" s="4">
        <f>C4*F4</f>
        <v>0</v>
      </c>
      <c r="H4" s="4">
        <f>D4*F4</f>
        <v>0</v>
      </c>
      <c r="I4" s="4">
        <v>23.47</v>
      </c>
      <c r="J4" s="4">
        <f>C4*I4</f>
        <v>0</v>
      </c>
      <c r="K4" s="4">
        <f>D4*I4</f>
        <v>0</v>
      </c>
      <c r="L4" s="4">
        <v>5.02</v>
      </c>
      <c r="M4" s="4">
        <f>C4*L4</f>
        <v>0</v>
      </c>
      <c r="N4" s="4">
        <f>D4*L4</f>
        <v>0</v>
      </c>
      <c r="O4" s="4">
        <v>112.96</v>
      </c>
      <c r="P4" s="4">
        <f>C4*O4</f>
        <v>0</v>
      </c>
      <c r="Q4" s="4">
        <f>D4*O4</f>
        <v>0</v>
      </c>
    </row>
    <row r="5" spans="1:17">
      <c r="A5" s="2" t="s">
        <v>15</v>
      </c>
      <c r="B5" s="2" t="s">
        <v>16</v>
      </c>
      <c r="C5" s="3">
        <v>150</v>
      </c>
      <c r="D5" s="3">
        <v>200</v>
      </c>
      <c r="E5" s="2" t="s">
        <v>14</v>
      </c>
      <c r="F5" s="4">
        <v>9.31</v>
      </c>
      <c r="G5" s="4">
        <f>C5*F5</f>
        <v>0</v>
      </c>
      <c r="H5" s="4">
        <f>D5*F5</f>
        <v>0</v>
      </c>
      <c r="I5" s="4">
        <v>97.92</v>
      </c>
      <c r="J5" s="4">
        <f>C5*I5</f>
        <v>0</v>
      </c>
      <c r="K5" s="4">
        <f>D5*I5</f>
        <v>0</v>
      </c>
      <c r="L5" s="4">
        <v>55.42</v>
      </c>
      <c r="M5" s="4">
        <f>C5*L5</f>
        <v>0</v>
      </c>
      <c r="N5" s="4">
        <f>D5*L5</f>
        <v>0</v>
      </c>
      <c r="O5" s="4">
        <v>96.59</v>
      </c>
      <c r="P5" s="4">
        <f>C5*O5</f>
        <v>0</v>
      </c>
      <c r="Q5" s="4">
        <f>D5*O5</f>
        <v>0</v>
      </c>
    </row>
    <row r="6" spans="1:17">
      <c r="A6" s="2" t="s">
        <v>17</v>
      </c>
      <c r="B6" s="2" t="s">
        <v>18</v>
      </c>
      <c r="C6" s="3">
        <v>50</v>
      </c>
      <c r="D6" s="3">
        <v>100</v>
      </c>
      <c r="E6" s="2" t="s">
        <v>19</v>
      </c>
      <c r="F6" s="4">
        <v>61.15</v>
      </c>
      <c r="G6" s="4">
        <f>C6*F6</f>
        <v>0</v>
      </c>
      <c r="H6" s="4">
        <f>D6*F6</f>
        <v>0</v>
      </c>
      <c r="I6" s="4">
        <v>29.28</v>
      </c>
      <c r="J6" s="4">
        <f>C6*I6</f>
        <v>0</v>
      </c>
      <c r="K6" s="4">
        <f>D6*I6</f>
        <v>0</v>
      </c>
      <c r="L6" s="4">
        <v>138.65</v>
      </c>
      <c r="M6" s="4">
        <f>C6*L6</f>
        <v>0</v>
      </c>
      <c r="N6" s="4">
        <f>D6*L6</f>
        <v>0</v>
      </c>
      <c r="O6" s="4">
        <v>191.66</v>
      </c>
      <c r="P6" s="4">
        <f>C6*O6</f>
        <v>0</v>
      </c>
      <c r="Q6" s="4">
        <f>D6*O6</f>
        <v>0</v>
      </c>
    </row>
    <row r="7" spans="1:17">
      <c r="A7" s="2" t="s">
        <v>20</v>
      </c>
      <c r="B7" s="2" t="s">
        <v>21</v>
      </c>
      <c r="C7" s="3">
        <v>1000</v>
      </c>
      <c r="D7" s="3">
        <v>1200</v>
      </c>
      <c r="E7" s="2" t="s">
        <v>22</v>
      </c>
      <c r="F7" s="4">
        <v>20.18</v>
      </c>
      <c r="G7" s="4">
        <f>C7*F7</f>
        <v>0</v>
      </c>
      <c r="H7" s="4">
        <f>D7*F7</f>
        <v>0</v>
      </c>
      <c r="I7" s="4">
        <v>33.74</v>
      </c>
      <c r="J7" s="4">
        <f>C7*I7</f>
        <v>0</v>
      </c>
      <c r="K7" s="4">
        <f>D7*I7</f>
        <v>0</v>
      </c>
      <c r="L7" s="4">
        <v>44.06</v>
      </c>
      <c r="M7" s="4">
        <f>C7*L7</f>
        <v>0</v>
      </c>
      <c r="N7" s="4">
        <f>D7*L7</f>
        <v>0</v>
      </c>
      <c r="O7" s="4">
        <v>20.72</v>
      </c>
      <c r="P7" s="4">
        <f>C7*O7</f>
        <v>0</v>
      </c>
      <c r="Q7" s="4">
        <f>D7*O7</f>
        <v>0</v>
      </c>
    </row>
    <row r="8" spans="1:17">
      <c r="A8" s="2" t="s">
        <v>23</v>
      </c>
      <c r="B8" s="2" t="s">
        <v>24</v>
      </c>
      <c r="C8" s="3">
        <v>15</v>
      </c>
      <c r="D8" s="3">
        <v>20</v>
      </c>
      <c r="E8" s="2" t="s">
        <v>25</v>
      </c>
      <c r="F8" s="4">
        <v>16.79</v>
      </c>
      <c r="G8" s="4">
        <f>C8*F8</f>
        <v>0</v>
      </c>
      <c r="H8" s="4">
        <f>D8*F8</f>
        <v>0</v>
      </c>
      <c r="I8" s="4">
        <v>145.74</v>
      </c>
      <c r="J8" s="4">
        <f>C8*I8</f>
        <v>0</v>
      </c>
      <c r="K8" s="4">
        <f>D8*I8</f>
        <v>0</v>
      </c>
      <c r="L8" s="4">
        <v>75.53</v>
      </c>
      <c r="M8" s="4">
        <f>C8*L8</f>
        <v>0</v>
      </c>
      <c r="N8" s="4">
        <f>D8*L8</f>
        <v>0</v>
      </c>
      <c r="O8" s="4">
        <v>125.89</v>
      </c>
      <c r="P8" s="4">
        <f>C8*O8</f>
        <v>0</v>
      </c>
      <c r="Q8" s="4">
        <f>D8*O8</f>
        <v>0</v>
      </c>
    </row>
    <row r="9" spans="1:17">
      <c r="A9" s="2" t="s">
        <v>26</v>
      </c>
      <c r="B9" s="2" t="s">
        <v>27</v>
      </c>
      <c r="C9" s="3">
        <v>120</v>
      </c>
      <c r="D9" s="3">
        <v>150</v>
      </c>
      <c r="E9" s="2" t="s">
        <v>28</v>
      </c>
      <c r="F9" s="4">
        <v>124.68</v>
      </c>
      <c r="G9" s="4">
        <f>C9*F9</f>
        <v>0</v>
      </c>
      <c r="H9" s="4">
        <f>D9*F9</f>
        <v>0</v>
      </c>
      <c r="I9" s="4">
        <v>92.14</v>
      </c>
      <c r="J9" s="4">
        <f>C9*I9</f>
        <v>0</v>
      </c>
      <c r="K9" s="4">
        <f>D9*I9</f>
        <v>0</v>
      </c>
      <c r="L9" s="4">
        <v>61.16</v>
      </c>
      <c r="M9" s="4">
        <f>C9*L9</f>
        <v>0</v>
      </c>
      <c r="N9" s="4">
        <f>D9*L9</f>
        <v>0</v>
      </c>
      <c r="O9" s="4">
        <v>146.04</v>
      </c>
      <c r="P9" s="4">
        <f>C9*O9</f>
        <v>0</v>
      </c>
      <c r="Q9" s="4">
        <f>D9*O9</f>
        <v>0</v>
      </c>
    </row>
    <row r="10" spans="1:17">
      <c r="A10" s="2" t="s">
        <v>29</v>
      </c>
      <c r="B10" s="2" t="s">
        <v>30</v>
      </c>
      <c r="C10" s="3">
        <v>100</v>
      </c>
      <c r="D10" s="3">
        <v>120</v>
      </c>
      <c r="E10" s="2" t="s">
        <v>19</v>
      </c>
      <c r="F10" s="4">
        <v>158.44</v>
      </c>
      <c r="G10" s="4">
        <f>C10*F10</f>
        <v>0</v>
      </c>
      <c r="H10" s="4">
        <f>D10*F10</f>
        <v>0</v>
      </c>
      <c r="I10" s="4">
        <v>91.97</v>
      </c>
      <c r="J10" s="4">
        <f>C10*I10</f>
        <v>0</v>
      </c>
      <c r="K10" s="4">
        <f>D10*I10</f>
        <v>0</v>
      </c>
      <c r="L10" s="4">
        <v>134.93</v>
      </c>
      <c r="M10" s="4">
        <f>C10*L10</f>
        <v>0</v>
      </c>
      <c r="N10" s="4">
        <f>D10*L10</f>
        <v>0</v>
      </c>
      <c r="O10" s="4">
        <v>161.32</v>
      </c>
      <c r="P10" s="4">
        <f>C10*O10</f>
        <v>0</v>
      </c>
      <c r="Q10" s="4">
        <f>D10*O10</f>
        <v>0</v>
      </c>
    </row>
    <row r="11" spans="1:17">
      <c r="A11" s="2" t="s">
        <v>31</v>
      </c>
      <c r="B11" s="2" t="s">
        <v>32</v>
      </c>
      <c r="C11" s="3">
        <v>50</v>
      </c>
      <c r="D11" s="3">
        <v>60</v>
      </c>
      <c r="E11" s="2" t="s">
        <v>19</v>
      </c>
      <c r="F11" s="4">
        <v>28.85</v>
      </c>
      <c r="G11" s="4">
        <f>C11*F11</f>
        <v>0</v>
      </c>
      <c r="H11" s="4">
        <f>D11*F11</f>
        <v>0</v>
      </c>
      <c r="I11" s="4">
        <v>50.63</v>
      </c>
      <c r="J11" s="4">
        <f>C11*I11</f>
        <v>0</v>
      </c>
      <c r="K11" s="4">
        <f>D11*I11</f>
        <v>0</v>
      </c>
      <c r="L11" s="4">
        <v>77.58</v>
      </c>
      <c r="M11" s="4">
        <f>C11*L11</f>
        <v>0</v>
      </c>
      <c r="N11" s="4">
        <f>D11*L11</f>
        <v>0</v>
      </c>
      <c r="O11" s="4">
        <v>27.38</v>
      </c>
      <c r="P11" s="4">
        <f>C11*O11</f>
        <v>0</v>
      </c>
      <c r="Q11" s="4">
        <f>D11*O11</f>
        <v>0</v>
      </c>
    </row>
    <row r="12" spans="1:17">
      <c r="A12" s="2" t="s">
        <v>33</v>
      </c>
      <c r="B12" s="2" t="s">
        <v>34</v>
      </c>
      <c r="C12" s="3">
        <v>80</v>
      </c>
      <c r="D12" s="3">
        <v>100</v>
      </c>
      <c r="E12" s="2" t="s">
        <v>14</v>
      </c>
      <c r="F12" s="4">
        <v>91.19</v>
      </c>
      <c r="G12" s="4">
        <f>C12*F12</f>
        <v>0</v>
      </c>
      <c r="H12" s="4">
        <f>D12*F12</f>
        <v>0</v>
      </c>
      <c r="I12" s="4">
        <v>66.06999999999999</v>
      </c>
      <c r="J12" s="4">
        <f>C12*I12</f>
        <v>0</v>
      </c>
      <c r="K12" s="4">
        <f>D12*I12</f>
        <v>0</v>
      </c>
      <c r="L12" s="4">
        <v>166.24</v>
      </c>
      <c r="M12" s="4">
        <f>C12*L12</f>
        <v>0</v>
      </c>
      <c r="N12" s="4">
        <f>D12*L12</f>
        <v>0</v>
      </c>
      <c r="O12" s="4">
        <v>80.98</v>
      </c>
      <c r="P12" s="4">
        <f>C12*O12</f>
        <v>0</v>
      </c>
      <c r="Q12" s="4">
        <f>D12*O12</f>
        <v>0</v>
      </c>
    </row>
    <row r="13" spans="1:17">
      <c r="A13" s="2" t="s">
        <v>35</v>
      </c>
      <c r="B13" s="2" t="s">
        <v>36</v>
      </c>
      <c r="C13" s="3">
        <v>5</v>
      </c>
      <c r="D13" s="3">
        <v>10</v>
      </c>
      <c r="E13" s="2" t="s">
        <v>25</v>
      </c>
      <c r="F13" s="4">
        <v>134.21</v>
      </c>
      <c r="G13" s="4">
        <f>C13*F13</f>
        <v>0</v>
      </c>
      <c r="H13" s="4">
        <f>D13*F13</f>
        <v>0</v>
      </c>
      <c r="I13" s="4">
        <v>70.23</v>
      </c>
      <c r="J13" s="4">
        <f>C13*I13</f>
        <v>0</v>
      </c>
      <c r="K13" s="4">
        <f>D13*I13</f>
        <v>0</v>
      </c>
      <c r="L13" s="4">
        <v>159.56</v>
      </c>
      <c r="M13" s="4">
        <f>C13*L13</f>
        <v>0</v>
      </c>
      <c r="N13" s="4">
        <f>D13*L13</f>
        <v>0</v>
      </c>
      <c r="O13" s="4">
        <v>101.41</v>
      </c>
      <c r="P13" s="4">
        <f>C13*O13</f>
        <v>0</v>
      </c>
      <c r="Q13" s="4">
        <f>D13*O13</f>
        <v>0</v>
      </c>
    </row>
    <row r="14" spans="1:17">
      <c r="A14" s="2" t="s">
        <v>37</v>
      </c>
      <c r="B14" s="2" t="s">
        <v>38</v>
      </c>
      <c r="C14" s="3">
        <v>500</v>
      </c>
      <c r="D14" s="3">
        <v>620</v>
      </c>
      <c r="E14" s="2" t="s">
        <v>14</v>
      </c>
      <c r="F14" s="4">
        <v>57.16</v>
      </c>
      <c r="G14" s="4">
        <f>C14*F14</f>
        <v>0</v>
      </c>
      <c r="H14" s="4">
        <f>D14*F14</f>
        <v>0</v>
      </c>
      <c r="I14" s="4">
        <v>66.09999999999999</v>
      </c>
      <c r="J14" s="4">
        <f>C14*I14</f>
        <v>0</v>
      </c>
      <c r="K14" s="4">
        <f>D14*I14</f>
        <v>0</v>
      </c>
      <c r="L14" s="4">
        <v>40.61</v>
      </c>
      <c r="M14" s="4">
        <f>C14*L14</f>
        <v>0</v>
      </c>
      <c r="N14" s="4">
        <f>D14*L14</f>
        <v>0</v>
      </c>
      <c r="O14" s="4">
        <v>49.22</v>
      </c>
      <c r="P14" s="4">
        <f>C14*O14</f>
        <v>0</v>
      </c>
      <c r="Q14" s="4">
        <f>D14*O14</f>
        <v>0</v>
      </c>
    </row>
    <row r="15" spans="1:17">
      <c r="A15" s="2" t="s">
        <v>39</v>
      </c>
      <c r="B15" s="2" t="s">
        <v>40</v>
      </c>
      <c r="C15" s="3">
        <v>300</v>
      </c>
      <c r="D15" s="3">
        <v>320</v>
      </c>
      <c r="E15" s="2" t="s">
        <v>14</v>
      </c>
      <c r="F15" s="4">
        <v>7.41</v>
      </c>
      <c r="G15" s="4">
        <f>C15*F15</f>
        <v>0</v>
      </c>
      <c r="H15" s="4">
        <f>D15*F15</f>
        <v>0</v>
      </c>
      <c r="I15" s="4">
        <v>158.88</v>
      </c>
      <c r="J15" s="4">
        <f>C15*I15</f>
        <v>0</v>
      </c>
      <c r="K15" s="4">
        <f>D15*I15</f>
        <v>0</v>
      </c>
      <c r="L15" s="4">
        <v>126.02</v>
      </c>
      <c r="M15" s="4">
        <f>C15*L15</f>
        <v>0</v>
      </c>
      <c r="N15" s="4">
        <f>D15*L15</f>
        <v>0</v>
      </c>
      <c r="O15" s="4">
        <v>29.42</v>
      </c>
      <c r="P15" s="4">
        <f>C15*O15</f>
        <v>0</v>
      </c>
      <c r="Q15" s="4">
        <f>D15*O15</f>
        <v>0</v>
      </c>
    </row>
    <row r="16" spans="1:17">
      <c r="A16" s="2" t="s">
        <v>41</v>
      </c>
      <c r="B16" s="2" t="s">
        <v>42</v>
      </c>
      <c r="C16" s="3">
        <v>10</v>
      </c>
      <c r="D16" s="3">
        <v>12</v>
      </c>
      <c r="E16" s="2" t="s">
        <v>25</v>
      </c>
      <c r="F16" s="4">
        <v>55.16</v>
      </c>
      <c r="G16" s="4">
        <f>C16*F16</f>
        <v>0</v>
      </c>
      <c r="H16" s="4">
        <f>D16*F16</f>
        <v>0</v>
      </c>
      <c r="I16" s="4">
        <v>102.92</v>
      </c>
      <c r="J16" s="4">
        <f>C16*I16</f>
        <v>0</v>
      </c>
      <c r="K16" s="4">
        <f>D16*I16</f>
        <v>0</v>
      </c>
      <c r="L16" s="4">
        <v>38.63</v>
      </c>
      <c r="M16" s="4">
        <f>C16*L16</f>
        <v>0</v>
      </c>
      <c r="N16" s="4">
        <f>D16*L16</f>
        <v>0</v>
      </c>
      <c r="O16" s="4">
        <v>102.99</v>
      </c>
      <c r="P16" s="4">
        <f>C16*O16</f>
        <v>0</v>
      </c>
      <c r="Q16" s="4">
        <f>D16*O16</f>
        <v>0</v>
      </c>
    </row>
    <row r="17" spans="1:17">
      <c r="A17" s="2" t="s">
        <v>43</v>
      </c>
      <c r="B17" s="2" t="s">
        <v>44</v>
      </c>
      <c r="C17" s="3">
        <v>2</v>
      </c>
      <c r="D17" s="3">
        <v>5</v>
      </c>
      <c r="E17" s="2" t="s">
        <v>25</v>
      </c>
      <c r="F17" s="4">
        <v>73.83</v>
      </c>
      <c r="G17" s="4">
        <f>C17*F17</f>
        <v>0</v>
      </c>
      <c r="H17" s="4">
        <f>D17*F17</f>
        <v>0</v>
      </c>
      <c r="I17" s="4">
        <v>5.57</v>
      </c>
      <c r="J17" s="4">
        <f>C17*I17</f>
        <v>0</v>
      </c>
      <c r="K17" s="4">
        <f>D17*I17</f>
        <v>0</v>
      </c>
      <c r="L17" s="4">
        <v>27.02</v>
      </c>
      <c r="M17" s="4">
        <f>C17*L17</f>
        <v>0</v>
      </c>
      <c r="N17" s="4">
        <f>D17*L17</f>
        <v>0</v>
      </c>
      <c r="O17" s="4">
        <v>34.57</v>
      </c>
      <c r="P17" s="4">
        <f>C17*O17</f>
        <v>0</v>
      </c>
      <c r="Q17" s="4">
        <f>D17*O17</f>
        <v>0</v>
      </c>
    </row>
    <row r="18" spans="1:17">
      <c r="A18" s="2" t="s">
        <v>45</v>
      </c>
      <c r="B18" s="2" t="s">
        <v>46</v>
      </c>
      <c r="C18" s="3">
        <v>150</v>
      </c>
      <c r="D18" s="3">
        <v>200</v>
      </c>
      <c r="E18" s="2" t="s">
        <v>14</v>
      </c>
      <c r="F18" s="4">
        <v>173.01</v>
      </c>
      <c r="G18" s="4">
        <f>C18*F18</f>
        <v>0</v>
      </c>
      <c r="H18" s="4">
        <f>D18*F18</f>
        <v>0</v>
      </c>
      <c r="I18" s="4">
        <v>103.69</v>
      </c>
      <c r="J18" s="4">
        <f>C18*I18</f>
        <v>0</v>
      </c>
      <c r="K18" s="4">
        <f>D18*I18</f>
        <v>0</v>
      </c>
      <c r="L18" s="4">
        <v>174.11</v>
      </c>
      <c r="M18" s="4">
        <f>C18*L18</f>
        <v>0</v>
      </c>
      <c r="N18" s="4">
        <f>D18*L18</f>
        <v>0</v>
      </c>
      <c r="O18" s="4">
        <v>48.64</v>
      </c>
      <c r="P18" s="4">
        <f>C18*O18</f>
        <v>0</v>
      </c>
      <c r="Q18" s="4">
        <f>D18*O18</f>
        <v>0</v>
      </c>
    </row>
    <row r="19" spans="1:17">
      <c r="A19" s="2" t="s">
        <v>47</v>
      </c>
      <c r="B19" s="2" t="s">
        <v>48</v>
      </c>
      <c r="C19" s="3">
        <v>20</v>
      </c>
      <c r="D19" s="3">
        <v>30</v>
      </c>
      <c r="E19" s="2" t="s">
        <v>25</v>
      </c>
      <c r="F19" s="4">
        <v>110.05</v>
      </c>
      <c r="G19" s="4">
        <f>C19*F19</f>
        <v>0</v>
      </c>
      <c r="H19" s="4">
        <f>D19*F19</f>
        <v>0</v>
      </c>
      <c r="I19" s="4">
        <v>167.17</v>
      </c>
      <c r="J19" s="4">
        <f>C19*I19</f>
        <v>0</v>
      </c>
      <c r="K19" s="4">
        <f>D19*I19</f>
        <v>0</v>
      </c>
      <c r="L19" s="4">
        <v>133.1</v>
      </c>
      <c r="M19" s="4">
        <f>C19*L19</f>
        <v>0</v>
      </c>
      <c r="N19" s="4">
        <f>D19*L19</f>
        <v>0</v>
      </c>
      <c r="O19" s="4">
        <v>186.58</v>
      </c>
      <c r="P19" s="4">
        <f>C19*O19</f>
        <v>0</v>
      </c>
      <c r="Q19" s="4">
        <f>D19*O19</f>
        <v>0</v>
      </c>
    </row>
    <row r="20" spans="1:17">
      <c r="A20" s="2" t="s">
        <v>49</v>
      </c>
      <c r="B20" s="2" t="s">
        <v>50</v>
      </c>
      <c r="C20" s="3">
        <v>50</v>
      </c>
      <c r="D20" s="3">
        <v>0</v>
      </c>
      <c r="E20" s="2" t="s">
        <v>25</v>
      </c>
      <c r="F20" s="4">
        <v>21</v>
      </c>
      <c r="G20" s="4">
        <f>C20*F20</f>
        <v>0</v>
      </c>
      <c r="H20" s="4">
        <f>D20*F20</f>
        <v>0</v>
      </c>
      <c r="I20" s="4">
        <v>0</v>
      </c>
      <c r="J20" s="4">
        <f>C20*I20</f>
        <v>0</v>
      </c>
      <c r="K20" s="4">
        <f>D20*I20</f>
        <v>0</v>
      </c>
      <c r="L20" s="4">
        <v>0</v>
      </c>
      <c r="M20" s="4">
        <f>C20*L20</f>
        <v>0</v>
      </c>
      <c r="N20" s="4">
        <f>D20*L20</f>
        <v>0</v>
      </c>
      <c r="O20" s="4">
        <v>0</v>
      </c>
      <c r="P20" s="4">
        <f>C20*O20</f>
        <v>0</v>
      </c>
      <c r="Q20" s="4">
        <f>D20*O20</f>
        <v>0</v>
      </c>
    </row>
    <row r="21" spans="1:17">
      <c r="A21" s="1" t="s">
        <v>51</v>
      </c>
      <c r="B21" s="1"/>
      <c r="C21" s="1"/>
      <c r="D21" s="1"/>
      <c r="E21" s="1"/>
      <c r="G21" s="4">
        <f>SUM(G4:G20)</f>
        <v>0</v>
      </c>
      <c r="J21" s="4">
        <f>SUM(J4:J20)</f>
        <v>0</v>
      </c>
      <c r="M21" s="4">
        <f>SUM(M4:M20)</f>
        <v>0</v>
      </c>
      <c r="P21" s="4">
        <f>SUM(P4:P20)</f>
        <v>0</v>
      </c>
    </row>
    <row r="22" spans="1:17">
      <c r="A22" s="1" t="s">
        <v>52</v>
      </c>
      <c r="B22" s="1"/>
      <c r="C22" s="1"/>
      <c r="D22" s="1"/>
      <c r="E22" s="1"/>
      <c r="H22" s="4">
        <f>SUM(H4:H20)</f>
        <v>0</v>
      </c>
      <c r="K22" s="4">
        <f>SUM(K4:K20)</f>
        <v>0</v>
      </c>
      <c r="N22" s="4">
        <f>SUM(N4:N20)</f>
        <v>0</v>
      </c>
      <c r="Q22" s="4">
        <f>SUM(Q4:Q20)</f>
        <v>0</v>
      </c>
    </row>
    <row r="23" spans="1:17">
      <c r="A23" s="1" t="s">
        <v>53</v>
      </c>
      <c r="B23" s="1"/>
      <c r="C23" s="1"/>
      <c r="D23" s="1"/>
      <c r="E23" s="1"/>
      <c r="G23" s="4">
        <f>G21*0.18</f>
        <v>0</v>
      </c>
      <c r="J23" s="4">
        <f>J21*0.18</f>
        <v>0</v>
      </c>
      <c r="M23" s="4">
        <f>M21*0.18</f>
        <v>0</v>
      </c>
      <c r="P23" s="4">
        <f>P21*0.18</f>
        <v>0</v>
      </c>
    </row>
    <row r="24" spans="1:17">
      <c r="A24" s="1" t="s">
        <v>54</v>
      </c>
      <c r="B24" s="1"/>
      <c r="C24" s="1"/>
      <c r="D24" s="1"/>
      <c r="E24" s="1"/>
      <c r="H24" s="4">
        <f>H22*0.18</f>
        <v>0</v>
      </c>
      <c r="K24" s="4">
        <f>K22*0.18</f>
        <v>0</v>
      </c>
      <c r="N24" s="4">
        <f>N22*0.18</f>
        <v>0</v>
      </c>
      <c r="Q24" s="4">
        <f>Q22*0.18</f>
        <v>0</v>
      </c>
    </row>
    <row r="25" spans="1:17">
      <c r="A25" s="1" t="s">
        <v>55</v>
      </c>
      <c r="B25" s="1"/>
      <c r="C25" s="1"/>
      <c r="D25" s="1"/>
      <c r="E25" s="1"/>
      <c r="G25" s="4">
        <f>G21+G23</f>
        <v>0</v>
      </c>
      <c r="J25" s="4">
        <f>J21+J23</f>
        <v>0</v>
      </c>
      <c r="M25" s="4">
        <f>M21+M23</f>
        <v>0</v>
      </c>
      <c r="P25" s="4">
        <f>P21+P23</f>
        <v>0</v>
      </c>
    </row>
    <row r="26" spans="1:17">
      <c r="A26" s="1" t="s">
        <v>56</v>
      </c>
      <c r="B26" s="1"/>
      <c r="C26" s="1"/>
      <c r="D26" s="1"/>
      <c r="E26" s="1"/>
      <c r="H26" s="4">
        <f>H22+H24</f>
        <v>0</v>
      </c>
      <c r="K26" s="4">
        <f>K22+K24</f>
        <v>0</v>
      </c>
      <c r="N26" s="4">
        <f>N22+N24</f>
        <v>0</v>
      </c>
      <c r="Q26" s="4">
        <f>Q22+Q24</f>
        <v>0</v>
      </c>
    </row>
    <row r="27" spans="1:17">
      <c r="A27" s="1" t="s">
        <v>57</v>
      </c>
      <c r="B27" s="1"/>
      <c r="C27" s="1"/>
      <c r="D27" s="1"/>
      <c r="E27" s="1"/>
      <c r="G27" s="1">
        <f>"L-"&amp;RANK.EQ(G25,($G$25,$J$25,$M$25,$P$25),1)</f>
        <v>0</v>
      </c>
      <c r="J27" s="1">
        <f>"L-"&amp;RANK.EQ(J25,($G$25,$J$25,$M$25,$P$25),1)</f>
        <v>0</v>
      </c>
      <c r="M27" s="1">
        <f>"L-"&amp;RANK.EQ(M25,($G$25,$J$25,$M$25,$P$25),1)</f>
        <v>0</v>
      </c>
      <c r="P27" s="1">
        <f>"L-"&amp;RANK.EQ(P25,($G$25,$J$25,$M$25,$P$25),1)</f>
        <v>0</v>
      </c>
    </row>
    <row r="28" spans="1:17">
      <c r="A28" s="1" t="s">
        <v>58</v>
      </c>
      <c r="B28" s="1"/>
      <c r="C28" s="1"/>
      <c r="D28" s="1"/>
      <c r="E28" s="1"/>
      <c r="H28" s="1">
        <f>"L-"&amp;RANK.EQ(H26,($H$26,$K$26,$N$26,$Q$26),1)</f>
        <v>0</v>
      </c>
      <c r="K28" s="1">
        <f>"L-"&amp;RANK.EQ(K26,($H$26,$K$26,$N$26,$Q$26),1)</f>
        <v>0</v>
      </c>
      <c r="N28" s="1">
        <f>"L-"&amp;RANK.EQ(N26,($H$26,$K$26,$N$26,$Q$26),1)</f>
        <v>0</v>
      </c>
      <c r="Q28" s="1">
        <f>"L-"&amp;RANK.EQ(Q26,($H$26,$K$26,$N$26,$Q$26),1)</f>
        <v>0</v>
      </c>
    </row>
  </sheetData>
  <mergeCells count="24">
    <mergeCell ref="A1:A3"/>
    <mergeCell ref="B1:B3"/>
    <mergeCell ref="C1:D2"/>
    <mergeCell ref="E1:E3"/>
    <mergeCell ref="F1:H1"/>
    <mergeCell ref="F2:F3"/>
    <mergeCell ref="G2:H2"/>
    <mergeCell ref="I1:K1"/>
    <mergeCell ref="I2:I3"/>
    <mergeCell ref="J2:K2"/>
    <mergeCell ref="L1:N1"/>
    <mergeCell ref="L2:L3"/>
    <mergeCell ref="M2:N2"/>
    <mergeCell ref="O1:Q1"/>
    <mergeCell ref="O2:O3"/>
    <mergeCell ref="P2:Q2"/>
    <mergeCell ref="A21:E21"/>
    <mergeCell ref="A22:E22"/>
    <mergeCell ref="A23:E23"/>
    <mergeCell ref="A24:E24"/>
    <mergeCell ref="A25:E25"/>
    <mergeCell ref="A26:E26"/>
    <mergeCell ref="A27:E27"/>
    <mergeCell ref="A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2025-07-23T19:20:44Z</dcterms:created>
  <dcterms:modified xsi:type="dcterms:W3CDTF">2025-07-23T19:20:44Z</dcterms:modified>
</cp:coreProperties>
</file>