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ce Variation Report" sheetId="1" r:id="rId1"/>
  </sheets>
  <calcPr calcId="124519" fullCalcOnLoad="1"/>
</workbook>
</file>

<file path=xl/sharedStrings.xml><?xml version="1.0" encoding="utf-8"?>
<sst xmlns="http://schemas.openxmlformats.org/spreadsheetml/2006/main" count="57" uniqueCount="41">
  <si>
    <t>Work Name:</t>
  </si>
  <si>
    <t>Project Gamma1</t>
  </si>
  <si>
    <t>Selected Firm:</t>
  </si>
  <si>
    <t>Firm A-Gamma</t>
  </si>
  <si>
    <t>Before Variation</t>
  </si>
  <si>
    <t>After Variation</t>
  </si>
  <si>
    <t>Upto 125%</t>
  </si>
  <si>
    <t>Upto 140%</t>
  </si>
  <si>
    <t>Upto 150%</t>
  </si>
  <si>
    <t>SN</t>
  </si>
  <si>
    <t>Schedule Items</t>
  </si>
  <si>
    <t>Quantity</t>
  </si>
  <si>
    <t>Unit</t>
  </si>
  <si>
    <t>Unit Rate</t>
  </si>
  <si>
    <t>Total Cost</t>
  </si>
  <si>
    <t>Excavation</t>
  </si>
  <si>
    <t>m3</t>
  </si>
  <si>
    <t>Concrete Foundation</t>
  </si>
  <si>
    <t>Brickwork</t>
  </si>
  <si>
    <t>m2</t>
  </si>
  <si>
    <t>Roofing</t>
  </si>
  <si>
    <t>Plumbing Installation</t>
  </si>
  <si>
    <t>unit</t>
  </si>
  <si>
    <t>Flooring (Tiles)</t>
  </si>
  <si>
    <t>Painting (Interior)</t>
  </si>
  <si>
    <t>HVAC System</t>
  </si>
  <si>
    <t>Landscaping</t>
  </si>
  <si>
    <t>Windows Installation</t>
  </si>
  <si>
    <t>Doors Installation</t>
  </si>
  <si>
    <t>Sub-item: Soil Removal</t>
  </si>
  <si>
    <t>Sub-item: Rebar for Foundation</t>
  </si>
  <si>
    <t>kg</t>
  </si>
  <si>
    <t>Sub-item: Wall Plastering</t>
  </si>
  <si>
    <t>Sub-item: Water Heater Connection</t>
  </si>
  <si>
    <t>Subtotal Before Variation:</t>
  </si>
  <si>
    <t>Subtotal After Variation:</t>
  </si>
  <si>
    <t>GST @ 18% Before Variation:</t>
  </si>
  <si>
    <t>GST @ 18% After Variation:</t>
  </si>
  <si>
    <t>Total Cost Before Variation (with GST):</t>
  </si>
  <si>
    <t>Total Cost After Variation (with GST):</t>
  </si>
  <si>
    <t>Percentage Change:</t>
  </si>
</sst>
</file>

<file path=xl/styles.xml><?xml version="1.0" encoding="utf-8"?>
<styleSheet xmlns="http://schemas.openxmlformats.org/spreadsheetml/2006/main">
  <numFmts count="2">
    <numFmt numFmtId="164" formatCode="₹ #,##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9"/>
  <sheetViews>
    <sheetView tabSelected="1" workbookViewId="0">
      <pane ySplit="6" topLeftCell="A7" activePane="bottomLeft" state="frozen"/>
      <selection pane="bottomLeft"/>
    </sheetView>
  </sheetViews>
  <sheetFormatPr defaultRowHeight="15"/>
  <cols>
    <col min="1" max="14" width="15.7109375" customWidth="1"/>
  </cols>
  <sheetData>
    <row r="1" spans="1:14">
      <c r="A1" s="1" t="s">
        <v>0</v>
      </c>
      <c r="B1" s="2" t="s">
        <v>1</v>
      </c>
    </row>
    <row r="2" spans="1:14">
      <c r="A2" s="1" t="s">
        <v>2</v>
      </c>
      <c r="B2" s="2" t="s">
        <v>3</v>
      </c>
    </row>
    <row r="4" spans="1:14">
      <c r="A4" s="1" t="s">
        <v>9</v>
      </c>
      <c r="B4" s="1" t="s">
        <v>10</v>
      </c>
      <c r="C4" s="1" t="s">
        <v>11</v>
      </c>
      <c r="D4" s="1"/>
      <c r="E4" s="1"/>
      <c r="F4" s="1"/>
      <c r="G4" s="1"/>
      <c r="H4" s="1" t="s">
        <v>12</v>
      </c>
      <c r="I4" s="1" t="s">
        <v>13</v>
      </c>
      <c r="J4" s="1" t="s">
        <v>14</v>
      </c>
      <c r="K4" s="1"/>
      <c r="L4" s="1"/>
      <c r="M4" s="1"/>
      <c r="N4" s="1"/>
    </row>
    <row r="5" spans="1:14">
      <c r="A5" s="1"/>
      <c r="B5" s="1"/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/>
      <c r="I5" s="1"/>
      <c r="J5" s="1" t="s">
        <v>4</v>
      </c>
      <c r="K5" s="1" t="s">
        <v>6</v>
      </c>
      <c r="L5" s="1" t="s">
        <v>7</v>
      </c>
      <c r="M5" s="1" t="s">
        <v>8</v>
      </c>
      <c r="N5" s="1" t="s">
        <v>5</v>
      </c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2">
        <v>1</v>
      </c>
      <c r="B7" s="2" t="s">
        <v>15</v>
      </c>
      <c r="C7" s="2">
        <v>100</v>
      </c>
      <c r="D7" s="2">
        <v>125</v>
      </c>
      <c r="E7" s="2">
        <v>25</v>
      </c>
      <c r="F7" s="2">
        <v>0</v>
      </c>
      <c r="G7" s="2">
        <v>0</v>
      </c>
      <c r="H7" s="2" t="s">
        <v>16</v>
      </c>
      <c r="I7" s="3">
        <v>82.61</v>
      </c>
      <c r="J7" s="3">
        <v>8261</v>
      </c>
      <c r="K7" s="3">
        <f>E7*I7</f>
        <v>0</v>
      </c>
      <c r="L7" s="3">
        <f>F7*I7*0.98</f>
        <v>0</v>
      </c>
      <c r="M7" s="3">
        <f>G7*I7*0.96</f>
        <v>0</v>
      </c>
      <c r="N7" s="3">
        <f>K7+L7+M7</f>
        <v>0</v>
      </c>
    </row>
    <row r="8" spans="1:14">
      <c r="A8" s="2">
        <v>2</v>
      </c>
      <c r="B8" s="2" t="s">
        <v>17</v>
      </c>
      <c r="C8" s="2">
        <v>50</v>
      </c>
      <c r="D8" s="2">
        <v>60</v>
      </c>
      <c r="E8" s="2">
        <v>10</v>
      </c>
      <c r="F8" s="2">
        <v>0</v>
      </c>
      <c r="G8" s="2">
        <v>0</v>
      </c>
      <c r="H8" s="2" t="s">
        <v>16</v>
      </c>
      <c r="I8" s="3">
        <v>20.14</v>
      </c>
      <c r="J8" s="3">
        <v>1007</v>
      </c>
      <c r="K8" s="3">
        <f>E8*I8</f>
        <v>0</v>
      </c>
      <c r="L8" s="3">
        <f>F8*I8*0.98</f>
        <v>0</v>
      </c>
      <c r="M8" s="3">
        <f>G8*I8*0.96</f>
        <v>0</v>
      </c>
      <c r="N8" s="3">
        <f>K8+L8+M8</f>
        <v>0</v>
      </c>
    </row>
    <row r="9" spans="1:14">
      <c r="A9" s="2">
        <v>3</v>
      </c>
      <c r="B9" s="2" t="s">
        <v>18</v>
      </c>
      <c r="C9" s="2">
        <v>200</v>
      </c>
      <c r="D9" s="2">
        <v>300</v>
      </c>
      <c r="E9" s="2">
        <v>50</v>
      </c>
      <c r="F9" s="2">
        <v>30</v>
      </c>
      <c r="G9" s="2">
        <v>20</v>
      </c>
      <c r="H9" s="2" t="s">
        <v>19</v>
      </c>
      <c r="I9" s="3">
        <v>152.58</v>
      </c>
      <c r="J9" s="3">
        <v>30516</v>
      </c>
      <c r="K9" s="3">
        <f>E9*I9</f>
        <v>0</v>
      </c>
      <c r="L9" s="3">
        <f>F9*I9*0.98</f>
        <v>0</v>
      </c>
      <c r="M9" s="3">
        <f>G9*I9*0.96</f>
        <v>0</v>
      </c>
      <c r="N9" s="3">
        <f>K9+L9+M9</f>
        <v>0</v>
      </c>
    </row>
    <row r="10" spans="1:14">
      <c r="A10" s="2">
        <v>4</v>
      </c>
      <c r="B10" s="2" t="s">
        <v>20</v>
      </c>
      <c r="C10" s="2">
        <v>150</v>
      </c>
      <c r="D10" s="2">
        <v>0</v>
      </c>
      <c r="E10" s="2">
        <v>0</v>
      </c>
      <c r="F10" s="2">
        <v>0</v>
      </c>
      <c r="G10" s="2">
        <v>0</v>
      </c>
      <c r="H10" s="2" t="s">
        <v>19</v>
      </c>
      <c r="I10" s="3">
        <v>98.06</v>
      </c>
      <c r="J10" s="3">
        <v>14709</v>
      </c>
      <c r="K10" s="3">
        <f>E10*I10</f>
        <v>0</v>
      </c>
      <c r="L10" s="3">
        <f>F10*I10*0.98</f>
        <v>0</v>
      </c>
      <c r="M10" s="3">
        <f>G10*I10*0.96</f>
        <v>0</v>
      </c>
      <c r="N10" s="3">
        <f>K10+L10+M10</f>
        <v>0</v>
      </c>
    </row>
    <row r="11" spans="1:14">
      <c r="A11" s="2">
        <v>5</v>
      </c>
      <c r="B11" s="2" t="s">
        <v>21</v>
      </c>
      <c r="C11" s="2">
        <v>10</v>
      </c>
      <c r="D11" s="2">
        <v>0</v>
      </c>
      <c r="E11" s="2">
        <v>0</v>
      </c>
      <c r="F11" s="2">
        <v>0</v>
      </c>
      <c r="G11" s="2">
        <v>0</v>
      </c>
      <c r="H11" s="2" t="s">
        <v>22</v>
      </c>
      <c r="I11" s="3">
        <v>154.7</v>
      </c>
      <c r="J11" s="3">
        <v>1547</v>
      </c>
      <c r="K11" s="3">
        <f>E11*I11</f>
        <v>0</v>
      </c>
      <c r="L11" s="3">
        <f>F11*I11*0.98</f>
        <v>0</v>
      </c>
      <c r="M11" s="3">
        <f>G11*I11*0.96</f>
        <v>0</v>
      </c>
      <c r="N11" s="3">
        <f>K11+L11+M11</f>
        <v>0</v>
      </c>
    </row>
    <row r="12" spans="1:14">
      <c r="A12" s="2">
        <v>6</v>
      </c>
      <c r="B12" s="2" t="s">
        <v>23</v>
      </c>
      <c r="C12" s="2">
        <v>80</v>
      </c>
      <c r="D12" s="2">
        <v>0</v>
      </c>
      <c r="E12" s="2">
        <v>0</v>
      </c>
      <c r="F12" s="2">
        <v>0</v>
      </c>
      <c r="G12" s="2">
        <v>0</v>
      </c>
      <c r="H12" s="2" t="s">
        <v>19</v>
      </c>
      <c r="I12" s="3">
        <v>28.59</v>
      </c>
      <c r="J12" s="3">
        <v>2287.2</v>
      </c>
      <c r="K12" s="3">
        <f>E12*I12</f>
        <v>0</v>
      </c>
      <c r="L12" s="3">
        <f>F12*I12*0.98</f>
        <v>0</v>
      </c>
      <c r="M12" s="3">
        <f>G12*I12*0.96</f>
        <v>0</v>
      </c>
      <c r="N12" s="3">
        <f>K12+L12+M12</f>
        <v>0</v>
      </c>
    </row>
    <row r="13" spans="1:14">
      <c r="A13" s="2">
        <v>7</v>
      </c>
      <c r="B13" s="2" t="s">
        <v>24</v>
      </c>
      <c r="C13" s="2">
        <v>300</v>
      </c>
      <c r="D13" s="2">
        <v>0</v>
      </c>
      <c r="E13" s="2">
        <v>0</v>
      </c>
      <c r="F13" s="2">
        <v>0</v>
      </c>
      <c r="G13" s="2">
        <v>0</v>
      </c>
      <c r="H13" s="2" t="s">
        <v>19</v>
      </c>
      <c r="I13" s="3">
        <v>64.81999999999999</v>
      </c>
      <c r="J13" s="3">
        <v>19446</v>
      </c>
      <c r="K13" s="3">
        <f>E13*I13</f>
        <v>0</v>
      </c>
      <c r="L13" s="3">
        <f>F13*I13*0.98</f>
        <v>0</v>
      </c>
      <c r="M13" s="3">
        <f>G13*I13*0.96</f>
        <v>0</v>
      </c>
      <c r="N13" s="3">
        <f>K13+L13+M13</f>
        <v>0</v>
      </c>
    </row>
    <row r="14" spans="1:14">
      <c r="A14" s="2">
        <v>8</v>
      </c>
      <c r="B14" s="2" t="s">
        <v>25</v>
      </c>
      <c r="C14" s="2">
        <v>5</v>
      </c>
      <c r="D14" s="2">
        <v>0</v>
      </c>
      <c r="E14" s="2">
        <v>0</v>
      </c>
      <c r="F14" s="2">
        <v>0</v>
      </c>
      <c r="G14" s="2">
        <v>0</v>
      </c>
      <c r="H14" s="2" t="s">
        <v>22</v>
      </c>
      <c r="I14" s="3">
        <v>106.35</v>
      </c>
      <c r="J14" s="3">
        <v>531.75</v>
      </c>
      <c r="K14" s="3">
        <f>E14*I14</f>
        <v>0</v>
      </c>
      <c r="L14" s="3">
        <f>F14*I14*0.98</f>
        <v>0</v>
      </c>
      <c r="M14" s="3">
        <f>G14*I14*0.96</f>
        <v>0</v>
      </c>
      <c r="N14" s="3">
        <f>K14+L14+M14</f>
        <v>0</v>
      </c>
    </row>
    <row r="15" spans="1:14">
      <c r="A15" s="2">
        <v>9</v>
      </c>
      <c r="B15" s="2" t="s">
        <v>26</v>
      </c>
      <c r="C15" s="2">
        <v>500</v>
      </c>
      <c r="D15" s="2">
        <v>0</v>
      </c>
      <c r="E15" s="2">
        <v>0</v>
      </c>
      <c r="F15" s="2">
        <v>0</v>
      </c>
      <c r="G15" s="2">
        <v>0</v>
      </c>
      <c r="H15" s="2" t="s">
        <v>19</v>
      </c>
      <c r="I15" s="3">
        <v>106.19</v>
      </c>
      <c r="J15" s="3">
        <v>53095</v>
      </c>
      <c r="K15" s="3">
        <f>E15*I15</f>
        <v>0</v>
      </c>
      <c r="L15" s="3">
        <f>F15*I15*0.98</f>
        <v>0</v>
      </c>
      <c r="M15" s="3">
        <f>G15*I15*0.96</f>
        <v>0</v>
      </c>
      <c r="N15" s="3">
        <f>K15+L15+M15</f>
        <v>0</v>
      </c>
    </row>
    <row r="16" spans="1:14">
      <c r="A16" s="2">
        <v>10</v>
      </c>
      <c r="B16" s="2" t="s">
        <v>27</v>
      </c>
      <c r="C16" s="2">
        <v>20</v>
      </c>
      <c r="D16" s="2">
        <v>0</v>
      </c>
      <c r="E16" s="2">
        <v>0</v>
      </c>
      <c r="F16" s="2">
        <v>0</v>
      </c>
      <c r="G16" s="2">
        <v>0</v>
      </c>
      <c r="H16" s="2" t="s">
        <v>22</v>
      </c>
      <c r="I16" s="3">
        <v>175.57</v>
      </c>
      <c r="J16" s="3">
        <v>3511.4</v>
      </c>
      <c r="K16" s="3">
        <f>E16*I16</f>
        <v>0</v>
      </c>
      <c r="L16" s="3">
        <f>F16*I16*0.98</f>
        <v>0</v>
      </c>
      <c r="M16" s="3">
        <f>G16*I16*0.96</f>
        <v>0</v>
      </c>
      <c r="N16" s="3">
        <f>K16+L16+M16</f>
        <v>0</v>
      </c>
    </row>
    <row r="17" spans="1:14">
      <c r="A17" s="2">
        <v>11</v>
      </c>
      <c r="B17" s="2" t="s">
        <v>28</v>
      </c>
      <c r="C17" s="2">
        <v>15</v>
      </c>
      <c r="D17" s="2">
        <v>20</v>
      </c>
      <c r="E17" s="2">
        <v>3.75</v>
      </c>
      <c r="F17" s="2">
        <v>1.25</v>
      </c>
      <c r="G17" s="2">
        <v>0</v>
      </c>
      <c r="H17" s="2" t="s">
        <v>22</v>
      </c>
      <c r="I17" s="3">
        <v>124.83</v>
      </c>
      <c r="J17" s="3">
        <v>1872.45</v>
      </c>
      <c r="K17" s="3">
        <f>E17*I17</f>
        <v>0</v>
      </c>
      <c r="L17" s="3">
        <f>F17*I17*0.98</f>
        <v>0</v>
      </c>
      <c r="M17" s="3">
        <f>G17*I17*0.96</f>
        <v>0</v>
      </c>
      <c r="N17" s="3">
        <f>K17+L17+M17</f>
        <v>0</v>
      </c>
    </row>
    <row r="18" spans="1:14">
      <c r="A18" s="2">
        <v>12</v>
      </c>
      <c r="B18" s="2" t="s">
        <v>29</v>
      </c>
      <c r="C18" s="2">
        <v>50</v>
      </c>
      <c r="D18" s="2">
        <v>0</v>
      </c>
      <c r="E18" s="2">
        <v>0</v>
      </c>
      <c r="F18" s="2">
        <v>0</v>
      </c>
      <c r="G18" s="2">
        <v>0</v>
      </c>
      <c r="H18" s="2" t="s">
        <v>16</v>
      </c>
      <c r="I18" s="3">
        <v>25.22</v>
      </c>
      <c r="J18" s="3">
        <v>1261</v>
      </c>
      <c r="K18" s="3">
        <f>E18*I18</f>
        <v>0</v>
      </c>
      <c r="L18" s="3">
        <f>F18*I18*0.98</f>
        <v>0</v>
      </c>
      <c r="M18" s="3">
        <f>G18*I18*0.96</f>
        <v>0</v>
      </c>
      <c r="N18" s="3">
        <f>K18+L18+M18</f>
        <v>0</v>
      </c>
    </row>
    <row r="19" spans="1:14">
      <c r="A19" s="2">
        <v>13</v>
      </c>
      <c r="B19" s="2" t="s">
        <v>30</v>
      </c>
      <c r="C19" s="2">
        <v>1000</v>
      </c>
      <c r="D19" s="2">
        <v>1025</v>
      </c>
      <c r="E19" s="2">
        <v>25</v>
      </c>
      <c r="F19" s="2">
        <v>0</v>
      </c>
      <c r="G19" s="2">
        <v>0</v>
      </c>
      <c r="H19" s="2" t="s">
        <v>31</v>
      </c>
      <c r="I19" s="3">
        <v>2.86</v>
      </c>
      <c r="J19" s="3">
        <v>2860</v>
      </c>
      <c r="K19" s="3">
        <f>E19*I19</f>
        <v>0</v>
      </c>
      <c r="L19" s="3">
        <f>F19*I19*0.98</f>
        <v>0</v>
      </c>
      <c r="M19" s="3">
        <f>G19*I19*0.96</f>
        <v>0</v>
      </c>
      <c r="N19" s="3">
        <f>K19+L19+M19</f>
        <v>0</v>
      </c>
    </row>
    <row r="20" spans="1:14">
      <c r="A20" s="2">
        <v>14</v>
      </c>
      <c r="B20" s="2" t="s">
        <v>32</v>
      </c>
      <c r="C20" s="2">
        <v>150</v>
      </c>
      <c r="D20" s="2">
        <v>200</v>
      </c>
      <c r="E20" s="2">
        <v>37.5</v>
      </c>
      <c r="F20" s="2">
        <v>12.5</v>
      </c>
      <c r="G20" s="2">
        <v>0</v>
      </c>
      <c r="H20" s="2" t="s">
        <v>19</v>
      </c>
      <c r="I20" s="3">
        <v>50</v>
      </c>
      <c r="J20" s="3">
        <v>7500</v>
      </c>
      <c r="K20" s="3">
        <f>E20*I20</f>
        <v>0</v>
      </c>
      <c r="L20" s="3">
        <f>F20*I20*0.98</f>
        <v>0</v>
      </c>
      <c r="M20" s="3">
        <f>G20*I20*0.96</f>
        <v>0</v>
      </c>
      <c r="N20" s="3">
        <f>K20+L20+M20</f>
        <v>0</v>
      </c>
    </row>
    <row r="21" spans="1:14">
      <c r="A21" s="2">
        <v>15</v>
      </c>
      <c r="B21" s="2" t="s">
        <v>33</v>
      </c>
      <c r="C21" s="2">
        <v>2</v>
      </c>
      <c r="D21" s="2">
        <v>0</v>
      </c>
      <c r="E21" s="2">
        <v>0</v>
      </c>
      <c r="F21" s="2">
        <v>0</v>
      </c>
      <c r="G21" s="2">
        <v>0</v>
      </c>
      <c r="H21" s="2" t="s">
        <v>22</v>
      </c>
      <c r="I21" s="3">
        <v>42.7</v>
      </c>
      <c r="J21" s="3">
        <v>85.40000000000001</v>
      </c>
      <c r="K21" s="3">
        <f>E21*I21</f>
        <v>0</v>
      </c>
      <c r="L21" s="3">
        <f>F21*I21*0.98</f>
        <v>0</v>
      </c>
      <c r="M21" s="3">
        <f>G21*I21*0.96</f>
        <v>0</v>
      </c>
      <c r="N21" s="3">
        <f>K21+L21+M21</f>
        <v>0</v>
      </c>
    </row>
    <row r="23" spans="1:14">
      <c r="A23" s="4" t="s">
        <v>34</v>
      </c>
      <c r="B23" s="4"/>
      <c r="C23" s="4"/>
      <c r="D23" s="4"/>
      <c r="E23" s="4"/>
      <c r="F23" s="4"/>
      <c r="G23" s="4"/>
      <c r="H23" s="4"/>
      <c r="I23" s="4"/>
      <c r="J23" s="5">
        <f>SUM(J7:J21)</f>
        <v>0</v>
      </c>
      <c r="K23" s="4"/>
      <c r="L23" s="4"/>
      <c r="M23" s="4"/>
    </row>
    <row r="24" spans="1:14">
      <c r="A24" s="4" t="s">
        <v>35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>
        <f>SUM(N7:N21)</f>
        <v>0</v>
      </c>
    </row>
    <row r="25" spans="1:14">
      <c r="A25" s="4" t="s">
        <v>36</v>
      </c>
      <c r="B25" s="4"/>
      <c r="C25" s="4"/>
      <c r="D25" s="4"/>
      <c r="E25" s="4"/>
      <c r="F25" s="4"/>
      <c r="G25" s="4"/>
      <c r="H25" s="4"/>
      <c r="I25" s="4"/>
      <c r="J25" s="5">
        <f>J23*0.18</f>
        <v>0</v>
      </c>
      <c r="K25" s="4"/>
      <c r="L25" s="4"/>
      <c r="M25" s="4"/>
    </row>
    <row r="26" spans="1:14">
      <c r="A26" s="4" t="s">
        <v>37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>N24*0.18</f>
        <v>0</v>
      </c>
    </row>
    <row r="27" spans="1:14">
      <c r="A27" s="4" t="s">
        <v>38</v>
      </c>
      <c r="B27" s="4"/>
      <c r="C27" s="4"/>
      <c r="D27" s="4"/>
      <c r="E27" s="4"/>
      <c r="F27" s="4"/>
      <c r="G27" s="4"/>
      <c r="H27" s="4"/>
      <c r="I27" s="4"/>
      <c r="J27" s="5">
        <f>J23+J25</f>
        <v>0</v>
      </c>
      <c r="K27" s="4"/>
      <c r="L27" s="4"/>
      <c r="M27" s="4"/>
    </row>
    <row r="28" spans="1:14">
      <c r="A28" s="4" t="s">
        <v>39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>
        <f>N24+N26</f>
        <v>0</v>
      </c>
    </row>
    <row r="29" spans="1:14">
      <c r="A29" s="4" t="s">
        <v>40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6">
        <f>((N28-J27)/J27)</f>
        <v>0</v>
      </c>
    </row>
  </sheetData>
  <mergeCells count="9">
    <mergeCell ref="C4:G4"/>
    <mergeCell ref="J4:N4"/>
    <mergeCell ref="A23:M23"/>
    <mergeCell ref="A24:M24"/>
    <mergeCell ref="A25:M25"/>
    <mergeCell ref="A26:M26"/>
    <mergeCell ref="A27:M27"/>
    <mergeCell ref="A28:M28"/>
    <mergeCell ref="A29:M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Variation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2025-07-21T02:29:39Z</dcterms:created>
  <dcterms:modified xsi:type="dcterms:W3CDTF">2025-07-21T02:29:39Z</dcterms:modified>
</cp:coreProperties>
</file>