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3"/>
  <sheetViews>
    <sheetView workbookViewId="0">
      <selection activeCell="A1" sqref="A1"/>
    </sheetView>
  </sheetViews>
  <sheetFormatPr baseColWidth="8" defaultRowHeight="15"/>
  <cols>
    <col width="37.2" customWidth="1" min="1" max="1"/>
    <col width="42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9.2" customWidth="1" min="9" max="9"/>
    <col width="37.2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Description for Project Alpha</t>
        </is>
      </c>
      <c r="J2" t="inlineStr">
        <is>
          <t>Description for Project Alpha</t>
        </is>
      </c>
    </row>
    <row r="3">
      <c r="A3" s="2" t="n">
        <v>1</v>
      </c>
      <c r="B3" s="2" t="inlineStr">
        <is>
          <t>Excavation</t>
        </is>
      </c>
      <c r="C3" s="3" t="n">
        <v>100</v>
      </c>
      <c r="D3" s="4" t="n">
        <v>178.14</v>
      </c>
      <c r="E3" s="2" t="inlineStr">
        <is>
          <t>m3</t>
        </is>
      </c>
      <c r="F3" s="3">
        <f>C3*D3</f>
        <v/>
      </c>
      <c r="G3" s="4" t="n">
        <v>38.41</v>
      </c>
      <c r="H3" s="4">
        <f>C3*G3</f>
        <v/>
      </c>
      <c r="I3" s="4">
        <f>(C3*D3)+H3</f>
        <v/>
      </c>
      <c r="J3" s="2" t="n"/>
    </row>
    <row r="4">
      <c r="A4" s="2" t="n">
        <v>2</v>
      </c>
      <c r="B4" s="2" t="inlineStr">
        <is>
          <t>Concrete Foundation</t>
        </is>
      </c>
      <c r="C4" s="3" t="n">
        <v>50</v>
      </c>
      <c r="D4" s="4" t="n">
        <v>24.61</v>
      </c>
      <c r="E4" s="2" t="inlineStr">
        <is>
          <t>m3</t>
        </is>
      </c>
      <c r="F4" s="3">
        <f>C4*D4</f>
        <v/>
      </c>
      <c r="G4" s="4" t="n">
        <v>37.18</v>
      </c>
      <c r="H4" s="4">
        <f>C4*G4</f>
        <v/>
      </c>
      <c r="I4" s="4">
        <f>(C4*D4)+H4</f>
        <v/>
      </c>
      <c r="J4" s="2" t="n"/>
    </row>
    <row r="5">
      <c r="A5" s="2" t="n">
        <v>3</v>
      </c>
      <c r="B5" s="2" t="inlineStr">
        <is>
          <t>Brickwork</t>
        </is>
      </c>
      <c r="C5" s="3" t="n">
        <v>200</v>
      </c>
      <c r="D5" s="4" t="n">
        <v>42.41</v>
      </c>
      <c r="E5" s="2" t="inlineStr">
        <is>
          <t>m2</t>
        </is>
      </c>
      <c r="F5" s="3">
        <f>C5*D5</f>
        <v/>
      </c>
      <c r="G5" s="4" t="n">
        <v>42.03</v>
      </c>
      <c r="H5" s="4">
        <f>C5*G5</f>
        <v/>
      </c>
      <c r="I5" s="4">
        <f>(C5*D5)+H5</f>
        <v/>
      </c>
      <c r="J5" s="2" t="n"/>
    </row>
    <row r="6">
      <c r="A6" s="2" t="n">
        <v>4</v>
      </c>
      <c r="B6" s="2" t="inlineStr">
        <is>
          <t>Roofing</t>
        </is>
      </c>
      <c r="C6" s="3" t="n">
        <v>150</v>
      </c>
      <c r="D6" s="4" t="n">
        <v>147.24</v>
      </c>
      <c r="E6" s="2" t="inlineStr">
        <is>
          <t>m2</t>
        </is>
      </c>
      <c r="F6" s="3">
        <f>C6*D6</f>
        <v/>
      </c>
      <c r="G6" s="4" t="n">
        <v>22.67</v>
      </c>
      <c r="H6" s="4">
        <f>C6*G6</f>
        <v/>
      </c>
      <c r="I6" s="4">
        <f>(C6*D6)+H6</f>
        <v/>
      </c>
      <c r="J6" s="2" t="n"/>
    </row>
    <row r="7">
      <c r="A7" s="2" t="n">
        <v>5</v>
      </c>
      <c r="B7" s="2" t="inlineStr">
        <is>
          <t>Plumbing Installation</t>
        </is>
      </c>
      <c r="C7" s="3" t="n">
        <v>10</v>
      </c>
      <c r="D7" s="4" t="n">
        <v>83.02</v>
      </c>
      <c r="E7" s="2" t="inlineStr">
        <is>
          <t>unit</t>
        </is>
      </c>
      <c r="F7" s="3">
        <f>C7*D7</f>
        <v/>
      </c>
      <c r="G7" s="4" t="n">
        <v>14.7</v>
      </c>
      <c r="H7" s="4">
        <f>C7*G7</f>
        <v/>
      </c>
      <c r="I7" s="4">
        <f>(C7*D7)+H7</f>
        <v/>
      </c>
      <c r="J7" s="2" t="n"/>
    </row>
    <row r="8">
      <c r="A8" s="2" t="n">
        <v>6</v>
      </c>
      <c r="B8" s="2" t="inlineStr">
        <is>
          <t>Electrical Wiring</t>
        </is>
      </c>
      <c r="C8" s="3" t="n">
        <v>120</v>
      </c>
      <c r="D8" s="4" t="n">
        <v>163.71</v>
      </c>
      <c r="E8" s="2" t="inlineStr">
        <is>
          <t>point</t>
        </is>
      </c>
      <c r="F8" s="3">
        <f>C8*D8</f>
        <v/>
      </c>
      <c r="G8" s="4" t="n">
        <v>30.33</v>
      </c>
      <c r="H8" s="4">
        <f>C8*G8</f>
        <v/>
      </c>
      <c r="I8" s="4">
        <f>(C8*D8)+H8</f>
        <v/>
      </c>
      <c r="J8" s="2" t="n"/>
    </row>
    <row r="9">
      <c r="A9" s="2" t="n">
        <v>7</v>
      </c>
      <c r="B9" s="2" t="inlineStr">
        <is>
          <t>Flooring (Tiles)</t>
        </is>
      </c>
      <c r="C9" s="3" t="n">
        <v>80</v>
      </c>
      <c r="D9" s="4" t="n">
        <v>193.35</v>
      </c>
      <c r="E9" s="2" t="inlineStr">
        <is>
          <t>m2</t>
        </is>
      </c>
      <c r="F9" s="3">
        <f>C9*D9</f>
        <v/>
      </c>
      <c r="G9" s="4" t="n">
        <v>28.35</v>
      </c>
      <c r="H9" s="4">
        <f>C9*G9</f>
        <v/>
      </c>
      <c r="I9" s="4">
        <f>(C9*D9)+H9</f>
        <v/>
      </c>
      <c r="J9" s="2" t="n"/>
    </row>
    <row r="10">
      <c r="A10" s="2" t="n">
        <v>8</v>
      </c>
      <c r="B10" s="2" t="inlineStr">
        <is>
          <t>Painting (Interior)</t>
        </is>
      </c>
      <c r="C10" s="3" t="n">
        <v>300</v>
      </c>
      <c r="D10" s="4" t="n">
        <v>114.55</v>
      </c>
      <c r="E10" s="2" t="inlineStr">
        <is>
          <t>m2</t>
        </is>
      </c>
      <c r="F10" s="3">
        <f>C10*D10</f>
        <v/>
      </c>
      <c r="G10" s="4" t="n">
        <v>10.61</v>
      </c>
      <c r="H10" s="4">
        <f>C10*G10</f>
        <v/>
      </c>
      <c r="I10" s="4">
        <f>(C10*D10)+H10</f>
        <v/>
      </c>
      <c r="J10" s="2" t="n"/>
    </row>
    <row r="11">
      <c r="A11" s="2" t="n">
        <v>9</v>
      </c>
      <c r="B11" s="2" t="inlineStr">
        <is>
          <t>HVAC System</t>
        </is>
      </c>
      <c r="C11" s="3" t="n">
        <v>5</v>
      </c>
      <c r="D11" s="4" t="n">
        <v>34.23</v>
      </c>
      <c r="E11" s="2" t="inlineStr">
        <is>
          <t>unit</t>
        </is>
      </c>
      <c r="F11" s="3">
        <f>C11*D11</f>
        <v/>
      </c>
      <c r="G11" s="4" t="n">
        <v>11.91</v>
      </c>
      <c r="H11" s="4">
        <f>C11*G11</f>
        <v/>
      </c>
      <c r="I11" s="4">
        <f>(C11*D11)+H11</f>
        <v/>
      </c>
      <c r="J11" s="2" t="n"/>
    </row>
    <row r="12">
      <c r="A12" s="2" t="n">
        <v>10</v>
      </c>
      <c r="B12" s="2" t="inlineStr">
        <is>
          <t>Landscaping</t>
        </is>
      </c>
      <c r="C12" s="3" t="n">
        <v>500</v>
      </c>
      <c r="D12" s="4" t="n">
        <v>69.70999999999999</v>
      </c>
      <c r="E12" s="2" t="inlineStr">
        <is>
          <t>m2</t>
        </is>
      </c>
      <c r="F12" s="3">
        <f>C12*D12</f>
        <v/>
      </c>
      <c r="G12" s="4" t="n">
        <v>12.9</v>
      </c>
      <c r="H12" s="4">
        <f>C12*G12</f>
        <v/>
      </c>
      <c r="I12" s="4">
        <f>(C12*D12)+H12</f>
        <v/>
      </c>
      <c r="J12" s="2" t="n"/>
    </row>
    <row r="13">
      <c r="A13" s="2" t="n">
        <v>11</v>
      </c>
      <c r="B13" s="2" t="inlineStr">
        <is>
          <t>Windows Installation</t>
        </is>
      </c>
      <c r="C13" s="3" t="n">
        <v>20</v>
      </c>
      <c r="D13" s="4" t="n">
        <v>176.39</v>
      </c>
      <c r="E13" s="2" t="inlineStr">
        <is>
          <t>unit</t>
        </is>
      </c>
      <c r="F13" s="3">
        <f>C13*D13</f>
        <v/>
      </c>
      <c r="G13" s="4" t="n">
        <v>15.63</v>
      </c>
      <c r="H13" s="4">
        <f>C13*G13</f>
        <v/>
      </c>
      <c r="I13" s="4">
        <f>(C13*D13)+H13</f>
        <v/>
      </c>
      <c r="J13" s="2" t="n"/>
    </row>
    <row r="14">
      <c r="A14" s="2" t="n">
        <v>12</v>
      </c>
      <c r="B14" s="2" t="inlineStr">
        <is>
          <t>Doors Installation</t>
        </is>
      </c>
      <c r="C14" s="3" t="n">
        <v>15</v>
      </c>
      <c r="D14" s="4" t="n">
        <v>43.11</v>
      </c>
      <c r="E14" s="2" t="inlineStr">
        <is>
          <t>unit</t>
        </is>
      </c>
      <c r="F14" s="3">
        <f>C14*D14</f>
        <v/>
      </c>
      <c r="G14" s="4" t="n">
        <v>25.47</v>
      </c>
      <c r="H14" s="4">
        <f>C14*G14</f>
        <v/>
      </c>
      <c r="I14" s="4">
        <f>(C14*D14)+H14</f>
        <v/>
      </c>
      <c r="J14" s="2" t="n"/>
    </row>
    <row r="15">
      <c r="A15" s="2" t="n">
        <v>13</v>
      </c>
      <c r="B15" s="2" t="inlineStr">
        <is>
          <t>Sub-item: Soil Removal</t>
        </is>
      </c>
      <c r="C15" s="3" t="n">
        <v>50</v>
      </c>
      <c r="D15" s="4" t="n">
        <v>51.27</v>
      </c>
      <c r="E15" s="2" t="inlineStr">
        <is>
          <t>m3</t>
        </is>
      </c>
      <c r="F15" s="3">
        <f>C15*D15</f>
        <v/>
      </c>
      <c r="G15" s="4" t="n">
        <v>11.21</v>
      </c>
      <c r="H15" s="4">
        <f>C15*G15</f>
        <v/>
      </c>
      <c r="I15" s="4">
        <f>(C15*D15)+H15</f>
        <v/>
      </c>
      <c r="J15" s="2" t="n"/>
    </row>
    <row r="16">
      <c r="A16" s="2" t="n">
        <v>14</v>
      </c>
      <c r="B16" s="2" t="inlineStr">
        <is>
          <t>Sub-item: Rebar for Foundation</t>
        </is>
      </c>
      <c r="C16" s="3" t="n">
        <v>1000</v>
      </c>
      <c r="D16" s="4" t="n">
        <v>90.31999999999999</v>
      </c>
      <c r="E16" s="2" t="inlineStr">
        <is>
          <t>kg</t>
        </is>
      </c>
      <c r="F16" s="3">
        <f>C16*D16</f>
        <v/>
      </c>
      <c r="G16" s="4" t="n">
        <v>13.3</v>
      </c>
      <c r="H16" s="4">
        <f>C16*G16</f>
        <v/>
      </c>
      <c r="I16" s="4">
        <f>(C16*D16)+H16</f>
        <v/>
      </c>
      <c r="J16" s="2" t="n"/>
    </row>
    <row r="17">
      <c r="A17" s="2" t="n">
        <v>15</v>
      </c>
      <c r="B17" s="2" t="inlineStr">
        <is>
          <t>Sub-item: Wall Plastering</t>
        </is>
      </c>
      <c r="C17" s="3" t="n">
        <v>150</v>
      </c>
      <c r="D17" s="4" t="n">
        <v>51.07</v>
      </c>
      <c r="E17" s="2" t="inlineStr">
        <is>
          <t>m2</t>
        </is>
      </c>
      <c r="F17" s="3">
        <f>C17*D17</f>
        <v/>
      </c>
      <c r="G17" s="4" t="n">
        <v>14.4</v>
      </c>
      <c r="H17" s="4">
        <f>C17*G17</f>
        <v/>
      </c>
      <c r="I17" s="4">
        <f>(C17*D17)+H17</f>
        <v/>
      </c>
      <c r="J17" s="2" t="n"/>
    </row>
    <row r="18">
      <c r="A18" s="2" t="n">
        <v>16</v>
      </c>
      <c r="B18" s="2" t="inlineStr">
        <is>
          <t>Sub-item: Water Heater Connection</t>
        </is>
      </c>
      <c r="C18" s="3" t="n">
        <v>2</v>
      </c>
      <c r="D18" s="4" t="n">
        <v>11.57</v>
      </c>
      <c r="E18" s="2" t="inlineStr">
        <is>
          <t>unit</t>
        </is>
      </c>
      <c r="F18" s="3">
        <f>C18*D18</f>
        <v/>
      </c>
      <c r="G18" s="4" t="n">
        <v>12.08</v>
      </c>
      <c r="H18" s="4">
        <f>C18*G18</f>
        <v/>
      </c>
      <c r="I18" s="4">
        <f>(C18*D18)+H18</f>
        <v/>
      </c>
      <c r="J18" s="2" t="n"/>
    </row>
    <row r="19">
      <c r="A19" s="2" t="n">
        <v>17</v>
      </c>
      <c r="B19" s="2" t="inlineStr">
        <is>
          <t>1</t>
        </is>
      </c>
      <c r="C19" s="3" t="n">
        <v>43</v>
      </c>
      <c r="D19" s="4" t="n">
        <v>34</v>
      </c>
      <c r="E19" s="2" t="inlineStr">
        <is>
          <t>m2</t>
        </is>
      </c>
      <c r="F19" s="3">
        <f>C19*D19</f>
        <v/>
      </c>
      <c r="G19" s="4" t="n">
        <v>0</v>
      </c>
      <c r="H19" s="4">
        <f>C19*G19</f>
        <v/>
      </c>
      <c r="I19" s="4">
        <f>(C19*D19)+H19</f>
        <v/>
      </c>
      <c r="J19" s="2" t="n"/>
    </row>
    <row r="20">
      <c r="A20" s="2" t="n">
        <v>18</v>
      </c>
      <c r="B20" s="2" t="inlineStr">
        <is>
          <t>erghr</t>
        </is>
      </c>
      <c r="C20" s="3" t="n">
        <v>3</v>
      </c>
      <c r="D20" s="4" t="n">
        <v>3</v>
      </c>
      <c r="E20" s="2" t="inlineStr">
        <is>
          <t>m2</t>
        </is>
      </c>
      <c r="F20" s="3">
        <f>C20*D20</f>
        <v/>
      </c>
      <c r="G20" s="4" t="n">
        <v>0</v>
      </c>
      <c r="H20" s="4">
        <f>C20*G20</f>
        <v/>
      </c>
      <c r="I20" s="4">
        <f>(C20*D20)+H20</f>
        <v/>
      </c>
      <c r="J20" s="2" t="n"/>
    </row>
    <row r="21">
      <c r="A21" s="5" t="n"/>
      <c r="B21" s="5" t="inlineStr">
        <is>
          <t>Sub Total</t>
        </is>
      </c>
      <c r="C21" s="5" t="n"/>
      <c r="D21" s="5" t="n"/>
      <c r="E21" s="5" t="n"/>
      <c r="F21" s="5" t="n"/>
      <c r="G21" s="5" t="n"/>
      <c r="H21" s="5" t="n"/>
      <c r="I21" s="5">
        <f>SUM(I3:I20)</f>
        <v/>
      </c>
      <c r="J21" s="5" t="n"/>
    </row>
    <row r="22">
      <c r="A22" s="5" t="n"/>
      <c r="B22" s="5" t="inlineStr">
        <is>
          <t>GST @18%</t>
        </is>
      </c>
      <c r="C22" s="5" t="n"/>
      <c r="D22" s="5" t="n"/>
      <c r="E22" s="5" t="n"/>
      <c r="F22" s="5" t="n"/>
      <c r="G22" s="5" t="n"/>
      <c r="H22" s="5" t="n"/>
      <c r="I22" s="5">
        <f>I21*0.18</f>
        <v/>
      </c>
      <c r="J22" s="5" t="n"/>
    </row>
    <row r="23">
      <c r="A23" s="5" t="n"/>
      <c r="B23" s="5" t="inlineStr">
        <is>
          <t>Grand Total (All Inclusive)</t>
        </is>
      </c>
      <c r="C23" s="5" t="n"/>
      <c r="D23" s="5" t="n"/>
      <c r="E23" s="5" t="n"/>
      <c r="F23" s="5" t="n"/>
      <c r="G23" s="5" t="n"/>
      <c r="H23" s="5" t="n"/>
      <c r="I23" s="5">
        <f>I21+I22</f>
        <v/>
      </c>
      <c r="J23" s="5" t="n"/>
    </row>
    <row r="24"/>
    <row r="25">
      <c r="A25" t="inlineStr">
        <is>
          <t>PLACE : KALYAN</t>
        </is>
      </c>
    </row>
    <row r="26">
      <c r="A26" t="inlineStr">
        <is>
          <t>DATE : 05-07-2025</t>
        </is>
      </c>
    </row>
    <row r="27">
      <c r="A27" t="inlineStr">
        <is>
          <t>Allocation : 47000 070 443 32</t>
        </is>
      </c>
    </row>
    <row r="28"/>
    <row r="29"/>
    <row r="30"/>
    <row r="31"/>
    <row r="32"/>
    <row r="33">
      <c r="A33" s="6" t="inlineStr">
        <is>
          <t>SSE/WKS</t>
        </is>
      </c>
      <c r="C33" s="6" t="inlineStr">
        <is>
          <t>SSE/MW</t>
        </is>
      </c>
      <c r="E33" s="6" t="inlineStr">
        <is>
          <t>DEE (TRS) KALYAN</t>
        </is>
      </c>
      <c r="G33" s="6" t="inlineStr">
        <is>
          <t>Sr.DEE (TRS) KALYAN</t>
        </is>
      </c>
    </row>
  </sheetData>
  <mergeCells count="4">
    <mergeCell ref="C33:D33"/>
    <mergeCell ref="A33:B33"/>
    <mergeCell ref="G33:H33"/>
    <mergeCell ref="E33:F3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2025-07-24T03:27:25Z</dcterms:created>
  <dcterms:modified xmlns:dcterms="http://purl.org/dc/terms/" xmlns:xsi="http://www.w3.org/2001/XMLSchema-instance" xsi:type="dcterms:W3CDTF">2025-07-24T03:27:25Z</dcterms:modified>
</cp:coreProperties>
</file>