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4"/>
  <sheetViews>
    <sheetView workbookViewId="0">
      <selection activeCell="A1" sqref="A1"/>
    </sheetView>
  </sheetViews>
  <sheetFormatPr baseColWidth="8" defaultRowHeight="15"/>
  <cols>
    <col width="37.2" customWidth="1" min="1" max="1"/>
    <col width="42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9.2" customWidth="1" min="9" max="9"/>
    <col width="37.2" customWidth="1" min="10" max="10"/>
  </cols>
  <sheetData>
    <row r="1">
      <c r="A1" s="1" t="inlineStr">
        <is>
          <t>DETAILED ESTIMATE NO.</t>
        </is>
      </c>
      <c r="B1" t="inlineStr"/>
    </row>
    <row r="2">
      <c r="A2" s="1" t="inlineStr">
        <is>
          <t>ELECTRICAL DEPARTMENT</t>
        </is>
      </c>
    </row>
    <row r="3">
      <c r="A3" s="1" t="inlineStr">
        <is>
          <t>DIVISION : MUMBAI</t>
        </is>
      </c>
    </row>
    <row r="4">
      <c r="A4" s="1" t="inlineStr">
        <is>
          <t>PLACE OF WORK</t>
        </is>
      </c>
      <c r="B4" s="1" t="inlineStr">
        <is>
          <t>ELECTRIC LOCO SHED, KALYAN</t>
        </is>
      </c>
    </row>
    <row r="5"/>
    <row r="6">
      <c r="A6" s="1" t="inlineStr">
        <is>
          <t>Name of Work Section:</t>
        </is>
      </c>
    </row>
    <row r="7">
      <c r="A7" s="1" t="inlineStr">
        <is>
          <t>Description for Project Alpha</t>
        </is>
      </c>
    </row>
    <row r="8"/>
    <row r="9">
      <c r="A9" s="1" t="inlineStr">
        <is>
          <t>Name of Work:</t>
        </is>
      </c>
    </row>
    <row r="10">
      <c r="A10" s="1" t="inlineStr">
        <is>
          <t>Description for Project Alpha</t>
        </is>
      </c>
    </row>
    <row r="11">
      <c r="A11" t="inlineStr">
        <is>
          <t>Sr. No.</t>
        </is>
      </c>
      <c r="B11" t="inlineStr">
        <is>
          <t>Description</t>
        </is>
      </c>
      <c r="C11" t="inlineStr">
        <is>
          <t>Qty</t>
        </is>
      </c>
      <c r="D11" t="inlineStr">
        <is>
          <t>Rate in Rs</t>
        </is>
      </c>
      <c r="E11" t="inlineStr">
        <is>
          <t>Unit</t>
        </is>
      </c>
      <c r="F11" t="inlineStr">
        <is>
          <t>To be Maintained</t>
        </is>
      </c>
      <c r="G11" t="inlineStr">
        <is>
          <t>Labour rate in Rs.</t>
        </is>
      </c>
      <c r="H11" t="inlineStr">
        <is>
          <t>Labour Amount</t>
        </is>
      </c>
      <c r="I11" t="inlineStr">
        <is>
          <t>Total in Rs</t>
        </is>
      </c>
      <c r="J11" t="inlineStr">
        <is>
          <t>Remarks</t>
        </is>
      </c>
    </row>
    <row r="12">
      <c r="A12" s="2" t="inlineStr">
        <is>
          <t>A</t>
        </is>
      </c>
      <c r="B12" s="2" t="inlineStr">
        <is>
          <t>Description for Project Alpha</t>
        </is>
      </c>
      <c r="C12" s="2" t="n"/>
      <c r="D12" s="2" t="n"/>
      <c r="E12" s="2" t="n"/>
      <c r="F12" s="2" t="n"/>
      <c r="G12" s="2" t="n"/>
      <c r="H12" s="2" t="n"/>
      <c r="I12" s="2" t="n"/>
      <c r="J12" s="2" t="inlineStr">
        <is>
          <t>Description for Project Alpha</t>
        </is>
      </c>
    </row>
    <row r="13">
      <c r="A13" t="n">
        <v>1</v>
      </c>
      <c r="B13" t="inlineStr">
        <is>
          <t>Excavation</t>
        </is>
      </c>
      <c r="C13" t="n">
        <v>100</v>
      </c>
      <c r="D13" t="n">
        <v>178.14</v>
      </c>
      <c r="E13" t="inlineStr">
        <is>
          <t>m3</t>
        </is>
      </c>
      <c r="F13">
        <f>C14*D14</f>
        <v/>
      </c>
      <c r="G13" t="n">
        <v>38.41</v>
      </c>
      <c r="H13">
        <f>C14*G14</f>
        <v/>
      </c>
      <c r="I13">
        <f>(C14*D14)+H14</f>
        <v/>
      </c>
    </row>
    <row r="14">
      <c r="A14" s="3" t="n">
        <v>2</v>
      </c>
      <c r="B14" s="3" t="inlineStr">
        <is>
          <t>Concrete Foundation</t>
        </is>
      </c>
      <c r="C14" s="4" t="n">
        <v>50</v>
      </c>
      <c r="D14" s="5" t="n">
        <v>24.61</v>
      </c>
      <c r="E14" s="3" t="inlineStr">
        <is>
          <t>m3</t>
        </is>
      </c>
      <c r="F14" s="4">
        <f>C15*D15</f>
        <v/>
      </c>
      <c r="G14" s="5" t="n">
        <v>37.18</v>
      </c>
      <c r="H14" s="5">
        <f>C15*G15</f>
        <v/>
      </c>
      <c r="I14" s="5">
        <f>(C15*D15)+H15</f>
        <v/>
      </c>
      <c r="J14" s="3" t="n"/>
    </row>
    <row r="15">
      <c r="A15" s="3" t="n">
        <v>3</v>
      </c>
      <c r="B15" s="3" t="inlineStr">
        <is>
          <t>Brickwork</t>
        </is>
      </c>
      <c r="C15" s="4" t="n">
        <v>200</v>
      </c>
      <c r="D15" s="5" t="n">
        <v>42.41</v>
      </c>
      <c r="E15" s="3" t="inlineStr">
        <is>
          <t>m2</t>
        </is>
      </c>
      <c r="F15" s="4">
        <f>C16*D16</f>
        <v/>
      </c>
      <c r="G15" s="5" t="n">
        <v>42.03</v>
      </c>
      <c r="H15" s="5">
        <f>C16*G16</f>
        <v/>
      </c>
      <c r="I15" s="5">
        <f>(C16*D16)+H16</f>
        <v/>
      </c>
      <c r="J15" s="3" t="n"/>
    </row>
    <row r="16">
      <c r="A16" s="3" t="n">
        <v>4</v>
      </c>
      <c r="B16" s="3" t="inlineStr">
        <is>
          <t>Roofing</t>
        </is>
      </c>
      <c r="C16" s="4" t="n">
        <v>150</v>
      </c>
      <c r="D16" s="5" t="n">
        <v>147.24</v>
      </c>
      <c r="E16" s="3" t="inlineStr">
        <is>
          <t>m2</t>
        </is>
      </c>
      <c r="F16" s="4">
        <f>C17*D17</f>
        <v/>
      </c>
      <c r="G16" s="5" t="n">
        <v>22.67</v>
      </c>
      <c r="H16" s="5">
        <f>C17*G17</f>
        <v/>
      </c>
      <c r="I16" s="5">
        <f>(C17*D17)+H17</f>
        <v/>
      </c>
      <c r="J16" s="3" t="n"/>
    </row>
    <row r="17">
      <c r="A17" s="3" t="n">
        <v>5</v>
      </c>
      <c r="B17" s="3" t="inlineStr">
        <is>
          <t>Plumbing Installation</t>
        </is>
      </c>
      <c r="C17" s="4" t="n">
        <v>10</v>
      </c>
      <c r="D17" s="5" t="n">
        <v>83.02</v>
      </c>
      <c r="E17" s="3" t="inlineStr">
        <is>
          <t>unit</t>
        </is>
      </c>
      <c r="F17" s="4">
        <f>C18*D18</f>
        <v/>
      </c>
      <c r="G17" s="5" t="n">
        <v>14.7</v>
      </c>
      <c r="H17" s="5">
        <f>C18*G18</f>
        <v/>
      </c>
      <c r="I17" s="5">
        <f>(C18*D18)+H18</f>
        <v/>
      </c>
      <c r="J17" s="3" t="n"/>
    </row>
    <row r="18">
      <c r="A18" s="3" t="n">
        <v>6</v>
      </c>
      <c r="B18" s="3" t="inlineStr">
        <is>
          <t>Electrical Wiring</t>
        </is>
      </c>
      <c r="C18" s="4" t="n">
        <v>120</v>
      </c>
      <c r="D18" s="5" t="n">
        <v>163.71</v>
      </c>
      <c r="E18" s="3" t="inlineStr">
        <is>
          <t>point</t>
        </is>
      </c>
      <c r="F18" s="4">
        <f>C19*D19</f>
        <v/>
      </c>
      <c r="G18" s="5" t="n">
        <v>30.33</v>
      </c>
      <c r="H18" s="5">
        <f>C19*G19</f>
        <v/>
      </c>
      <c r="I18" s="5">
        <f>(C19*D19)+H19</f>
        <v/>
      </c>
      <c r="J18" s="3" t="n"/>
    </row>
    <row r="19">
      <c r="A19" s="3" t="n">
        <v>7</v>
      </c>
      <c r="B19" s="3" t="inlineStr">
        <is>
          <t>Flooring (Tiles)</t>
        </is>
      </c>
      <c r="C19" s="4" t="n">
        <v>80</v>
      </c>
      <c r="D19" s="5" t="n">
        <v>193.35</v>
      </c>
      <c r="E19" s="3" t="inlineStr">
        <is>
          <t>m2</t>
        </is>
      </c>
      <c r="F19" s="4">
        <f>C20*D20</f>
        <v/>
      </c>
      <c r="G19" s="5" t="n">
        <v>28.35</v>
      </c>
      <c r="H19" s="5">
        <f>C20*G20</f>
        <v/>
      </c>
      <c r="I19" s="5">
        <f>(C20*D20)+H20</f>
        <v/>
      </c>
      <c r="J19" s="3" t="n"/>
    </row>
    <row r="20">
      <c r="A20" s="3" t="n">
        <v>8</v>
      </c>
      <c r="B20" s="3" t="inlineStr">
        <is>
          <t>Painting (Interior)</t>
        </is>
      </c>
      <c r="C20" s="4" t="n">
        <v>300</v>
      </c>
      <c r="D20" s="5" t="n">
        <v>114.55</v>
      </c>
      <c r="E20" s="3" t="inlineStr">
        <is>
          <t>m2</t>
        </is>
      </c>
      <c r="F20" s="4">
        <f>C21*D21</f>
        <v/>
      </c>
      <c r="G20" s="5" t="n">
        <v>10.61</v>
      </c>
      <c r="H20" s="5">
        <f>C21*G21</f>
        <v/>
      </c>
      <c r="I20" s="5">
        <f>(C21*D21)+H21</f>
        <v/>
      </c>
      <c r="J20" s="3" t="n"/>
    </row>
    <row r="21">
      <c r="A21" s="3" t="n">
        <v>9</v>
      </c>
      <c r="B21" s="3" t="inlineStr">
        <is>
          <t>HVAC System</t>
        </is>
      </c>
      <c r="C21" s="4" t="n">
        <v>5</v>
      </c>
      <c r="D21" s="5" t="n">
        <v>34.23</v>
      </c>
      <c r="E21" s="3" t="inlineStr">
        <is>
          <t>unit</t>
        </is>
      </c>
      <c r="F21" s="4">
        <f>C22*D22</f>
        <v/>
      </c>
      <c r="G21" s="5" t="n">
        <v>11.91</v>
      </c>
      <c r="H21" s="5">
        <f>C22*G22</f>
        <v/>
      </c>
      <c r="I21" s="5">
        <f>(C22*D22)+H22</f>
        <v/>
      </c>
      <c r="J21" s="3" t="n"/>
    </row>
    <row r="22">
      <c r="A22" s="3" t="n">
        <v>10</v>
      </c>
      <c r="B22" s="3" t="inlineStr">
        <is>
          <t>Landscaping</t>
        </is>
      </c>
      <c r="C22" s="4" t="n">
        <v>500</v>
      </c>
      <c r="D22" s="5" t="n">
        <v>69.70999999999999</v>
      </c>
      <c r="E22" s="3" t="inlineStr">
        <is>
          <t>m2</t>
        </is>
      </c>
      <c r="F22" s="4">
        <f>C23*D23</f>
        <v/>
      </c>
      <c r="G22" s="5" t="n">
        <v>12.9</v>
      </c>
      <c r="H22" s="5">
        <f>C23*G23</f>
        <v/>
      </c>
      <c r="I22" s="5">
        <f>(C23*D23)+H23</f>
        <v/>
      </c>
      <c r="J22" s="3" t="n"/>
    </row>
    <row r="23">
      <c r="A23" s="3" t="n">
        <v>11</v>
      </c>
      <c r="B23" s="3" t="inlineStr">
        <is>
          <t>Windows Installation</t>
        </is>
      </c>
      <c r="C23" s="4" t="n">
        <v>20</v>
      </c>
      <c r="D23" s="5" t="n">
        <v>176.39</v>
      </c>
      <c r="E23" s="3" t="inlineStr">
        <is>
          <t>unit</t>
        </is>
      </c>
      <c r="F23" s="4">
        <f>C24*D24</f>
        <v/>
      </c>
      <c r="G23" s="5" t="n">
        <v>15.63</v>
      </c>
      <c r="H23" s="5">
        <f>C24*G24</f>
        <v/>
      </c>
      <c r="I23" s="5">
        <f>(C24*D24)+H24</f>
        <v/>
      </c>
      <c r="J23" s="3" t="n"/>
    </row>
    <row r="24">
      <c r="A24" s="3" t="n">
        <v>12</v>
      </c>
      <c r="B24" s="3" t="inlineStr">
        <is>
          <t>Doors Installation</t>
        </is>
      </c>
      <c r="C24" s="4" t="n">
        <v>15</v>
      </c>
      <c r="D24" s="5" t="n">
        <v>43.11</v>
      </c>
      <c r="E24" s="3" t="inlineStr">
        <is>
          <t>unit</t>
        </is>
      </c>
      <c r="F24" s="4">
        <f>C25*D25</f>
        <v/>
      </c>
      <c r="G24" s="5" t="n">
        <v>25.47</v>
      </c>
      <c r="H24" s="5">
        <f>C25*G25</f>
        <v/>
      </c>
      <c r="I24" s="5">
        <f>(C25*D25)+H25</f>
        <v/>
      </c>
      <c r="J24" s="3" t="n"/>
    </row>
    <row r="25">
      <c r="A25" s="3" t="n">
        <v>13</v>
      </c>
      <c r="B25" s="3" t="inlineStr">
        <is>
          <t>Sub-item: Soil Removal</t>
        </is>
      </c>
      <c r="C25" s="4" t="n">
        <v>50</v>
      </c>
      <c r="D25" s="5" t="n">
        <v>51.27</v>
      </c>
      <c r="E25" s="3" t="inlineStr">
        <is>
          <t>m3</t>
        </is>
      </c>
      <c r="F25" s="4">
        <f>C26*D26</f>
        <v/>
      </c>
      <c r="G25" s="5" t="n">
        <v>11.21</v>
      </c>
      <c r="H25" s="5">
        <f>C26*G26</f>
        <v/>
      </c>
      <c r="I25" s="5">
        <f>(C26*D26)+H26</f>
        <v/>
      </c>
      <c r="J25" s="3" t="n"/>
    </row>
    <row r="26">
      <c r="A26" s="3" t="n">
        <v>14</v>
      </c>
      <c r="B26" s="3" t="inlineStr">
        <is>
          <t>Sub-item: Rebar for Foundation</t>
        </is>
      </c>
      <c r="C26" s="4" t="n">
        <v>1000</v>
      </c>
      <c r="D26" s="5" t="n">
        <v>90.31999999999999</v>
      </c>
      <c r="E26" s="3" t="inlineStr">
        <is>
          <t>kg</t>
        </is>
      </c>
      <c r="F26" s="4">
        <f>C27*D27</f>
        <v/>
      </c>
      <c r="G26" s="5" t="n">
        <v>13.3</v>
      </c>
      <c r="H26" s="5">
        <f>C27*G27</f>
        <v/>
      </c>
      <c r="I26" s="5">
        <f>(C27*D27)+H27</f>
        <v/>
      </c>
      <c r="J26" s="3" t="n"/>
    </row>
    <row r="27">
      <c r="A27" s="3" t="n">
        <v>15</v>
      </c>
      <c r="B27" s="3" t="inlineStr">
        <is>
          <t>Sub-item: Wall Plastering</t>
        </is>
      </c>
      <c r="C27" s="4" t="n">
        <v>150</v>
      </c>
      <c r="D27" s="5" t="n">
        <v>51.07</v>
      </c>
      <c r="E27" s="3" t="inlineStr">
        <is>
          <t>m2</t>
        </is>
      </c>
      <c r="F27" s="4">
        <f>C28*D28</f>
        <v/>
      </c>
      <c r="G27" s="5" t="n">
        <v>14.4</v>
      </c>
      <c r="H27" s="5">
        <f>C28*G28</f>
        <v/>
      </c>
      <c r="I27" s="5">
        <f>(C28*D28)+H28</f>
        <v/>
      </c>
      <c r="J27" s="3" t="n"/>
    </row>
    <row r="28">
      <c r="A28" s="3" t="n">
        <v>16</v>
      </c>
      <c r="B28" s="3" t="inlineStr">
        <is>
          <t>Sub-item: Water Heater Connection</t>
        </is>
      </c>
      <c r="C28" s="4" t="n">
        <v>2</v>
      </c>
      <c r="D28" s="5" t="n">
        <v>11.57</v>
      </c>
      <c r="E28" s="3" t="inlineStr">
        <is>
          <t>unit</t>
        </is>
      </c>
      <c r="F28" s="4">
        <f>C29*D29</f>
        <v/>
      </c>
      <c r="G28" s="5" t="n">
        <v>12.08</v>
      </c>
      <c r="H28" s="5">
        <f>C29*G29</f>
        <v/>
      </c>
      <c r="I28" s="5">
        <f>(C29*D29)+H29</f>
        <v/>
      </c>
      <c r="J28" s="3" t="n"/>
    </row>
    <row r="29">
      <c r="A29" s="3" t="n">
        <v>17</v>
      </c>
      <c r="B29" s="3" t="inlineStr">
        <is>
          <t>1</t>
        </is>
      </c>
      <c r="C29" s="4" t="n">
        <v>43</v>
      </c>
      <c r="D29" s="5" t="n">
        <v>34</v>
      </c>
      <c r="E29" s="3" t="inlineStr">
        <is>
          <t>m2</t>
        </is>
      </c>
      <c r="F29" s="4">
        <f>C30*D30</f>
        <v/>
      </c>
      <c r="G29" s="5" t="n">
        <v>0</v>
      </c>
      <c r="H29" s="5">
        <f>C30*G30</f>
        <v/>
      </c>
      <c r="I29" s="5">
        <f>(C30*D30)+H30</f>
        <v/>
      </c>
      <c r="J29" s="3" t="n"/>
    </row>
    <row r="30">
      <c r="A30" s="3" t="n">
        <v>18</v>
      </c>
      <c r="B30" s="3" t="inlineStr">
        <is>
          <t>erghr</t>
        </is>
      </c>
      <c r="C30" s="4" t="n">
        <v>3</v>
      </c>
      <c r="D30" s="5" t="n">
        <v>3</v>
      </c>
      <c r="E30" s="3" t="inlineStr">
        <is>
          <t>m2</t>
        </is>
      </c>
      <c r="F30" s="4">
        <f>C31*D31</f>
        <v/>
      </c>
      <c r="G30" s="5" t="n">
        <v>0</v>
      </c>
      <c r="H30" s="5">
        <f>C31*G31</f>
        <v/>
      </c>
      <c r="I30" s="5">
        <f>(C31*D31)+H31</f>
        <v/>
      </c>
      <c r="J30" s="3" t="n"/>
    </row>
    <row r="31">
      <c r="A31" s="3" t="n"/>
      <c r="B31" s="3" t="inlineStr">
        <is>
          <t>Sub Total</t>
        </is>
      </c>
      <c r="C31" s="4" t="n"/>
      <c r="D31" s="5" t="n"/>
      <c r="E31" s="3" t="n"/>
      <c r="F31" s="4" t="n"/>
      <c r="G31" s="5" t="n"/>
      <c r="H31" s="5" t="n"/>
      <c r="I31" s="5">
        <f>SUM(I14:I31)</f>
        <v/>
      </c>
      <c r="J31" s="3" t="n"/>
    </row>
    <row r="32">
      <c r="A32" s="6" t="n"/>
      <c r="B32" s="6" t="inlineStr">
        <is>
          <t>GST @18%</t>
        </is>
      </c>
      <c r="C32" s="6" t="n"/>
      <c r="D32" s="6" t="n"/>
      <c r="E32" s="6" t="n"/>
      <c r="F32" s="6" t="n"/>
      <c r="G32" s="6" t="n"/>
      <c r="H32" s="6" t="n"/>
      <c r="I32" s="6">
        <f>I32*0.18</f>
        <v/>
      </c>
      <c r="J32" s="6" t="n"/>
    </row>
    <row r="33">
      <c r="A33" s="6" t="n"/>
      <c r="B33" s="6" t="inlineStr">
        <is>
          <t>Grand Total (All Inclusive)</t>
        </is>
      </c>
      <c r="C33" s="6" t="n"/>
      <c r="D33" s="6" t="n"/>
      <c r="E33" s="6" t="n"/>
      <c r="F33" s="6" t="n"/>
      <c r="G33" s="6" t="n"/>
      <c r="H33" s="6" t="n"/>
      <c r="I33" s="6">
        <f>I32+I33</f>
        <v/>
      </c>
      <c r="J33" s="6" t="n"/>
    </row>
    <row r="34">
      <c r="A34" s="6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</row>
    <row r="35"/>
    <row r="36">
      <c r="A36" t="inlineStr">
        <is>
          <t>PLACE : KALYAN</t>
        </is>
      </c>
    </row>
    <row r="37">
      <c r="A37" t="inlineStr">
        <is>
          <t>DATE : 05-07-2025</t>
        </is>
      </c>
    </row>
    <row r="38">
      <c r="A38" t="inlineStr">
        <is>
          <t>Allocation : 47000 070 443 32</t>
        </is>
      </c>
    </row>
    <row r="39"/>
    <row r="40"/>
    <row r="41"/>
    <row r="42"/>
    <row r="43"/>
    <row r="44">
      <c r="A44" s="7" t="inlineStr">
        <is>
          <t>SSE/WKS</t>
        </is>
      </c>
      <c r="C44" s="7" t="inlineStr">
        <is>
          <t>SSE/MW</t>
        </is>
      </c>
      <c r="E44" s="7" t="inlineStr">
        <is>
          <t>DEE (TRS) KALYAN</t>
        </is>
      </c>
      <c r="G44" s="7" t="inlineStr">
        <is>
          <t>Sr.DEE (TRS) KALYAN</t>
        </is>
      </c>
    </row>
  </sheetData>
  <mergeCells count="4">
    <mergeCell ref="C44:D44"/>
    <mergeCell ref="A44:B44"/>
    <mergeCell ref="G44:H44"/>
    <mergeCell ref="E44:F4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2025-07-24T03:31:35Z</dcterms:created>
  <dcterms:modified xmlns:dcterms="http://purl.org/dc/terms/" xmlns:xsi="http://www.w3.org/2001/XMLSchema-instance" xsi:type="dcterms:W3CDTF">2025-07-24T03:31:35Z</dcterms:modified>
</cp:coreProperties>
</file>