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10.8" customWidth="1" min="1" max="1"/>
    <col width="42" customWidth="1" min="2" max="2"/>
    <col width="9.6" customWidth="1" min="3" max="3"/>
    <col width="14.4" customWidth="1" min="4" max="4"/>
    <col width="8.4" customWidth="1" min="5" max="5"/>
    <col width="21.6" customWidth="1" min="6" max="6"/>
    <col width="24" customWidth="1" min="7" max="7"/>
    <col width="18" customWidth="1" min="8" max="8"/>
    <col width="19.2" customWidth="1" min="9" max="9"/>
    <col width="37.2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Description for Project Alpha</t>
        </is>
      </c>
      <c r="J2" t="inlineStr">
        <is>
          <t>Description for Project Alpha</t>
        </is>
      </c>
    </row>
    <row r="3">
      <c r="A3" s="2" t="n">
        <v>1</v>
      </c>
      <c r="B3" s="2" t="inlineStr">
        <is>
          <t>Excavation</t>
        </is>
      </c>
      <c r="C3" s="3" t="n">
        <v>100</v>
      </c>
      <c r="D3" s="4" t="n">
        <v>158.44</v>
      </c>
      <c r="E3" s="2" t="inlineStr">
        <is>
          <t>m3</t>
        </is>
      </c>
      <c r="F3" s="3">
        <f>C3*D3</f>
        <v/>
      </c>
      <c r="G3" s="4" t="n">
        <v>42.2</v>
      </c>
      <c r="H3" s="4">
        <f>C3*G3</f>
        <v/>
      </c>
      <c r="I3" s="4">
        <f>(C3*D3)+H3</f>
        <v/>
      </c>
      <c r="J3" s="2" t="n"/>
    </row>
    <row r="4">
      <c r="A4" s="2" t="n">
        <v>2</v>
      </c>
      <c r="B4" s="2" t="inlineStr">
        <is>
          <t>Concrete Foundation</t>
        </is>
      </c>
      <c r="C4" s="3" t="n">
        <v>50</v>
      </c>
      <c r="D4" s="4" t="n">
        <v>61.15</v>
      </c>
      <c r="E4" s="2" t="inlineStr">
        <is>
          <t>m3</t>
        </is>
      </c>
      <c r="F4" s="3">
        <f>C4*D4</f>
        <v/>
      </c>
      <c r="G4" s="4" t="n">
        <v>34.72</v>
      </c>
      <c r="H4" s="4">
        <f>C4*G4</f>
        <v/>
      </c>
      <c r="I4" s="4">
        <f>(C4*D4)+H4</f>
        <v/>
      </c>
      <c r="J4" s="2" t="n"/>
    </row>
    <row r="5">
      <c r="A5" s="2" t="n">
        <v>3</v>
      </c>
      <c r="B5" s="2" t="inlineStr">
        <is>
          <t>Brickwork</t>
        </is>
      </c>
      <c r="C5" s="3" t="n">
        <v>200</v>
      </c>
      <c r="D5" s="4" t="n">
        <v>9.67</v>
      </c>
      <c r="E5" s="2" t="inlineStr">
        <is>
          <t>m2</t>
        </is>
      </c>
      <c r="F5" s="3">
        <f>C5*D5</f>
        <v/>
      </c>
      <c r="G5" s="4" t="n">
        <v>28.37</v>
      </c>
      <c r="H5" s="4">
        <f>C5*G5</f>
        <v/>
      </c>
      <c r="I5" s="4">
        <f>(C5*D5)+H5</f>
        <v/>
      </c>
      <c r="J5" s="2" t="n"/>
    </row>
    <row r="6">
      <c r="A6" s="2" t="n">
        <v>4</v>
      </c>
      <c r="B6" s="2" t="inlineStr">
        <is>
          <t>Roofing</t>
        </is>
      </c>
      <c r="C6" s="3" t="n">
        <v>150</v>
      </c>
      <c r="D6" s="4" t="n">
        <v>173.01</v>
      </c>
      <c r="E6" s="2" t="inlineStr">
        <is>
          <t>m2</t>
        </is>
      </c>
      <c r="F6" s="3">
        <f>C6*D6</f>
        <v/>
      </c>
      <c r="G6" s="4" t="n">
        <v>24.19</v>
      </c>
      <c r="H6" s="4">
        <f>C6*G6</f>
        <v/>
      </c>
      <c r="I6" s="4">
        <f>(C6*D6)+H6</f>
        <v/>
      </c>
      <c r="J6" s="2" t="n"/>
    </row>
    <row r="7">
      <c r="A7" s="2" t="n">
        <v>5</v>
      </c>
      <c r="B7" s="2" t="inlineStr">
        <is>
          <t>Plumbing Installation</t>
        </is>
      </c>
      <c r="C7" s="3" t="n">
        <v>10</v>
      </c>
      <c r="D7" s="4" t="n">
        <v>55.16</v>
      </c>
      <c r="E7" s="2" t="inlineStr">
        <is>
          <t>unit</t>
        </is>
      </c>
      <c r="F7" s="3">
        <f>C7*D7</f>
        <v/>
      </c>
      <c r="G7" s="4" t="n">
        <v>22.62</v>
      </c>
      <c r="H7" s="4">
        <f>C7*G7</f>
        <v/>
      </c>
      <c r="I7" s="4">
        <f>(C7*D7)+H7</f>
        <v/>
      </c>
      <c r="J7" s="2" t="n"/>
    </row>
    <row r="8">
      <c r="A8" s="2" t="n">
        <v>6</v>
      </c>
      <c r="B8" s="2" t="inlineStr">
        <is>
          <t>Electrical Wiring</t>
        </is>
      </c>
      <c r="C8" s="3" t="n">
        <v>120</v>
      </c>
      <c r="D8" s="4" t="n">
        <v>124.68</v>
      </c>
      <c r="E8" s="2" t="inlineStr">
        <is>
          <t>point</t>
        </is>
      </c>
      <c r="F8" s="3">
        <f>C8*D8</f>
        <v/>
      </c>
      <c r="G8" s="4" t="n">
        <v>30.27</v>
      </c>
      <c r="H8" s="4">
        <f>C8*G8</f>
        <v/>
      </c>
      <c r="I8" s="4">
        <f>(C8*D8)+H8</f>
        <v/>
      </c>
      <c r="J8" s="2" t="n"/>
    </row>
    <row r="9">
      <c r="A9" s="2" t="n">
        <v>7</v>
      </c>
      <c r="B9" s="2" t="inlineStr">
        <is>
          <t>Flooring (Tiles)</t>
        </is>
      </c>
      <c r="C9" s="3" t="n">
        <v>80</v>
      </c>
      <c r="D9" s="4" t="n">
        <v>91.19</v>
      </c>
      <c r="E9" s="2" t="inlineStr">
        <is>
          <t>m2</t>
        </is>
      </c>
      <c r="F9" s="3">
        <f>C9*D9</f>
        <v/>
      </c>
      <c r="G9" s="4" t="n">
        <v>21.15</v>
      </c>
      <c r="H9" s="4">
        <f>C9*G9</f>
        <v/>
      </c>
      <c r="I9" s="4">
        <f>(C9*D9)+H9</f>
        <v/>
      </c>
      <c r="J9" s="2" t="n"/>
    </row>
    <row r="10">
      <c r="A10" s="2" t="n">
        <v>8</v>
      </c>
      <c r="B10" s="2" t="inlineStr">
        <is>
          <t>Painting (Interior)</t>
        </is>
      </c>
      <c r="C10" s="3" t="n">
        <v>300</v>
      </c>
      <c r="D10" s="4" t="n">
        <v>7.41</v>
      </c>
      <c r="E10" s="2" t="inlineStr">
        <is>
          <t>m2</t>
        </is>
      </c>
      <c r="F10" s="3">
        <f>C10*D10</f>
        <v/>
      </c>
      <c r="G10" s="4" t="n">
        <v>32.99</v>
      </c>
      <c r="H10" s="4">
        <f>C10*G10</f>
        <v/>
      </c>
      <c r="I10" s="4">
        <f>(C10*D10)+H10</f>
        <v/>
      </c>
      <c r="J10" s="2" t="n"/>
    </row>
    <row r="11">
      <c r="A11" s="2" t="n">
        <v>9</v>
      </c>
      <c r="B11" s="2" t="inlineStr">
        <is>
          <t>HVAC System</t>
        </is>
      </c>
      <c r="C11" s="3" t="n">
        <v>5</v>
      </c>
      <c r="D11" s="4" t="n">
        <v>134.21</v>
      </c>
      <c r="E11" s="2" t="inlineStr">
        <is>
          <t>unit</t>
        </is>
      </c>
      <c r="F11" s="3">
        <f>C11*D11</f>
        <v/>
      </c>
      <c r="G11" s="4" t="n">
        <v>47.64</v>
      </c>
      <c r="H11" s="4">
        <f>C11*G11</f>
        <v/>
      </c>
      <c r="I11" s="4">
        <f>(C11*D11)+H11</f>
        <v/>
      </c>
      <c r="J11" s="2" t="n"/>
    </row>
    <row r="12">
      <c r="A12" s="2" t="n">
        <v>10</v>
      </c>
      <c r="B12" s="2" t="inlineStr">
        <is>
          <t>Landscaping</t>
        </is>
      </c>
      <c r="C12" s="3" t="n">
        <v>500</v>
      </c>
      <c r="D12" s="4" t="n">
        <v>57.16</v>
      </c>
      <c r="E12" s="2" t="inlineStr">
        <is>
          <t>m2</t>
        </is>
      </c>
      <c r="F12" s="3">
        <f>C12*D12</f>
        <v/>
      </c>
      <c r="G12" s="4" t="n">
        <v>43.48</v>
      </c>
      <c r="H12" s="4">
        <f>C12*G12</f>
        <v/>
      </c>
      <c r="I12" s="4">
        <f>(C12*D12)+H12</f>
        <v/>
      </c>
      <c r="J12" s="2" t="n"/>
    </row>
    <row r="13">
      <c r="A13" s="2" t="n">
        <v>11</v>
      </c>
      <c r="B13" s="2" t="inlineStr">
        <is>
          <t>Windows Installation</t>
        </is>
      </c>
      <c r="C13" s="3" t="n">
        <v>20</v>
      </c>
      <c r="D13" s="4" t="n">
        <v>110.05</v>
      </c>
      <c r="E13" s="2" t="inlineStr">
        <is>
          <t>unit</t>
        </is>
      </c>
      <c r="F13" s="3">
        <f>C13*D13</f>
        <v/>
      </c>
      <c r="G13" s="4" t="n">
        <v>48.57</v>
      </c>
      <c r="H13" s="4">
        <f>C13*G13</f>
        <v/>
      </c>
      <c r="I13" s="4">
        <f>(C13*D13)+H13</f>
        <v/>
      </c>
      <c r="J13" s="2" t="n"/>
    </row>
    <row r="14">
      <c r="A14" s="2" t="n">
        <v>12</v>
      </c>
      <c r="B14" s="2" t="inlineStr">
        <is>
          <t>Doors Installation</t>
        </is>
      </c>
      <c r="C14" s="3" t="n">
        <v>15</v>
      </c>
      <c r="D14" s="4" t="n">
        <v>16.79</v>
      </c>
      <c r="E14" s="2" t="inlineStr">
        <is>
          <t>unit</t>
        </is>
      </c>
      <c r="F14" s="3">
        <f>C14*D14</f>
        <v/>
      </c>
      <c r="G14" s="4" t="n">
        <v>49.95</v>
      </c>
      <c r="H14" s="4">
        <f>C14*G14</f>
        <v/>
      </c>
      <c r="I14" s="4">
        <f>(C14*D14)+H14</f>
        <v/>
      </c>
      <c r="J14" s="2" t="n"/>
    </row>
    <row r="15">
      <c r="A15" s="2" t="n">
        <v>13</v>
      </c>
      <c r="B15" s="2" t="inlineStr">
        <is>
          <t>Sub-item: Soil Removal</t>
        </is>
      </c>
      <c r="C15" s="3" t="n">
        <v>50</v>
      </c>
      <c r="D15" s="4" t="n">
        <v>28.85</v>
      </c>
      <c r="E15" s="2" t="inlineStr">
        <is>
          <t>m3</t>
        </is>
      </c>
      <c r="F15" s="3">
        <f>C15*D15</f>
        <v/>
      </c>
      <c r="G15" s="4" t="n">
        <v>13.71</v>
      </c>
      <c r="H15" s="4">
        <f>C15*G15</f>
        <v/>
      </c>
      <c r="I15" s="4">
        <f>(C15*D15)+H15</f>
        <v/>
      </c>
      <c r="J15" s="2" t="n"/>
    </row>
    <row r="16">
      <c r="A16" s="2" t="n">
        <v>14</v>
      </c>
      <c r="B16" s="2" t="inlineStr">
        <is>
          <t>Sub-item: Rebar for Foundation</t>
        </is>
      </c>
      <c r="C16" s="3" t="n">
        <v>1000</v>
      </c>
      <c r="D16" s="4" t="n">
        <v>20.18</v>
      </c>
      <c r="E16" s="2" t="inlineStr">
        <is>
          <t>kg</t>
        </is>
      </c>
      <c r="F16" s="3">
        <f>C16*D16</f>
        <v/>
      </c>
      <c r="G16" s="4" t="n">
        <v>5.41</v>
      </c>
      <c r="H16" s="4">
        <f>C16*G16</f>
        <v/>
      </c>
      <c r="I16" s="4">
        <f>(C16*D16)+H16</f>
        <v/>
      </c>
      <c r="J16" s="2" t="n"/>
    </row>
    <row r="17">
      <c r="A17" s="2" t="n">
        <v>15</v>
      </c>
      <c r="B17" s="2" t="inlineStr">
        <is>
          <t>Sub-item: Wall Plastering</t>
        </is>
      </c>
      <c r="C17" s="3" t="n">
        <v>150</v>
      </c>
      <c r="D17" s="4" t="n">
        <v>9.31</v>
      </c>
      <c r="E17" s="2" t="inlineStr">
        <is>
          <t>m2</t>
        </is>
      </c>
      <c r="F17" s="3">
        <f>C17*D17</f>
        <v/>
      </c>
      <c r="G17" s="4" t="n">
        <v>7.59</v>
      </c>
      <c r="H17" s="4">
        <f>C17*G17</f>
        <v/>
      </c>
      <c r="I17" s="4">
        <f>(C17*D17)+H17</f>
        <v/>
      </c>
      <c r="J17" s="2" t="n"/>
    </row>
    <row r="18">
      <c r="A18" s="2" t="n">
        <v>16</v>
      </c>
      <c r="B18" s="2" t="inlineStr">
        <is>
          <t>Sub-item: Water Heater Connection</t>
        </is>
      </c>
      <c r="C18" s="3" t="n">
        <v>2</v>
      </c>
      <c r="D18" s="4" t="n">
        <v>73.83</v>
      </c>
      <c r="E18" s="2" t="inlineStr">
        <is>
          <t>unit</t>
        </is>
      </c>
      <c r="F18" s="3">
        <f>C18*D18</f>
        <v/>
      </c>
      <c r="G18" s="4" t="n">
        <v>10.1</v>
      </c>
      <c r="H18" s="4">
        <f>C18*G18</f>
        <v/>
      </c>
      <c r="I18" s="4">
        <f>(C18*D18)+H18</f>
        <v/>
      </c>
      <c r="J18" s="2" t="n"/>
    </row>
    <row r="19">
      <c r="A19" s="5" t="n"/>
      <c r="B19" s="5" t="inlineStr">
        <is>
          <t>Sub Total</t>
        </is>
      </c>
      <c r="C19" s="5" t="n"/>
      <c r="D19" s="5" t="n"/>
      <c r="E19" s="5" t="n"/>
      <c r="F19" s="5" t="n"/>
      <c r="G19" s="5" t="n"/>
      <c r="H19" s="5" t="n"/>
      <c r="I19" s="5">
        <f>SUM(I3:I18)</f>
        <v/>
      </c>
      <c r="J19" s="5" t="n"/>
    </row>
    <row r="20">
      <c r="A20" s="5" t="n"/>
      <c r="B20" s="5" t="inlineStr">
        <is>
          <t>GST @18%</t>
        </is>
      </c>
      <c r="C20" s="5" t="n"/>
      <c r="D20" s="5" t="n"/>
      <c r="E20" s="5" t="n"/>
      <c r="F20" s="5" t="n"/>
      <c r="G20" s="5" t="n"/>
      <c r="H20" s="5" t="n"/>
      <c r="I20" s="5">
        <f>I19*0.18</f>
        <v/>
      </c>
      <c r="J20" s="5" t="n"/>
    </row>
    <row r="21">
      <c r="A21" s="5" t="n"/>
      <c r="B21" s="5" t="inlineStr">
        <is>
          <t>Grand Total (All Inclusive)</t>
        </is>
      </c>
      <c r="C21" s="5" t="n"/>
      <c r="D21" s="5" t="n"/>
      <c r="E21" s="5" t="n"/>
      <c r="F21" s="5" t="n"/>
      <c r="G21" s="5" t="n"/>
      <c r="H21" s="5" t="n"/>
      <c r="I21" s="5">
        <f>I19+I20</f>
        <v/>
      </c>
      <c r="J21" s="5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2025-07-23T18:53:19Z</dcterms:created>
  <dcterms:modified xmlns:dcterms="http://purl.org/dc/terms/" xmlns:xsi="http://www.w3.org/2001/XMLSchema-instance" xsi:type="dcterms:W3CDTF">2025-07-23T18:53:19Z</dcterms:modified>
</cp:coreProperties>
</file>