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CMS\CMS\exported\"/>
    </mc:Choice>
  </mc:AlternateContent>
  <xr:revisionPtr revIDLastSave="0" documentId="13_ncr:1_{13867F17-47E5-495E-8389-540CDD01D6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stimate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I9" i="1"/>
  <c r="H9" i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I20" i="1" s="1"/>
  <c r="I21" i="1" l="1"/>
  <c r="I22" i="1" s="1"/>
</calcChain>
</file>

<file path=xl/sharedStrings.xml><?xml version="1.0" encoding="utf-8"?>
<sst xmlns="http://schemas.openxmlformats.org/spreadsheetml/2006/main" count="50" uniqueCount="39">
  <si>
    <t>Sr. No.</t>
  </si>
  <si>
    <t>Description</t>
  </si>
  <si>
    <t>Qty</t>
  </si>
  <si>
    <t>Rate in Rs</t>
  </si>
  <si>
    <t>Unit</t>
  </si>
  <si>
    <t>To be Maintained</t>
  </si>
  <si>
    <t>Labour rate in Rs.</t>
  </si>
  <si>
    <t>Labour Amount</t>
  </si>
  <si>
    <t>Total in Rs</t>
  </si>
  <si>
    <t>Remarks</t>
  </si>
  <si>
    <t>A</t>
  </si>
  <si>
    <t>Project Alpha-1</t>
  </si>
  <si>
    <t>Description for Project Alpha-1</t>
  </si>
  <si>
    <t>Excavation</t>
  </si>
  <si>
    <t>m3</t>
  </si>
  <si>
    <t>Concrete Foundation</t>
  </si>
  <si>
    <t>Brickwork</t>
  </si>
  <si>
    <t>m2</t>
  </si>
  <si>
    <t>Roofing</t>
  </si>
  <si>
    <t>Plumbing Installation</t>
  </si>
  <si>
    <t>unit</t>
  </si>
  <si>
    <t>Electrical Wiring</t>
  </si>
  <si>
    <t>point</t>
  </si>
  <si>
    <t>Flooring (Tiles)</t>
  </si>
  <si>
    <t>Painting (Interior)</t>
  </si>
  <si>
    <t>HVAC System</t>
  </si>
  <si>
    <t>Landscaping</t>
  </si>
  <si>
    <t>Windows Installation</t>
  </si>
  <si>
    <t>Doors Installation</t>
  </si>
  <si>
    <t>Sub-item: Soil Removal</t>
  </si>
  <si>
    <t>Sub-item: Rebar for Foundation</t>
  </si>
  <si>
    <t>kg</t>
  </si>
  <si>
    <t>Sub-item: Wall Plastering</t>
  </si>
  <si>
    <t>Sub-item: Water Heater Connection</t>
  </si>
  <si>
    <t>Electric wire</t>
  </si>
  <si>
    <t>meter</t>
  </si>
  <si>
    <t>Sub Total</t>
  </si>
  <si>
    <t>GST @18%</t>
  </si>
  <si>
    <t>Grand Total (All Inclusive)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</si>
</sst>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₹##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/>
  </sheetViews>
  <sheetFormatPr defaultRowHeight="15" x14ac:dyDescent="0.25"/>
  <cols>
    <col min="1" max="1" width="10.85546875" customWidth="1"/>
    <col min="2" max="2" width="42" customWidth="1"/>
    <col min="3" max="3" width="9.5703125" customWidth="1"/>
    <col min="4" max="4" width="14.42578125" customWidth="1"/>
    <col min="5" max="5" width="8.42578125" customWidth="1"/>
    <col min="6" max="6" width="21.5703125" customWidth="1"/>
    <col min="7" max="7" width="24" customWidth="1"/>
    <col min="8" max="8" width="18" customWidth="1"/>
    <col min="9" max="9" width="19.140625" customWidth="1"/>
    <col min="10" max="10" width="3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J2" t="s">
        <v>12</v>
      </c>
    </row>
    <row r="3" spans="1:10" x14ac:dyDescent="0.25">
      <c r="A3" s="2">
        <v>1</v>
      </c>
      <c r="B3" s="2" t="s">
        <v>13</v>
      </c>
      <c r="C3" s="2">
        <v>100</v>
      </c>
      <c r="D3" s="3">
        <v>13.4</v>
      </c>
      <c r="E3" s="2" t="s">
        <v>14</v>
      </c>
      <c r="F3" s="2"/>
      <c r="G3" s="3"/>
      <c r="H3" s="3">
        <f t="shared" ref="H3:H19" si="0">C3*G3</f>
        <v>0</v>
      </c>
      <c r="I3" s="3">
        <f t="shared" ref="I3:I19" si="1">(C3*D3)+H3</f>
        <v>1340</v>
      </c>
      <c r="J3" s="2"/>
    </row>
    <row r="4" spans="1:10" x14ac:dyDescent="0.25">
      <c r="A4" s="2">
        <v>2</v>
      </c>
      <c r="B4" s="2" t="s">
        <v>15</v>
      </c>
      <c r="C4" s="2">
        <v>50</v>
      </c>
      <c r="D4" s="3">
        <v>124.96</v>
      </c>
      <c r="E4" s="2" t="s">
        <v>14</v>
      </c>
      <c r="F4" s="2"/>
      <c r="G4" s="3"/>
      <c r="H4" s="3">
        <f t="shared" si="0"/>
        <v>0</v>
      </c>
      <c r="I4" s="3">
        <f t="shared" si="1"/>
        <v>6248</v>
      </c>
      <c r="J4" s="2"/>
    </row>
    <row r="5" spans="1:10" x14ac:dyDescent="0.25">
      <c r="A5" s="2">
        <v>3</v>
      </c>
      <c r="B5" s="2" t="s">
        <v>16</v>
      </c>
      <c r="C5" s="2">
        <v>200</v>
      </c>
      <c r="D5" s="3">
        <v>98.72</v>
      </c>
      <c r="E5" s="2" t="s">
        <v>17</v>
      </c>
      <c r="F5" s="2"/>
      <c r="G5" s="3"/>
      <c r="H5" s="3">
        <f t="shared" si="0"/>
        <v>0</v>
      </c>
      <c r="I5" s="3">
        <f t="shared" si="1"/>
        <v>19744</v>
      </c>
      <c r="J5" s="2"/>
    </row>
    <row r="6" spans="1:10" x14ac:dyDescent="0.25">
      <c r="A6" s="2">
        <v>4</v>
      </c>
      <c r="B6" s="2" t="s">
        <v>18</v>
      </c>
      <c r="C6" s="2">
        <v>150</v>
      </c>
      <c r="D6" s="3">
        <v>51.47</v>
      </c>
      <c r="E6" s="2" t="s">
        <v>17</v>
      </c>
      <c r="F6" s="2"/>
      <c r="G6" s="3"/>
      <c r="H6" s="3">
        <f t="shared" si="0"/>
        <v>0</v>
      </c>
      <c r="I6" s="3">
        <f t="shared" si="1"/>
        <v>7720.5</v>
      </c>
      <c r="J6" s="2"/>
    </row>
    <row r="7" spans="1:10" x14ac:dyDescent="0.25">
      <c r="A7" s="2">
        <v>5</v>
      </c>
      <c r="B7" s="2" t="s">
        <v>19</v>
      </c>
      <c r="C7" s="2">
        <v>10</v>
      </c>
      <c r="D7" s="3">
        <v>25.24</v>
      </c>
      <c r="E7" s="2" t="s">
        <v>20</v>
      </c>
      <c r="F7" s="2"/>
      <c r="G7" s="3"/>
      <c r="H7" s="3">
        <f t="shared" si="0"/>
        <v>0</v>
      </c>
      <c r="I7" s="3">
        <f t="shared" si="1"/>
        <v>252.39999999999998</v>
      </c>
      <c r="J7" s="2"/>
    </row>
    <row r="8" spans="1:10" x14ac:dyDescent="0.25">
      <c r="A8" s="2">
        <v>6</v>
      </c>
      <c r="B8" s="2" t="s">
        <v>21</v>
      </c>
      <c r="C8" s="2">
        <v>120</v>
      </c>
      <c r="D8" s="3">
        <v>177.14</v>
      </c>
      <c r="E8" s="2" t="s">
        <v>22</v>
      </c>
      <c r="F8" s="2"/>
      <c r="G8" s="3"/>
      <c r="H8" s="3">
        <f t="shared" si="0"/>
        <v>0</v>
      </c>
      <c r="I8" s="3">
        <f t="shared" si="1"/>
        <v>21256.799999999999</v>
      </c>
      <c r="J8" s="2"/>
    </row>
    <row r="9" spans="1:10" x14ac:dyDescent="0.25">
      <c r="A9" s="2">
        <v>7</v>
      </c>
      <c r="B9" s="2" t="s">
        <v>23</v>
      </c>
      <c r="C9" s="2">
        <v>80</v>
      </c>
      <c r="D9" s="3">
        <v>61.41</v>
      </c>
      <c r="E9" s="2" t="s">
        <v>17</v>
      </c>
      <c r="F9" s="2"/>
      <c r="G9" s="3"/>
      <c r="H9" s="3">
        <f t="shared" si="0"/>
        <v>0</v>
      </c>
      <c r="I9" s="3">
        <f t="shared" si="1"/>
        <v>4912.7999999999993</v>
      </c>
      <c r="J9" s="2"/>
    </row>
    <row r="10" spans="1:10" x14ac:dyDescent="0.25">
      <c r="A10" s="2">
        <v>8</v>
      </c>
      <c r="B10" s="2" t="s">
        <v>24</v>
      </c>
      <c r="C10" s="2">
        <v>300</v>
      </c>
      <c r="D10" s="3">
        <v>84.66</v>
      </c>
      <c r="E10" s="2" t="s">
        <v>17</v>
      </c>
      <c r="F10" s="2"/>
      <c r="G10" s="3"/>
      <c r="H10" s="3">
        <f t="shared" si="0"/>
        <v>0</v>
      </c>
      <c r="I10" s="3">
        <f t="shared" si="1"/>
        <v>25398</v>
      </c>
      <c r="J10" s="2"/>
    </row>
    <row r="11" spans="1:10" x14ac:dyDescent="0.25">
      <c r="A11" s="2">
        <v>9</v>
      </c>
      <c r="B11" s="2" t="s">
        <v>25</v>
      </c>
      <c r="C11" s="2">
        <v>5</v>
      </c>
      <c r="D11" s="3">
        <v>64.540000000000006</v>
      </c>
      <c r="E11" s="2" t="s">
        <v>20</v>
      </c>
      <c r="F11" s="2"/>
      <c r="G11" s="3"/>
      <c r="H11" s="3">
        <f t="shared" si="0"/>
        <v>0</v>
      </c>
      <c r="I11" s="3">
        <f t="shared" si="1"/>
        <v>322.70000000000005</v>
      </c>
      <c r="J11" s="2"/>
    </row>
    <row r="12" spans="1:10" x14ac:dyDescent="0.25">
      <c r="A12" s="2">
        <v>10</v>
      </c>
      <c r="B12" s="2" t="s">
        <v>26</v>
      </c>
      <c r="C12" s="2">
        <v>500</v>
      </c>
      <c r="D12" s="3">
        <v>46.71</v>
      </c>
      <c r="E12" s="2" t="s">
        <v>17</v>
      </c>
      <c r="F12" s="2"/>
      <c r="G12" s="3"/>
      <c r="H12" s="3">
        <f t="shared" si="0"/>
        <v>0</v>
      </c>
      <c r="I12" s="3">
        <f t="shared" si="1"/>
        <v>23355</v>
      </c>
      <c r="J12" s="2"/>
    </row>
    <row r="13" spans="1:10" x14ac:dyDescent="0.25">
      <c r="A13" s="2">
        <v>11</v>
      </c>
      <c r="B13" s="2" t="s">
        <v>27</v>
      </c>
      <c r="C13" s="2">
        <v>20</v>
      </c>
      <c r="D13" s="3">
        <v>150.32</v>
      </c>
      <c r="E13" s="2" t="s">
        <v>20</v>
      </c>
      <c r="F13" s="2"/>
      <c r="G13" s="3"/>
      <c r="H13" s="3">
        <f t="shared" si="0"/>
        <v>0</v>
      </c>
      <c r="I13" s="3">
        <f t="shared" si="1"/>
        <v>3006.3999999999996</v>
      </c>
      <c r="J13" s="2"/>
    </row>
    <row r="14" spans="1:10" x14ac:dyDescent="0.25">
      <c r="A14" s="2">
        <v>12</v>
      </c>
      <c r="B14" s="2" t="s">
        <v>28</v>
      </c>
      <c r="C14" s="2">
        <v>15</v>
      </c>
      <c r="D14" s="3">
        <v>195.42</v>
      </c>
      <c r="E14" s="2" t="s">
        <v>20</v>
      </c>
      <c r="F14" s="2"/>
      <c r="G14" s="3"/>
      <c r="H14" s="3">
        <f t="shared" si="0"/>
        <v>0</v>
      </c>
      <c r="I14" s="3">
        <f t="shared" si="1"/>
        <v>2931.2999999999997</v>
      </c>
      <c r="J14" s="2"/>
    </row>
    <row r="15" spans="1:10" x14ac:dyDescent="0.25">
      <c r="A15" s="2">
        <v>13</v>
      </c>
      <c r="B15" s="2" t="s">
        <v>29</v>
      </c>
      <c r="C15" s="2">
        <v>50</v>
      </c>
      <c r="D15" s="3">
        <v>89.8</v>
      </c>
      <c r="E15" s="2" t="s">
        <v>14</v>
      </c>
      <c r="F15" s="2"/>
      <c r="G15" s="3"/>
      <c r="H15" s="3">
        <f t="shared" si="0"/>
        <v>0</v>
      </c>
      <c r="I15" s="3">
        <f t="shared" si="1"/>
        <v>4490</v>
      </c>
      <c r="J15" s="2"/>
    </row>
    <row r="16" spans="1:10" x14ac:dyDescent="0.25">
      <c r="A16" s="2">
        <v>14</v>
      </c>
      <c r="B16" s="2" t="s">
        <v>30</v>
      </c>
      <c r="C16" s="2">
        <v>1000</v>
      </c>
      <c r="D16" s="3">
        <v>43.26</v>
      </c>
      <c r="E16" s="2" t="s">
        <v>31</v>
      </c>
      <c r="F16" s="2"/>
      <c r="G16" s="3"/>
      <c r="H16" s="3">
        <f t="shared" si="0"/>
        <v>0</v>
      </c>
      <c r="I16" s="3">
        <f t="shared" si="1"/>
        <v>43260</v>
      </c>
      <c r="J16" s="2"/>
    </row>
    <row r="17" spans="1:10" x14ac:dyDescent="0.25">
      <c r="A17" s="2">
        <v>15</v>
      </c>
      <c r="B17" s="2" t="s">
        <v>32</v>
      </c>
      <c r="C17" s="2">
        <v>150</v>
      </c>
      <c r="D17" s="3">
        <v>17.13</v>
      </c>
      <c r="E17" s="2" t="s">
        <v>17</v>
      </c>
      <c r="F17" s="2"/>
      <c r="G17" s="3"/>
      <c r="H17" s="3">
        <f t="shared" si="0"/>
        <v>0</v>
      </c>
      <c r="I17" s="3">
        <f t="shared" si="1"/>
        <v>2569.5</v>
      </c>
      <c r="J17" s="2"/>
    </row>
    <row r="18" spans="1:10" x14ac:dyDescent="0.25">
      <c r="A18" s="2">
        <v>16</v>
      </c>
      <c r="B18" s="2" t="s">
        <v>33</v>
      </c>
      <c r="C18" s="2">
        <v>2</v>
      </c>
      <c r="D18" s="3">
        <v>33.5</v>
      </c>
      <c r="E18" s="2" t="s">
        <v>20</v>
      </c>
      <c r="F18" s="2"/>
      <c r="G18" s="3"/>
      <c r="H18" s="3">
        <f t="shared" si="0"/>
        <v>0</v>
      </c>
      <c r="I18" s="3">
        <f t="shared" si="1"/>
        <v>67</v>
      </c>
      <c r="J18" s="2"/>
    </row>
    <row r="19" spans="1:10" x14ac:dyDescent="0.25">
      <c r="A19" s="2">
        <v>17</v>
      </c>
      <c r="B19" s="2" t="s">
        <v>34</v>
      </c>
      <c r="C19" s="2">
        <v>500</v>
      </c>
      <c r="D19" s="3"/>
      <c r="E19" s="2" t="s">
        <v>35</v>
      </c>
      <c r="F19" s="2"/>
      <c r="G19" s="3"/>
      <c r="H19" s="3">
        <f t="shared" si="0"/>
        <v>0</v>
      </c>
      <c r="I19" s="3">
        <f t="shared" si="1"/>
        <v>0</v>
      </c>
      <c r="J19" s="2"/>
    </row>
    <row r="20" spans="1:10" x14ac:dyDescent="0.25">
      <c r="A20" s="4"/>
      <c r="B20" s="4" t="s">
        <v>36</v>
      </c>
      <c r="C20" s="4"/>
      <c r="D20" s="4"/>
      <c r="E20" s="4"/>
      <c r="F20" s="4"/>
      <c r="G20" s="4"/>
      <c r="H20" s="4"/>
      <c r="I20" s="4">
        <f>SUM(I3:I19)</f>
        <v>166874.4</v>
      </c>
      <c r="J20" s="4"/>
    </row>
    <row r="21" spans="1:10" x14ac:dyDescent="0.25">
      <c r="A21" s="4"/>
      <c r="B21" s="4" t="s">
        <v>37</v>
      </c>
      <c r="C21" s="4"/>
      <c r="D21" s="4"/>
      <c r="E21" s="4"/>
      <c r="F21" s="4"/>
      <c r="G21" s="4"/>
      <c r="H21" s="4"/>
      <c r="I21" s="4">
        <f>I20*0.18</f>
        <v>30037.391999999996</v>
      </c>
      <c r="J21" s="4"/>
    </row>
    <row r="22" spans="1:10" x14ac:dyDescent="0.25">
      <c r="A22" s="4"/>
      <c r="B22" s="4" t="s">
        <v>38</v>
      </c>
      <c r="C22" s="4"/>
      <c r="D22" s="4"/>
      <c r="E22" s="4"/>
      <c r="F22" s="4"/>
      <c r="G22" s="4"/>
      <c r="H22" s="4"/>
      <c r="I22" s="4">
        <f>I20+I21</f>
        <v>196911.79199999999</v>
      </c>
      <c r="J22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 PC</cp:lastModifiedBy>
  <dcterms:created xsi:type="dcterms:W3CDTF">2025-07-23T18:35:30Z</dcterms:created>
  <dcterms:modified xsi:type="dcterms:W3CDTF">2025-07-23T18:36:01Z</dcterms:modified>
</cp:coreProperties>
</file>