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Sta dat Tom\Thesis\R\EURO 2016 simulation study\"/>
    </mc:Choice>
  </mc:AlternateContent>
  <bookViews>
    <workbookView xWindow="0" yWindow="0" windowWidth="20490" windowHeight="6855"/>
  </bookViews>
  <sheets>
    <sheet name="1st round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O35" i="1" l="1"/>
  <c r="O23" i="1"/>
  <c r="O19" i="1"/>
  <c r="O7" i="1"/>
  <c r="O3" i="1"/>
  <c r="O30" i="1"/>
  <c r="O26" i="1"/>
  <c r="O22" i="1"/>
  <c r="B22" i="1" s="1"/>
  <c r="O14" i="1"/>
  <c r="O10" i="1"/>
  <c r="O6" i="1"/>
  <c r="B6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B10" i="1"/>
  <c r="B14" i="1"/>
  <c r="B26" i="1"/>
  <c r="B30" i="1"/>
  <c r="N3" i="1"/>
  <c r="P3" i="1" s="1"/>
  <c r="N4" i="1"/>
  <c r="N5" i="1"/>
  <c r="P5" i="1" s="1"/>
  <c r="C5" i="1" s="1"/>
  <c r="N6" i="1"/>
  <c r="N7" i="1"/>
  <c r="P7" i="1" s="1"/>
  <c r="N8" i="1"/>
  <c r="N9" i="1"/>
  <c r="P9" i="1" s="1"/>
  <c r="C9" i="1" s="1"/>
  <c r="N10" i="1"/>
  <c r="N11" i="1"/>
  <c r="P11" i="1" s="1"/>
  <c r="N12" i="1"/>
  <c r="N13" i="1"/>
  <c r="P13" i="1" s="1"/>
  <c r="C13" i="1" s="1"/>
  <c r="N14" i="1"/>
  <c r="N15" i="1"/>
  <c r="P15" i="1" s="1"/>
  <c r="N16" i="1"/>
  <c r="N17" i="1"/>
  <c r="P17" i="1" s="1"/>
  <c r="C17" i="1" s="1"/>
  <c r="N18" i="1"/>
  <c r="N19" i="1"/>
  <c r="P19" i="1" s="1"/>
  <c r="N20" i="1"/>
  <c r="N21" i="1"/>
  <c r="P21" i="1" s="1"/>
  <c r="C21" i="1" s="1"/>
  <c r="N22" i="1"/>
  <c r="N23" i="1"/>
  <c r="P23" i="1" s="1"/>
  <c r="N24" i="1"/>
  <c r="N25" i="1"/>
  <c r="P25" i="1" s="1"/>
  <c r="C25" i="1" s="1"/>
  <c r="N26" i="1"/>
  <c r="N27" i="1"/>
  <c r="P27" i="1" s="1"/>
  <c r="N28" i="1"/>
  <c r="N29" i="1"/>
  <c r="P29" i="1" s="1"/>
  <c r="C29" i="1" s="1"/>
  <c r="N30" i="1"/>
  <c r="N31" i="1"/>
  <c r="P31" i="1" s="1"/>
  <c r="N32" i="1"/>
  <c r="N33" i="1"/>
  <c r="P33" i="1" s="1"/>
  <c r="C33" i="1" s="1"/>
  <c r="N34" i="1"/>
  <c r="N35" i="1"/>
  <c r="P35" i="1" s="1"/>
  <c r="N36" i="1"/>
  <c r="N37" i="1"/>
  <c r="P37" i="1" s="1"/>
  <c r="C37" i="1" s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O9" i="1" l="1"/>
  <c r="B9" i="1" s="1"/>
  <c r="O25" i="1"/>
  <c r="B25" i="1" s="1"/>
  <c r="P36" i="1"/>
  <c r="C36" i="1" s="1"/>
  <c r="O36" i="1"/>
  <c r="B36" i="1" s="1"/>
  <c r="P32" i="1"/>
  <c r="C32" i="1" s="1"/>
  <c r="O32" i="1"/>
  <c r="B32" i="1" s="1"/>
  <c r="P28" i="1"/>
  <c r="C28" i="1" s="1"/>
  <c r="O28" i="1"/>
  <c r="B28" i="1" s="1"/>
  <c r="P24" i="1"/>
  <c r="C24" i="1" s="1"/>
  <c r="O24" i="1"/>
  <c r="B24" i="1" s="1"/>
  <c r="P20" i="1"/>
  <c r="C20" i="1" s="1"/>
  <c r="O20" i="1"/>
  <c r="B20" i="1" s="1"/>
  <c r="P16" i="1"/>
  <c r="C16" i="1" s="1"/>
  <c r="O16" i="1"/>
  <c r="B16" i="1" s="1"/>
  <c r="P12" i="1"/>
  <c r="C12" i="1" s="1"/>
  <c r="O12" i="1"/>
  <c r="B12" i="1" s="1"/>
  <c r="P8" i="1"/>
  <c r="C8" i="1" s="1"/>
  <c r="O8" i="1"/>
  <c r="B8" i="1" s="1"/>
  <c r="P4" i="1"/>
  <c r="C4" i="1" s="1"/>
  <c r="O4" i="1"/>
  <c r="B4" i="1" s="1"/>
  <c r="O13" i="1"/>
  <c r="B13" i="1" s="1"/>
  <c r="O29" i="1"/>
  <c r="B29" i="1" s="1"/>
  <c r="O17" i="1"/>
  <c r="B17" i="1" s="1"/>
  <c r="O33" i="1"/>
  <c r="B33" i="1" s="1"/>
  <c r="O11" i="1"/>
  <c r="B11" i="1" s="1"/>
  <c r="O27" i="1"/>
  <c r="P34" i="1"/>
  <c r="C34" i="1" s="1"/>
  <c r="C30" i="1"/>
  <c r="P30" i="1"/>
  <c r="P26" i="1"/>
  <c r="C26" i="1" s="1"/>
  <c r="C22" i="1"/>
  <c r="P22" i="1"/>
  <c r="P18" i="1"/>
  <c r="C18" i="1" s="1"/>
  <c r="C14" i="1"/>
  <c r="P14" i="1"/>
  <c r="P10" i="1"/>
  <c r="C10" i="1" s="1"/>
  <c r="C6" i="1"/>
  <c r="P6" i="1"/>
  <c r="O5" i="1"/>
  <c r="B5" i="1" s="1"/>
  <c r="O21" i="1"/>
  <c r="B21" i="1" s="1"/>
  <c r="O37" i="1"/>
  <c r="B37" i="1" s="1"/>
  <c r="O18" i="1"/>
  <c r="B18" i="1" s="1"/>
  <c r="O34" i="1"/>
  <c r="B34" i="1" s="1"/>
  <c r="O15" i="1"/>
  <c r="B15" i="1" s="1"/>
  <c r="O31" i="1"/>
  <c r="B31" i="1" s="1"/>
  <c r="P2" i="1"/>
  <c r="O2" i="1"/>
  <c r="B2" i="1" s="1"/>
  <c r="B35" i="1"/>
  <c r="C35" i="1"/>
  <c r="C31" i="1"/>
  <c r="B27" i="1"/>
  <c r="C27" i="1"/>
  <c r="B23" i="1"/>
  <c r="C23" i="1"/>
  <c r="B19" i="1"/>
  <c r="C19" i="1"/>
  <c r="C15" i="1"/>
  <c r="C11" i="1"/>
  <c r="B7" i="1"/>
  <c r="C7" i="1"/>
  <c r="B3" i="1"/>
  <c r="C3" i="1"/>
  <c r="C2" i="1"/>
</calcChain>
</file>

<file path=xl/sharedStrings.xml><?xml version="1.0" encoding="utf-8"?>
<sst xmlns="http://schemas.openxmlformats.org/spreadsheetml/2006/main" count="51" uniqueCount="50">
  <si>
    <t>Date</t>
  </si>
  <si>
    <t>Group</t>
  </si>
  <si>
    <t>Friday 10 June, 21.00 (St-Denis): France v Romania – Group A </t>
  </si>
  <si>
    <t>Saturday 11 June, 15.00 (Lens): Albania v Switzerland – Group A </t>
  </si>
  <si>
    <t>Saturday 11 June, 18.00 (Bordeaux): Wales v Slovakia – Group B </t>
  </si>
  <si>
    <t>Saturday 11 June, 21.00 (Marseille): England v Russia – Group B </t>
  </si>
  <si>
    <t>Sunday 12 June, 15.00 (Paris): Turkey v Croatia – Group D </t>
  </si>
  <si>
    <t>Sunday 12 June, 18.00 (Nice): Poland v Northern Ireland – Group C </t>
  </si>
  <si>
    <t>Sunday 12 June, 21.00 (Lille): Germany v Ukraine – Group C</t>
  </si>
  <si>
    <t>Monday 13 June, 15.00 (Toulouse): Spain v Czech Republic – Group D </t>
  </si>
  <si>
    <t>Monday 13 June, 18.00 (St-Denis): Republic of Ireland v Sweden – Group E </t>
  </si>
  <si>
    <t>Monday 13 June, 21.00 (Lyon): Belgium v Italy – Group E</t>
  </si>
  <si>
    <t>Tuesday 14 June, 18.00 (Bordeaux): Austria v Hungary – Group F</t>
  </si>
  <si>
    <t>Tuesday 14 June, 21.00 (St-Etienne): Portugal v Iceland – Group F</t>
  </si>
  <si>
    <t>Wednesday 15 June, 15.00 (Lille): Russia v Slovakia – Group B </t>
  </si>
  <si>
    <t>Wednesday 15 June, 18.00 (Paris): Romania v Switzerland – Group A </t>
  </si>
  <si>
    <t>Wednesday 15 June, 21.00 (Marseille): France v Albania – Group A </t>
  </si>
  <si>
    <t>Thursday 16 June, 15.00 (Lens): England v Wales – Group B </t>
  </si>
  <si>
    <t>Thursday 16 June, 18.00 (Lyon): Ukraine v Northern Ireland – Group C</t>
  </si>
  <si>
    <t>Thursday 16 June, 21.00 (St-Denis): Germany v Poland – Group C </t>
  </si>
  <si>
    <t>Friday 17 June, 15.00 (Toulouse): Italy v Sweden – Group E</t>
  </si>
  <si>
    <t>Friday 17 June, 18.00 (St-Etienne): Czech Republic v Croatia – Group D </t>
  </si>
  <si>
    <t>Friday 17 June, 21.00 (Nice): Spain v Turkey – Group D</t>
  </si>
  <si>
    <t>Saturday 18 June, 15.00 (Bordeaux): Belgium v Republic of Ireland – Group E </t>
  </si>
  <si>
    <t>Saturday 18 June, 18.00 (Marseille): Iceland v Hungary – Group F </t>
  </si>
  <si>
    <t>Saturday 18 June, 21.00 (Paris): Portugal v Austria – Group F</t>
  </si>
  <si>
    <t>Sunday 19 June, 21.00 (Lille): Switzerland v France – Group A </t>
  </si>
  <si>
    <t>Sunday 19 June, 21.00 (Lyon): Romania v Albania – Group A </t>
  </si>
  <si>
    <t>Monday 20 June, 21.00 (St-Etienne): Slovakia v England – Group B </t>
  </si>
  <si>
    <t>Monday 20 June, 21.00 (Toulouse): Russia v Wales – Group B </t>
  </si>
  <si>
    <t>Tuesday 21 June, 18.00 (Paris): Northern Ireland v Germany – Group C</t>
  </si>
  <si>
    <t>Tuesday 21 June, 18.00 (Marseille): Ukraine v Poland – Group C</t>
  </si>
  <si>
    <t>Tuesday 21 June, 21.00 (Bordeaux): Croatia v Spain – Group D </t>
  </si>
  <si>
    <t>Tuesday 21 June, 21.00 (Lens): Czech Republic v Turkey – Group D</t>
  </si>
  <si>
    <t>Wednesday 22 June, 18.00 (Lyon): Hungary v Portugal – Group F </t>
  </si>
  <si>
    <t>Wednesday 22 June, 18.00 (St-Denis): Iceland v Austria – Group F </t>
  </si>
  <si>
    <t>Wednesday 22 June, 21.00 (Nice): Sweden v Belgium – Group E </t>
  </si>
  <si>
    <r>
      <t>Wednesday 22 June, 21.00 (Lille): Italy v Republic of Ireland</t>
    </r>
    <r>
      <rPr>
        <b/>
        <sz val="11"/>
        <color rgb="FF1A1A1A"/>
        <rFont val="Arial"/>
        <family val="2"/>
      </rPr>
      <t> – </t>
    </r>
    <r>
      <rPr>
        <sz val="11"/>
        <color rgb="FF1A1A1A"/>
        <rFont val="Arial"/>
        <family val="2"/>
      </rPr>
      <t>Group E</t>
    </r>
  </si>
  <si>
    <t>Source</t>
  </si>
  <si>
    <t>Date part</t>
  </si>
  <si>
    <t>Comma pos</t>
  </si>
  <si>
    <t>: pos</t>
  </si>
  <si>
    <t>-- pos</t>
  </si>
  <si>
    <t>Teams part</t>
  </si>
  <si>
    <t>vs part</t>
  </si>
  <si>
    <t>First team</t>
  </si>
  <si>
    <t>Second team</t>
  </si>
  <si>
    <t>Group pos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</si>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</sst>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A1A1A"/>
      <name val="Arial"/>
      <family val="2"/>
    </font>
    <font>
      <b/>
      <sz val="11"/>
      <color rgb="FF1A1A1A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 wrapText="1"/>
    </xf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/>
  </sheetViews>
  <sheetFormatPr defaultRowHeight="15" x14ac:dyDescent="0.25"/>
  <cols>
    <col min="1" max="1" width="23.28515625" bestFit="1" customWidth="1"/>
    <col min="2" max="2" width="18" bestFit="1" customWidth="1"/>
    <col min="3" max="3" width="18.42578125" bestFit="1" customWidth="1"/>
    <col min="8" max="8" width="77" customWidth="1"/>
    <col min="9" max="9" width="11.28515625" bestFit="1" customWidth="1"/>
    <col min="10" max="10" width="18.7109375" bestFit="1" customWidth="1"/>
    <col min="13" max="13" width="28.28515625" bestFit="1" customWidth="1"/>
    <col min="15" max="15" width="18" bestFit="1" customWidth="1"/>
    <col min="16" max="16" width="18.42578125" bestFit="1" customWidth="1"/>
    <col min="17" max="17" width="10" bestFit="1" customWidth="1"/>
  </cols>
  <sheetData>
    <row r="1" spans="1:18" x14ac:dyDescent="0.25">
      <c r="A1" s="4" t="s">
        <v>0</v>
      </c>
      <c r="B1" s="4" t="s">
        <v>48</v>
      </c>
      <c r="C1" s="4" t="s">
        <v>49</v>
      </c>
      <c r="D1" s="4" t="s">
        <v>1</v>
      </c>
      <c r="H1" t="s">
        <v>38</v>
      </c>
      <c r="I1" t="s">
        <v>40</v>
      </c>
      <c r="J1" t="s">
        <v>39</v>
      </c>
      <c r="K1" t="s">
        <v>41</v>
      </c>
      <c r="L1" s="3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1</v>
      </c>
    </row>
    <row r="2" spans="1:18" x14ac:dyDescent="0.25">
      <c r="A2" t="str">
        <f>J2&amp;" 2016"</f>
        <v>Friday 10 June 2016</v>
      </c>
      <c r="B2" t="str">
        <f>O2</f>
        <v>France</v>
      </c>
      <c r="C2" t="str">
        <f>P2</f>
        <v>Romania</v>
      </c>
      <c r="D2" t="str">
        <f>R2</f>
        <v>A</v>
      </c>
      <c r="H2" s="1" t="s">
        <v>2</v>
      </c>
      <c r="I2" s="1">
        <f>FIND(",",H2)</f>
        <v>15</v>
      </c>
      <c r="J2" t="str">
        <f>TRIM(LEFT(H2,I2-1))</f>
        <v>Friday 10 June</v>
      </c>
      <c r="K2">
        <f>FIND(":",H2)</f>
        <v>33</v>
      </c>
      <c r="L2">
        <f>FIND("–",H2)</f>
        <v>52</v>
      </c>
      <c r="M2" t="str">
        <f>TRIM(MID(H2,K2+2,L2-K2-3))</f>
        <v>France v Romania</v>
      </c>
      <c r="N2">
        <f>FIND(" v ",M2)</f>
        <v>7</v>
      </c>
      <c r="O2" t="str">
        <f>LEFT(M2,N2-1)</f>
        <v>France</v>
      </c>
      <c r="P2" t="str">
        <f>RIGHT(M2,LEN(M2)-N2-2)</f>
        <v>Romania</v>
      </c>
      <c r="Q2">
        <f>FIND("Group",H2)</f>
        <v>54</v>
      </c>
      <c r="R2" t="str">
        <f>LEFT(TRIM(RIGHT(H2,LEN(H2)-Q2-5)),1)</f>
        <v>A</v>
      </c>
    </row>
    <row r="3" spans="1:18" x14ac:dyDescent="0.25">
      <c r="A3" t="str">
        <f t="shared" ref="A3:A37" si="0">J3&amp;" 2016"</f>
        <v>Saturday 11 June 2016</v>
      </c>
      <c r="B3" t="str">
        <f t="shared" ref="B3:B37" si="1">O3</f>
        <v>Albania</v>
      </c>
      <c r="C3" t="str">
        <f t="shared" ref="C3:C37" si="2">P3</f>
        <v>Switzerland</v>
      </c>
      <c r="D3" t="str">
        <f t="shared" ref="D3:D37" si="3">R3</f>
        <v>A</v>
      </c>
      <c r="H3" s="1" t="s">
        <v>3</v>
      </c>
      <c r="I3" s="1">
        <f t="shared" ref="I3:I37" si="4">FIND(",",H3)</f>
        <v>17</v>
      </c>
      <c r="J3" t="str">
        <f t="shared" ref="J3:J37" si="5">TRIM(LEFT(H3,I3-1))</f>
        <v>Saturday 11 June</v>
      </c>
      <c r="K3">
        <f t="shared" ref="K3:K37" si="6">FIND(":",H3)</f>
        <v>31</v>
      </c>
      <c r="L3">
        <f t="shared" ref="L3:L37" si="7">FIND("–",H3)</f>
        <v>55</v>
      </c>
      <c r="M3" t="str">
        <f t="shared" ref="M3:M37" si="8">TRIM(MID(H3,K3+2,L3-K3-3))</f>
        <v>Albania v Switzerland</v>
      </c>
      <c r="N3">
        <f t="shared" ref="N3:N37" si="9">FIND(" v ",M3)</f>
        <v>8</v>
      </c>
      <c r="O3" t="str">
        <f t="shared" ref="O3:O37" si="10">LEFT(M3,N3-1)</f>
        <v>Albania</v>
      </c>
      <c r="P3" t="str">
        <f t="shared" ref="P3:P37" si="11">RIGHT(M3,LEN(M3)-N3-2)</f>
        <v>Switzerland</v>
      </c>
      <c r="Q3">
        <f t="shared" ref="Q3:Q37" si="12">FIND("Group",H3)</f>
        <v>57</v>
      </c>
      <c r="R3" t="str">
        <f t="shared" ref="R3:R37" si="13">LEFT(TRIM(RIGHT(H3,LEN(H3)-Q3-5)),1)</f>
        <v>A</v>
      </c>
    </row>
    <row r="4" spans="1:18" x14ac:dyDescent="0.25">
      <c r="A4" t="str">
        <f t="shared" si="0"/>
        <v>Saturday 11 June 2016</v>
      </c>
      <c r="B4" t="str">
        <f t="shared" si="1"/>
        <v>Wales</v>
      </c>
      <c r="C4" t="str">
        <f t="shared" si="2"/>
        <v>Slovakia</v>
      </c>
      <c r="D4" t="str">
        <f t="shared" si="3"/>
        <v>B</v>
      </c>
      <c r="H4" s="1" t="s">
        <v>4</v>
      </c>
      <c r="I4" s="1">
        <f t="shared" si="4"/>
        <v>17</v>
      </c>
      <c r="J4" t="str">
        <f t="shared" si="5"/>
        <v>Saturday 11 June</v>
      </c>
      <c r="K4">
        <f t="shared" si="6"/>
        <v>35</v>
      </c>
      <c r="L4">
        <f t="shared" si="7"/>
        <v>54</v>
      </c>
      <c r="M4" t="str">
        <f t="shared" si="8"/>
        <v>Wales v Slovakia</v>
      </c>
      <c r="N4">
        <f t="shared" si="9"/>
        <v>6</v>
      </c>
      <c r="O4" t="str">
        <f t="shared" si="10"/>
        <v>Wales</v>
      </c>
      <c r="P4" t="str">
        <f t="shared" si="11"/>
        <v>Slovakia</v>
      </c>
      <c r="Q4">
        <f t="shared" si="12"/>
        <v>56</v>
      </c>
      <c r="R4" t="str">
        <f t="shared" si="13"/>
        <v>B</v>
      </c>
    </row>
    <row r="5" spans="1:18" x14ac:dyDescent="0.25">
      <c r="A5" t="str">
        <f t="shared" si="0"/>
        <v>Saturday 11 June 2016</v>
      </c>
      <c r="B5" t="str">
        <f t="shared" si="1"/>
        <v>England</v>
      </c>
      <c r="C5" t="str">
        <f t="shared" si="2"/>
        <v>Russia</v>
      </c>
      <c r="D5" t="str">
        <f t="shared" si="3"/>
        <v>B</v>
      </c>
      <c r="H5" s="1" t="s">
        <v>5</v>
      </c>
      <c r="I5" s="1">
        <f t="shared" si="4"/>
        <v>17</v>
      </c>
      <c r="J5" t="str">
        <f t="shared" si="5"/>
        <v>Saturday 11 June</v>
      </c>
      <c r="K5">
        <f t="shared" si="6"/>
        <v>36</v>
      </c>
      <c r="L5">
        <f t="shared" si="7"/>
        <v>55</v>
      </c>
      <c r="M5" t="str">
        <f t="shared" si="8"/>
        <v>England v Russia</v>
      </c>
      <c r="N5">
        <f t="shared" si="9"/>
        <v>8</v>
      </c>
      <c r="O5" t="str">
        <f t="shared" si="10"/>
        <v>England</v>
      </c>
      <c r="P5" t="str">
        <f t="shared" si="11"/>
        <v>Russia</v>
      </c>
      <c r="Q5">
        <f t="shared" si="12"/>
        <v>57</v>
      </c>
      <c r="R5" t="str">
        <f t="shared" si="13"/>
        <v>B</v>
      </c>
    </row>
    <row r="6" spans="1:18" x14ac:dyDescent="0.25">
      <c r="A6" t="str">
        <f t="shared" si="0"/>
        <v>Sunday 12 June 2016</v>
      </c>
      <c r="B6" t="str">
        <f t="shared" si="1"/>
        <v>Turkey</v>
      </c>
      <c r="C6" t="str">
        <f t="shared" si="2"/>
        <v>Croatia</v>
      </c>
      <c r="D6" t="str">
        <f t="shared" si="3"/>
        <v>D</v>
      </c>
      <c r="H6" s="1" t="s">
        <v>6</v>
      </c>
      <c r="I6" s="1">
        <f t="shared" si="4"/>
        <v>15</v>
      </c>
      <c r="J6" t="str">
        <f t="shared" si="5"/>
        <v>Sunday 12 June</v>
      </c>
      <c r="K6">
        <f t="shared" si="6"/>
        <v>30</v>
      </c>
      <c r="L6">
        <f t="shared" si="7"/>
        <v>49</v>
      </c>
      <c r="M6" t="str">
        <f t="shared" si="8"/>
        <v>Turkey v Croatia</v>
      </c>
      <c r="N6">
        <f t="shared" si="9"/>
        <v>7</v>
      </c>
      <c r="O6" t="str">
        <f t="shared" si="10"/>
        <v>Turkey</v>
      </c>
      <c r="P6" t="str">
        <f t="shared" si="11"/>
        <v>Croatia</v>
      </c>
      <c r="Q6">
        <f t="shared" si="12"/>
        <v>51</v>
      </c>
      <c r="R6" t="str">
        <f t="shared" si="13"/>
        <v>D</v>
      </c>
    </row>
    <row r="7" spans="1:18" x14ac:dyDescent="0.25">
      <c r="A7" t="str">
        <f t="shared" si="0"/>
        <v>Sunday 12 June 2016</v>
      </c>
      <c r="B7" t="str">
        <f t="shared" si="1"/>
        <v>Poland</v>
      </c>
      <c r="C7" t="str">
        <f t="shared" si="2"/>
        <v>Northern Ireland</v>
      </c>
      <c r="D7" t="str">
        <f t="shared" si="3"/>
        <v>C</v>
      </c>
      <c r="H7" s="1" t="s">
        <v>7</v>
      </c>
      <c r="I7" s="1">
        <f t="shared" si="4"/>
        <v>15</v>
      </c>
      <c r="J7" t="str">
        <f t="shared" si="5"/>
        <v>Sunday 12 June</v>
      </c>
      <c r="K7">
        <f t="shared" si="6"/>
        <v>29</v>
      </c>
      <c r="L7">
        <f t="shared" si="7"/>
        <v>57</v>
      </c>
      <c r="M7" t="str">
        <f t="shared" si="8"/>
        <v>Poland v Northern Ireland</v>
      </c>
      <c r="N7">
        <f t="shared" si="9"/>
        <v>7</v>
      </c>
      <c r="O7" t="str">
        <f t="shared" si="10"/>
        <v>Poland</v>
      </c>
      <c r="P7" t="str">
        <f t="shared" si="11"/>
        <v>Northern Ireland</v>
      </c>
      <c r="Q7">
        <f t="shared" si="12"/>
        <v>59</v>
      </c>
      <c r="R7" t="str">
        <f t="shared" si="13"/>
        <v>C</v>
      </c>
    </row>
    <row r="8" spans="1:18" x14ac:dyDescent="0.25">
      <c r="A8" t="str">
        <f t="shared" si="0"/>
        <v>Sunday 12 June 2016</v>
      </c>
      <c r="B8" t="str">
        <f t="shared" si="1"/>
        <v>Germany</v>
      </c>
      <c r="C8" t="str">
        <f t="shared" si="2"/>
        <v>Ukraine</v>
      </c>
      <c r="D8" t="str">
        <f t="shared" si="3"/>
        <v>C</v>
      </c>
      <c r="H8" s="1" t="s">
        <v>8</v>
      </c>
      <c r="I8" s="1">
        <f t="shared" si="4"/>
        <v>15</v>
      </c>
      <c r="J8" t="str">
        <f t="shared" si="5"/>
        <v>Sunday 12 June</v>
      </c>
      <c r="K8">
        <f t="shared" si="6"/>
        <v>30</v>
      </c>
      <c r="L8">
        <f t="shared" si="7"/>
        <v>50</v>
      </c>
      <c r="M8" t="str">
        <f t="shared" si="8"/>
        <v>Germany v Ukraine</v>
      </c>
      <c r="N8">
        <f t="shared" si="9"/>
        <v>8</v>
      </c>
      <c r="O8" t="str">
        <f t="shared" si="10"/>
        <v>Germany</v>
      </c>
      <c r="P8" t="str">
        <f t="shared" si="11"/>
        <v>Ukraine</v>
      </c>
      <c r="Q8">
        <f t="shared" si="12"/>
        <v>52</v>
      </c>
      <c r="R8" t="str">
        <f t="shared" si="13"/>
        <v>C</v>
      </c>
    </row>
    <row r="9" spans="1:18" x14ac:dyDescent="0.25">
      <c r="A9" t="str">
        <f t="shared" si="0"/>
        <v>Monday 13 June 2016</v>
      </c>
      <c r="B9" t="str">
        <f t="shared" si="1"/>
        <v>Spain</v>
      </c>
      <c r="C9" t="str">
        <f t="shared" si="2"/>
        <v>Czech Republic</v>
      </c>
      <c r="D9" t="str">
        <f t="shared" si="3"/>
        <v>D</v>
      </c>
      <c r="H9" s="1" t="s">
        <v>9</v>
      </c>
      <c r="I9" s="1">
        <f t="shared" si="4"/>
        <v>15</v>
      </c>
      <c r="J9" t="str">
        <f t="shared" si="5"/>
        <v>Monday 13 June</v>
      </c>
      <c r="K9">
        <f t="shared" si="6"/>
        <v>33</v>
      </c>
      <c r="L9">
        <f t="shared" si="7"/>
        <v>58</v>
      </c>
      <c r="M9" t="str">
        <f t="shared" si="8"/>
        <v>Spain v Czech Republic</v>
      </c>
      <c r="N9">
        <f t="shared" si="9"/>
        <v>6</v>
      </c>
      <c r="O9" t="str">
        <f t="shared" si="10"/>
        <v>Spain</v>
      </c>
      <c r="P9" t="str">
        <f t="shared" si="11"/>
        <v>Czech Republic</v>
      </c>
      <c r="Q9">
        <f t="shared" si="12"/>
        <v>60</v>
      </c>
      <c r="R9" t="str">
        <f t="shared" si="13"/>
        <v>D</v>
      </c>
    </row>
    <row r="10" spans="1:18" x14ac:dyDescent="0.25">
      <c r="A10" t="str">
        <f t="shared" si="0"/>
        <v>Monday 13 June 2016</v>
      </c>
      <c r="B10" t="str">
        <f t="shared" si="1"/>
        <v>Republic of Ireland</v>
      </c>
      <c r="C10" t="str">
        <f t="shared" si="2"/>
        <v>Sweden</v>
      </c>
      <c r="D10" t="str">
        <f t="shared" si="3"/>
        <v>E</v>
      </c>
      <c r="H10" s="1" t="s">
        <v>10</v>
      </c>
      <c r="I10" s="1">
        <f t="shared" si="4"/>
        <v>15</v>
      </c>
      <c r="J10" t="str">
        <f t="shared" si="5"/>
        <v>Monday 13 June</v>
      </c>
      <c r="K10">
        <f t="shared" si="6"/>
        <v>33</v>
      </c>
      <c r="L10">
        <f t="shared" si="7"/>
        <v>64</v>
      </c>
      <c r="M10" t="str">
        <f t="shared" si="8"/>
        <v>Republic of Ireland v Sweden</v>
      </c>
      <c r="N10">
        <f t="shared" si="9"/>
        <v>20</v>
      </c>
      <c r="O10" t="str">
        <f t="shared" si="10"/>
        <v>Republic of Ireland</v>
      </c>
      <c r="P10" t="str">
        <f t="shared" si="11"/>
        <v>Sweden</v>
      </c>
      <c r="Q10">
        <f t="shared" si="12"/>
        <v>66</v>
      </c>
      <c r="R10" t="str">
        <f t="shared" si="13"/>
        <v>E</v>
      </c>
    </row>
    <row r="11" spans="1:18" x14ac:dyDescent="0.25">
      <c r="A11" t="str">
        <f t="shared" si="0"/>
        <v>Monday 13 June 2016</v>
      </c>
      <c r="B11" t="str">
        <f t="shared" si="1"/>
        <v>Belgium</v>
      </c>
      <c r="C11" t="str">
        <f t="shared" si="2"/>
        <v>Italy</v>
      </c>
      <c r="D11" t="str">
        <f t="shared" si="3"/>
        <v>E</v>
      </c>
      <c r="H11" s="1" t="s">
        <v>11</v>
      </c>
      <c r="I11" s="1">
        <f t="shared" si="4"/>
        <v>15</v>
      </c>
      <c r="J11" t="str">
        <f t="shared" si="5"/>
        <v>Monday 13 June</v>
      </c>
      <c r="K11">
        <f t="shared" si="6"/>
        <v>29</v>
      </c>
      <c r="L11">
        <f t="shared" si="7"/>
        <v>47</v>
      </c>
      <c r="M11" t="str">
        <f t="shared" si="8"/>
        <v>Belgium v Italy</v>
      </c>
      <c r="N11">
        <f t="shared" si="9"/>
        <v>8</v>
      </c>
      <c r="O11" t="str">
        <f t="shared" si="10"/>
        <v>Belgium</v>
      </c>
      <c r="P11" t="str">
        <f t="shared" si="11"/>
        <v>Italy</v>
      </c>
      <c r="Q11">
        <f t="shared" si="12"/>
        <v>49</v>
      </c>
      <c r="R11" t="str">
        <f t="shared" si="13"/>
        <v>E</v>
      </c>
    </row>
    <row r="12" spans="1:18" x14ac:dyDescent="0.25">
      <c r="A12" t="str">
        <f t="shared" si="0"/>
        <v>Tuesday 14 June 2016</v>
      </c>
      <c r="B12" t="str">
        <f t="shared" si="1"/>
        <v>Austria</v>
      </c>
      <c r="C12" t="str">
        <f t="shared" si="2"/>
        <v>Hungary</v>
      </c>
      <c r="D12" t="str">
        <f t="shared" si="3"/>
        <v>F</v>
      </c>
      <c r="H12" s="1" t="s">
        <v>12</v>
      </c>
      <c r="I12" s="1">
        <f t="shared" si="4"/>
        <v>16</v>
      </c>
      <c r="J12" t="str">
        <f t="shared" si="5"/>
        <v>Tuesday 14 June</v>
      </c>
      <c r="K12">
        <f t="shared" si="6"/>
        <v>34</v>
      </c>
      <c r="L12">
        <f t="shared" si="7"/>
        <v>54</v>
      </c>
      <c r="M12" t="str">
        <f t="shared" si="8"/>
        <v>Austria v Hungary</v>
      </c>
      <c r="N12">
        <f t="shared" si="9"/>
        <v>8</v>
      </c>
      <c r="O12" t="str">
        <f t="shared" si="10"/>
        <v>Austria</v>
      </c>
      <c r="P12" t="str">
        <f t="shared" si="11"/>
        <v>Hungary</v>
      </c>
      <c r="Q12">
        <f t="shared" si="12"/>
        <v>56</v>
      </c>
      <c r="R12" t="str">
        <f t="shared" si="13"/>
        <v>F</v>
      </c>
    </row>
    <row r="13" spans="1:18" x14ac:dyDescent="0.25">
      <c r="A13" t="str">
        <f t="shared" si="0"/>
        <v>Tuesday 14 June 2016</v>
      </c>
      <c r="B13" t="str">
        <f t="shared" si="1"/>
        <v>Portugal</v>
      </c>
      <c r="C13" t="str">
        <f t="shared" si="2"/>
        <v>Iceland</v>
      </c>
      <c r="D13" t="str">
        <f t="shared" si="3"/>
        <v>F</v>
      </c>
      <c r="H13" s="1" t="s">
        <v>13</v>
      </c>
      <c r="I13" s="1">
        <f t="shared" si="4"/>
        <v>16</v>
      </c>
      <c r="J13" t="str">
        <f t="shared" si="5"/>
        <v>Tuesday 14 June</v>
      </c>
      <c r="K13">
        <f t="shared" si="6"/>
        <v>36</v>
      </c>
      <c r="L13">
        <f t="shared" si="7"/>
        <v>57</v>
      </c>
      <c r="M13" t="str">
        <f t="shared" si="8"/>
        <v>Portugal v Iceland</v>
      </c>
      <c r="N13">
        <f t="shared" si="9"/>
        <v>9</v>
      </c>
      <c r="O13" t="str">
        <f t="shared" si="10"/>
        <v>Portugal</v>
      </c>
      <c r="P13" t="str">
        <f t="shared" si="11"/>
        <v>Iceland</v>
      </c>
      <c r="Q13">
        <f t="shared" si="12"/>
        <v>59</v>
      </c>
      <c r="R13" t="str">
        <f t="shared" si="13"/>
        <v>F</v>
      </c>
    </row>
    <row r="14" spans="1:18" x14ac:dyDescent="0.25">
      <c r="A14" t="str">
        <f t="shared" si="0"/>
        <v>Wednesday 15 June 2016</v>
      </c>
      <c r="B14" t="str">
        <f t="shared" si="1"/>
        <v>Russia</v>
      </c>
      <c r="C14" t="str">
        <f t="shared" si="2"/>
        <v>Slovakia</v>
      </c>
      <c r="D14" t="str">
        <f t="shared" si="3"/>
        <v>B</v>
      </c>
      <c r="H14" s="2" t="s">
        <v>14</v>
      </c>
      <c r="I14" s="1">
        <f t="shared" si="4"/>
        <v>18</v>
      </c>
      <c r="J14" t="str">
        <f t="shared" si="5"/>
        <v>Wednesday 15 June</v>
      </c>
      <c r="K14">
        <f t="shared" si="6"/>
        <v>33</v>
      </c>
      <c r="L14">
        <f t="shared" si="7"/>
        <v>53</v>
      </c>
      <c r="M14" t="str">
        <f t="shared" si="8"/>
        <v>Russia v Slovakia</v>
      </c>
      <c r="N14">
        <f t="shared" si="9"/>
        <v>7</v>
      </c>
      <c r="O14" t="str">
        <f t="shared" si="10"/>
        <v>Russia</v>
      </c>
      <c r="P14" t="str">
        <f t="shared" si="11"/>
        <v>Slovakia</v>
      </c>
      <c r="Q14">
        <f t="shared" si="12"/>
        <v>55</v>
      </c>
      <c r="R14" t="str">
        <f t="shared" si="13"/>
        <v>B</v>
      </c>
    </row>
    <row r="15" spans="1:18" x14ac:dyDescent="0.25">
      <c r="A15" t="str">
        <f t="shared" si="0"/>
        <v>Wednesday 15 June 2016</v>
      </c>
      <c r="B15" t="str">
        <f t="shared" si="1"/>
        <v>Romania</v>
      </c>
      <c r="C15" t="str">
        <f t="shared" si="2"/>
        <v>Switzerland</v>
      </c>
      <c r="D15" t="str">
        <f t="shared" si="3"/>
        <v>A</v>
      </c>
      <c r="H15" s="2" t="s">
        <v>15</v>
      </c>
      <c r="I15" s="1">
        <f t="shared" si="4"/>
        <v>18</v>
      </c>
      <c r="J15" t="str">
        <f t="shared" si="5"/>
        <v>Wednesday 15 June</v>
      </c>
      <c r="K15">
        <f t="shared" si="6"/>
        <v>33</v>
      </c>
      <c r="L15">
        <f t="shared" si="7"/>
        <v>57</v>
      </c>
      <c r="M15" t="str">
        <f t="shared" si="8"/>
        <v>Romania v Switzerland</v>
      </c>
      <c r="N15">
        <f t="shared" si="9"/>
        <v>8</v>
      </c>
      <c r="O15" t="str">
        <f t="shared" si="10"/>
        <v>Romania</v>
      </c>
      <c r="P15" t="str">
        <f t="shared" si="11"/>
        <v>Switzerland</v>
      </c>
      <c r="Q15">
        <f t="shared" si="12"/>
        <v>59</v>
      </c>
      <c r="R15" t="str">
        <f t="shared" si="13"/>
        <v>A</v>
      </c>
    </row>
    <row r="16" spans="1:18" x14ac:dyDescent="0.25">
      <c r="A16" t="str">
        <f t="shared" si="0"/>
        <v>Wednesday 15 June 2016</v>
      </c>
      <c r="B16" t="str">
        <f t="shared" si="1"/>
        <v>France</v>
      </c>
      <c r="C16" t="str">
        <f t="shared" si="2"/>
        <v>Albania</v>
      </c>
      <c r="D16" t="str">
        <f t="shared" si="3"/>
        <v>A</v>
      </c>
      <c r="H16" s="2" t="s">
        <v>16</v>
      </c>
      <c r="I16" s="1">
        <f t="shared" si="4"/>
        <v>18</v>
      </c>
      <c r="J16" t="str">
        <f t="shared" si="5"/>
        <v>Wednesday 15 June</v>
      </c>
      <c r="K16">
        <f t="shared" si="6"/>
        <v>37</v>
      </c>
      <c r="L16">
        <f t="shared" si="7"/>
        <v>56</v>
      </c>
      <c r="M16" t="str">
        <f t="shared" si="8"/>
        <v>France v Albania</v>
      </c>
      <c r="N16">
        <f t="shared" si="9"/>
        <v>7</v>
      </c>
      <c r="O16" t="str">
        <f t="shared" si="10"/>
        <v>France</v>
      </c>
      <c r="P16" t="str">
        <f t="shared" si="11"/>
        <v>Albania</v>
      </c>
      <c r="Q16">
        <f t="shared" si="12"/>
        <v>58</v>
      </c>
      <c r="R16" t="str">
        <f t="shared" si="13"/>
        <v>A</v>
      </c>
    </row>
    <row r="17" spans="1:18" x14ac:dyDescent="0.25">
      <c r="A17" t="str">
        <f t="shared" si="0"/>
        <v>Thursday 16 June 2016</v>
      </c>
      <c r="B17" t="str">
        <f t="shared" si="1"/>
        <v>England</v>
      </c>
      <c r="C17" t="str">
        <f t="shared" si="2"/>
        <v>Wales</v>
      </c>
      <c r="D17" t="str">
        <f t="shared" si="3"/>
        <v>B</v>
      </c>
      <c r="H17" s="2" t="s">
        <v>17</v>
      </c>
      <c r="I17" s="1">
        <f t="shared" si="4"/>
        <v>17</v>
      </c>
      <c r="J17" t="str">
        <f t="shared" si="5"/>
        <v>Thursday 16 June</v>
      </c>
      <c r="K17">
        <f t="shared" si="6"/>
        <v>31</v>
      </c>
      <c r="L17">
        <f t="shared" si="7"/>
        <v>49</v>
      </c>
      <c r="M17" t="str">
        <f t="shared" si="8"/>
        <v>England v Wales</v>
      </c>
      <c r="N17">
        <f t="shared" si="9"/>
        <v>8</v>
      </c>
      <c r="O17" t="str">
        <f t="shared" si="10"/>
        <v>England</v>
      </c>
      <c r="P17" t="str">
        <f t="shared" si="11"/>
        <v>Wales</v>
      </c>
      <c r="Q17">
        <f t="shared" si="12"/>
        <v>51</v>
      </c>
      <c r="R17" t="str">
        <f t="shared" si="13"/>
        <v>B</v>
      </c>
    </row>
    <row r="18" spans="1:18" x14ac:dyDescent="0.25">
      <c r="A18" t="str">
        <f t="shared" si="0"/>
        <v>Thursday 16 June 2016</v>
      </c>
      <c r="B18" t="str">
        <f t="shared" si="1"/>
        <v>Ukraine</v>
      </c>
      <c r="C18" t="str">
        <f t="shared" si="2"/>
        <v>Northern Ireland</v>
      </c>
      <c r="D18" t="str">
        <f t="shared" si="3"/>
        <v>C</v>
      </c>
      <c r="H18" s="2" t="s">
        <v>18</v>
      </c>
      <c r="I18" s="1">
        <f t="shared" si="4"/>
        <v>17</v>
      </c>
      <c r="J18" t="str">
        <f t="shared" si="5"/>
        <v>Thursday 16 June</v>
      </c>
      <c r="K18">
        <f t="shared" si="6"/>
        <v>31</v>
      </c>
      <c r="L18">
        <f t="shared" si="7"/>
        <v>60</v>
      </c>
      <c r="M18" t="str">
        <f t="shared" si="8"/>
        <v>Ukraine v Northern Ireland</v>
      </c>
      <c r="N18">
        <f t="shared" si="9"/>
        <v>8</v>
      </c>
      <c r="O18" t="str">
        <f t="shared" si="10"/>
        <v>Ukraine</v>
      </c>
      <c r="P18" t="str">
        <f t="shared" si="11"/>
        <v>Northern Ireland</v>
      </c>
      <c r="Q18">
        <f t="shared" si="12"/>
        <v>62</v>
      </c>
      <c r="R18" t="str">
        <f t="shared" si="13"/>
        <v>C</v>
      </c>
    </row>
    <row r="19" spans="1:18" x14ac:dyDescent="0.25">
      <c r="A19" t="str">
        <f t="shared" si="0"/>
        <v>Thursday 16 June 2016</v>
      </c>
      <c r="B19" t="str">
        <f t="shared" si="1"/>
        <v>Germany</v>
      </c>
      <c r="C19" t="str">
        <f t="shared" si="2"/>
        <v>Poland</v>
      </c>
      <c r="D19" t="str">
        <f t="shared" si="3"/>
        <v>C</v>
      </c>
      <c r="H19" s="2" t="s">
        <v>19</v>
      </c>
      <c r="I19" s="1">
        <f t="shared" si="4"/>
        <v>17</v>
      </c>
      <c r="J19" t="str">
        <f t="shared" si="5"/>
        <v>Thursday 16 June</v>
      </c>
      <c r="K19">
        <f t="shared" si="6"/>
        <v>35</v>
      </c>
      <c r="L19">
        <f t="shared" si="7"/>
        <v>54</v>
      </c>
      <c r="M19" t="str">
        <f t="shared" si="8"/>
        <v>Germany v Poland</v>
      </c>
      <c r="N19">
        <f t="shared" si="9"/>
        <v>8</v>
      </c>
      <c r="O19" t="str">
        <f t="shared" si="10"/>
        <v>Germany</v>
      </c>
      <c r="P19" t="str">
        <f t="shared" si="11"/>
        <v>Poland</v>
      </c>
      <c r="Q19">
        <f t="shared" si="12"/>
        <v>56</v>
      </c>
      <c r="R19" t="str">
        <f t="shared" si="13"/>
        <v>C</v>
      </c>
    </row>
    <row r="20" spans="1:18" x14ac:dyDescent="0.25">
      <c r="A20" t="str">
        <f t="shared" si="0"/>
        <v>Friday 17 June 2016</v>
      </c>
      <c r="B20" t="str">
        <f t="shared" si="1"/>
        <v>Italy</v>
      </c>
      <c r="C20" t="str">
        <f t="shared" si="2"/>
        <v>Sweden</v>
      </c>
      <c r="D20" t="str">
        <f t="shared" si="3"/>
        <v>E</v>
      </c>
      <c r="H20" s="2" t="s">
        <v>20</v>
      </c>
      <c r="I20" s="1">
        <f t="shared" si="4"/>
        <v>15</v>
      </c>
      <c r="J20" t="str">
        <f t="shared" si="5"/>
        <v>Friday 17 June</v>
      </c>
      <c r="K20">
        <f t="shared" si="6"/>
        <v>33</v>
      </c>
      <c r="L20">
        <f t="shared" si="7"/>
        <v>50</v>
      </c>
      <c r="M20" t="str">
        <f t="shared" si="8"/>
        <v>Italy v Sweden</v>
      </c>
      <c r="N20">
        <f t="shared" si="9"/>
        <v>6</v>
      </c>
      <c r="O20" t="str">
        <f t="shared" si="10"/>
        <v>Italy</v>
      </c>
      <c r="P20" t="str">
        <f t="shared" si="11"/>
        <v>Sweden</v>
      </c>
      <c r="Q20">
        <f t="shared" si="12"/>
        <v>52</v>
      </c>
      <c r="R20" t="str">
        <f t="shared" si="13"/>
        <v>E</v>
      </c>
    </row>
    <row r="21" spans="1:18" x14ac:dyDescent="0.25">
      <c r="A21" t="str">
        <f t="shared" si="0"/>
        <v>Friday 17 June 2016</v>
      </c>
      <c r="B21" t="str">
        <f t="shared" si="1"/>
        <v>Czech Republic</v>
      </c>
      <c r="C21" t="str">
        <f t="shared" si="2"/>
        <v>Croatia</v>
      </c>
      <c r="D21" t="str">
        <f t="shared" si="3"/>
        <v>D</v>
      </c>
      <c r="H21" s="2" t="s">
        <v>21</v>
      </c>
      <c r="I21" s="1">
        <f t="shared" si="4"/>
        <v>15</v>
      </c>
      <c r="J21" t="str">
        <f t="shared" si="5"/>
        <v>Friday 17 June</v>
      </c>
      <c r="K21">
        <f t="shared" si="6"/>
        <v>35</v>
      </c>
      <c r="L21">
        <f t="shared" si="7"/>
        <v>62</v>
      </c>
      <c r="M21" t="str">
        <f t="shared" si="8"/>
        <v>Czech Republic v Croatia</v>
      </c>
      <c r="N21">
        <f t="shared" si="9"/>
        <v>15</v>
      </c>
      <c r="O21" t="str">
        <f t="shared" si="10"/>
        <v>Czech Republic</v>
      </c>
      <c r="P21" t="str">
        <f t="shared" si="11"/>
        <v>Croatia</v>
      </c>
      <c r="Q21">
        <f t="shared" si="12"/>
        <v>64</v>
      </c>
      <c r="R21" t="str">
        <f t="shared" si="13"/>
        <v>D</v>
      </c>
    </row>
    <row r="22" spans="1:18" x14ac:dyDescent="0.25">
      <c r="A22" t="str">
        <f t="shared" si="0"/>
        <v>Friday 17 June 2016</v>
      </c>
      <c r="B22" t="str">
        <f t="shared" si="1"/>
        <v>Spain</v>
      </c>
      <c r="C22" t="str">
        <f t="shared" si="2"/>
        <v>Turkey</v>
      </c>
      <c r="D22" t="str">
        <f t="shared" si="3"/>
        <v>D</v>
      </c>
      <c r="H22" s="2" t="s">
        <v>22</v>
      </c>
      <c r="I22" s="1">
        <f t="shared" si="4"/>
        <v>15</v>
      </c>
      <c r="J22" t="str">
        <f t="shared" si="5"/>
        <v>Friday 17 June</v>
      </c>
      <c r="K22">
        <f t="shared" si="6"/>
        <v>29</v>
      </c>
      <c r="L22">
        <f t="shared" si="7"/>
        <v>46</v>
      </c>
      <c r="M22" t="str">
        <f t="shared" si="8"/>
        <v>Spain v Turkey</v>
      </c>
      <c r="N22">
        <f t="shared" si="9"/>
        <v>6</v>
      </c>
      <c r="O22" t="str">
        <f t="shared" si="10"/>
        <v>Spain</v>
      </c>
      <c r="P22" t="str">
        <f t="shared" si="11"/>
        <v>Turkey</v>
      </c>
      <c r="Q22">
        <f t="shared" si="12"/>
        <v>48</v>
      </c>
      <c r="R22" t="str">
        <f t="shared" si="13"/>
        <v>D</v>
      </c>
    </row>
    <row r="23" spans="1:18" x14ac:dyDescent="0.25">
      <c r="A23" t="str">
        <f t="shared" si="0"/>
        <v>Saturday 18 June 2016</v>
      </c>
      <c r="B23" t="str">
        <f t="shared" si="1"/>
        <v>Belgium</v>
      </c>
      <c r="C23" t="str">
        <f t="shared" si="2"/>
        <v>Republic of Ireland</v>
      </c>
      <c r="D23" t="str">
        <f t="shared" si="3"/>
        <v>E</v>
      </c>
      <c r="H23" s="2" t="s">
        <v>23</v>
      </c>
      <c r="I23" s="1">
        <f t="shared" si="4"/>
        <v>17</v>
      </c>
      <c r="J23" t="str">
        <f t="shared" si="5"/>
        <v>Saturday 18 June</v>
      </c>
      <c r="K23">
        <f t="shared" si="6"/>
        <v>35</v>
      </c>
      <c r="L23">
        <f t="shared" si="7"/>
        <v>67</v>
      </c>
      <c r="M23" t="str">
        <f t="shared" si="8"/>
        <v>Belgium v Republic of Ireland</v>
      </c>
      <c r="N23">
        <f t="shared" si="9"/>
        <v>8</v>
      </c>
      <c r="O23" t="str">
        <f t="shared" si="10"/>
        <v>Belgium</v>
      </c>
      <c r="P23" t="str">
        <f t="shared" si="11"/>
        <v>Republic of Ireland</v>
      </c>
      <c r="Q23">
        <f t="shared" si="12"/>
        <v>69</v>
      </c>
      <c r="R23" t="str">
        <f t="shared" si="13"/>
        <v>E</v>
      </c>
    </row>
    <row r="24" spans="1:18" x14ac:dyDescent="0.25">
      <c r="A24" t="str">
        <f t="shared" si="0"/>
        <v>Saturday 18 June 2016</v>
      </c>
      <c r="B24" t="str">
        <f t="shared" si="1"/>
        <v>Iceland</v>
      </c>
      <c r="C24" t="str">
        <f t="shared" si="2"/>
        <v>Hungary</v>
      </c>
      <c r="D24" t="str">
        <f t="shared" si="3"/>
        <v>F</v>
      </c>
      <c r="H24" s="2" t="s">
        <v>24</v>
      </c>
      <c r="I24" s="1">
        <f t="shared" si="4"/>
        <v>17</v>
      </c>
      <c r="J24" t="str">
        <f t="shared" si="5"/>
        <v>Saturday 18 June</v>
      </c>
      <c r="K24">
        <f t="shared" si="6"/>
        <v>36</v>
      </c>
      <c r="L24">
        <f t="shared" si="7"/>
        <v>56</v>
      </c>
      <c r="M24" t="str">
        <f t="shared" si="8"/>
        <v>Iceland v Hungary</v>
      </c>
      <c r="N24">
        <f t="shared" si="9"/>
        <v>8</v>
      </c>
      <c r="O24" t="str">
        <f t="shared" si="10"/>
        <v>Iceland</v>
      </c>
      <c r="P24" t="str">
        <f t="shared" si="11"/>
        <v>Hungary</v>
      </c>
      <c r="Q24">
        <f t="shared" si="12"/>
        <v>58</v>
      </c>
      <c r="R24" t="str">
        <f t="shared" si="13"/>
        <v>F</v>
      </c>
    </row>
    <row r="25" spans="1:18" x14ac:dyDescent="0.25">
      <c r="A25" t="str">
        <f t="shared" si="0"/>
        <v>Saturday 18 June 2016</v>
      </c>
      <c r="B25" t="str">
        <f t="shared" si="1"/>
        <v>Portugal</v>
      </c>
      <c r="C25" t="str">
        <f t="shared" si="2"/>
        <v>Austria</v>
      </c>
      <c r="D25" t="str">
        <f t="shared" si="3"/>
        <v>F</v>
      </c>
      <c r="H25" s="2" t="s">
        <v>25</v>
      </c>
      <c r="I25" s="1">
        <f t="shared" si="4"/>
        <v>17</v>
      </c>
      <c r="J25" t="str">
        <f t="shared" si="5"/>
        <v>Saturday 18 June</v>
      </c>
      <c r="K25">
        <f t="shared" si="6"/>
        <v>32</v>
      </c>
      <c r="L25">
        <f t="shared" si="7"/>
        <v>53</v>
      </c>
      <c r="M25" t="str">
        <f t="shared" si="8"/>
        <v>Portugal v Austria</v>
      </c>
      <c r="N25">
        <f t="shared" si="9"/>
        <v>9</v>
      </c>
      <c r="O25" t="str">
        <f t="shared" si="10"/>
        <v>Portugal</v>
      </c>
      <c r="P25" t="str">
        <f t="shared" si="11"/>
        <v>Austria</v>
      </c>
      <c r="Q25">
        <f t="shared" si="12"/>
        <v>55</v>
      </c>
      <c r="R25" t="str">
        <f t="shared" si="13"/>
        <v>F</v>
      </c>
    </row>
    <row r="26" spans="1:18" x14ac:dyDescent="0.25">
      <c r="A26" t="str">
        <f t="shared" si="0"/>
        <v>Sunday 19 June 2016</v>
      </c>
      <c r="B26" t="str">
        <f t="shared" si="1"/>
        <v>Switzerland</v>
      </c>
      <c r="C26" t="str">
        <f t="shared" si="2"/>
        <v>France</v>
      </c>
      <c r="D26" t="str">
        <f t="shared" si="3"/>
        <v>A</v>
      </c>
      <c r="H26" s="1" t="s">
        <v>26</v>
      </c>
      <c r="I26" s="1">
        <f t="shared" si="4"/>
        <v>15</v>
      </c>
      <c r="J26" t="str">
        <f t="shared" si="5"/>
        <v>Sunday 19 June</v>
      </c>
      <c r="K26">
        <f t="shared" si="6"/>
        <v>30</v>
      </c>
      <c r="L26">
        <f t="shared" si="7"/>
        <v>53</v>
      </c>
      <c r="M26" t="str">
        <f t="shared" si="8"/>
        <v>Switzerland v France</v>
      </c>
      <c r="N26">
        <f t="shared" si="9"/>
        <v>12</v>
      </c>
      <c r="O26" t="str">
        <f t="shared" si="10"/>
        <v>Switzerland</v>
      </c>
      <c r="P26" t="str">
        <f t="shared" si="11"/>
        <v>France</v>
      </c>
      <c r="Q26">
        <f t="shared" si="12"/>
        <v>55</v>
      </c>
      <c r="R26" t="str">
        <f t="shared" si="13"/>
        <v>A</v>
      </c>
    </row>
    <row r="27" spans="1:18" x14ac:dyDescent="0.25">
      <c r="A27" t="str">
        <f t="shared" si="0"/>
        <v>Sunday 19 June 2016</v>
      </c>
      <c r="B27" t="str">
        <f t="shared" si="1"/>
        <v>Romania</v>
      </c>
      <c r="C27" t="str">
        <f t="shared" si="2"/>
        <v>Albania</v>
      </c>
      <c r="D27" t="str">
        <f t="shared" si="3"/>
        <v>A</v>
      </c>
      <c r="H27" s="1" t="s">
        <v>27</v>
      </c>
      <c r="I27" s="1">
        <f t="shared" si="4"/>
        <v>15</v>
      </c>
      <c r="J27" t="str">
        <f t="shared" si="5"/>
        <v>Sunday 19 June</v>
      </c>
      <c r="K27">
        <f t="shared" si="6"/>
        <v>29</v>
      </c>
      <c r="L27">
        <f t="shared" si="7"/>
        <v>49</v>
      </c>
      <c r="M27" t="str">
        <f t="shared" si="8"/>
        <v>Romania v Albania</v>
      </c>
      <c r="N27">
        <f t="shared" si="9"/>
        <v>8</v>
      </c>
      <c r="O27" t="str">
        <f t="shared" si="10"/>
        <v>Romania</v>
      </c>
      <c r="P27" t="str">
        <f t="shared" si="11"/>
        <v>Albania</v>
      </c>
      <c r="Q27">
        <f t="shared" si="12"/>
        <v>51</v>
      </c>
      <c r="R27" t="str">
        <f t="shared" si="13"/>
        <v>A</v>
      </c>
    </row>
    <row r="28" spans="1:18" x14ac:dyDescent="0.25">
      <c r="A28" t="str">
        <f t="shared" si="0"/>
        <v>Monday 20 June 2016</v>
      </c>
      <c r="B28" t="str">
        <f t="shared" si="1"/>
        <v>Slovakia</v>
      </c>
      <c r="C28" t="str">
        <f t="shared" si="2"/>
        <v>England</v>
      </c>
      <c r="D28" t="str">
        <f t="shared" si="3"/>
        <v>B</v>
      </c>
      <c r="H28" s="1" t="s">
        <v>28</v>
      </c>
      <c r="I28" s="1">
        <f t="shared" si="4"/>
        <v>15</v>
      </c>
      <c r="J28" t="str">
        <f t="shared" si="5"/>
        <v>Monday 20 June</v>
      </c>
      <c r="K28">
        <f t="shared" si="6"/>
        <v>35</v>
      </c>
      <c r="L28">
        <f t="shared" si="7"/>
        <v>56</v>
      </c>
      <c r="M28" t="str">
        <f t="shared" si="8"/>
        <v>Slovakia v England</v>
      </c>
      <c r="N28">
        <f t="shared" si="9"/>
        <v>9</v>
      </c>
      <c r="O28" t="str">
        <f t="shared" si="10"/>
        <v>Slovakia</v>
      </c>
      <c r="P28" t="str">
        <f t="shared" si="11"/>
        <v>England</v>
      </c>
      <c r="Q28">
        <f t="shared" si="12"/>
        <v>58</v>
      </c>
      <c r="R28" t="str">
        <f t="shared" si="13"/>
        <v>B</v>
      </c>
    </row>
    <row r="29" spans="1:18" x14ac:dyDescent="0.25">
      <c r="A29" t="str">
        <f t="shared" si="0"/>
        <v>Monday 20 June 2016</v>
      </c>
      <c r="B29" t="str">
        <f t="shared" si="1"/>
        <v>Russia</v>
      </c>
      <c r="C29" t="str">
        <f t="shared" si="2"/>
        <v>Wales</v>
      </c>
      <c r="D29" t="str">
        <f t="shared" si="3"/>
        <v>B</v>
      </c>
      <c r="H29" s="1" t="s">
        <v>29</v>
      </c>
      <c r="I29" s="1">
        <f t="shared" si="4"/>
        <v>15</v>
      </c>
      <c r="J29" t="str">
        <f t="shared" si="5"/>
        <v>Monday 20 June</v>
      </c>
      <c r="K29">
        <f t="shared" si="6"/>
        <v>33</v>
      </c>
      <c r="L29">
        <f t="shared" si="7"/>
        <v>50</v>
      </c>
      <c r="M29" t="str">
        <f t="shared" si="8"/>
        <v>Russia v Wales</v>
      </c>
      <c r="N29">
        <f t="shared" si="9"/>
        <v>7</v>
      </c>
      <c r="O29" t="str">
        <f t="shared" si="10"/>
        <v>Russia</v>
      </c>
      <c r="P29" t="str">
        <f t="shared" si="11"/>
        <v>Wales</v>
      </c>
      <c r="Q29">
        <f t="shared" si="12"/>
        <v>52</v>
      </c>
      <c r="R29" t="str">
        <f t="shared" si="13"/>
        <v>B</v>
      </c>
    </row>
    <row r="30" spans="1:18" x14ac:dyDescent="0.25">
      <c r="A30" t="str">
        <f t="shared" si="0"/>
        <v>Tuesday 21 June 2016</v>
      </c>
      <c r="B30" t="str">
        <f t="shared" si="1"/>
        <v>Northern Ireland</v>
      </c>
      <c r="C30" t="str">
        <f t="shared" si="2"/>
        <v>Germany</v>
      </c>
      <c r="D30" t="str">
        <f t="shared" si="3"/>
        <v>C</v>
      </c>
      <c r="H30" s="1" t="s">
        <v>30</v>
      </c>
      <c r="I30" s="1">
        <f t="shared" si="4"/>
        <v>16</v>
      </c>
      <c r="J30" t="str">
        <f t="shared" si="5"/>
        <v>Tuesday 21 June</v>
      </c>
      <c r="K30">
        <f t="shared" si="6"/>
        <v>31</v>
      </c>
      <c r="L30">
        <f t="shared" si="7"/>
        <v>60</v>
      </c>
      <c r="M30" t="str">
        <f t="shared" si="8"/>
        <v>Northern Ireland v Germany</v>
      </c>
      <c r="N30">
        <f t="shared" si="9"/>
        <v>17</v>
      </c>
      <c r="O30" t="str">
        <f t="shared" si="10"/>
        <v>Northern Ireland</v>
      </c>
      <c r="P30" t="str">
        <f t="shared" si="11"/>
        <v>Germany</v>
      </c>
      <c r="Q30">
        <f t="shared" si="12"/>
        <v>62</v>
      </c>
      <c r="R30" t="str">
        <f t="shared" si="13"/>
        <v>C</v>
      </c>
    </row>
    <row r="31" spans="1:18" x14ac:dyDescent="0.25">
      <c r="A31" t="str">
        <f t="shared" si="0"/>
        <v>Tuesday 21 June 2016</v>
      </c>
      <c r="B31" t="str">
        <f t="shared" si="1"/>
        <v>Ukraine</v>
      </c>
      <c r="C31" t="str">
        <f t="shared" si="2"/>
        <v>Poland</v>
      </c>
      <c r="D31" t="str">
        <f t="shared" si="3"/>
        <v>C</v>
      </c>
      <c r="H31" s="1" t="s">
        <v>31</v>
      </c>
      <c r="I31" s="1">
        <f t="shared" si="4"/>
        <v>16</v>
      </c>
      <c r="J31" t="str">
        <f t="shared" si="5"/>
        <v>Tuesday 21 June</v>
      </c>
      <c r="K31">
        <f t="shared" si="6"/>
        <v>35</v>
      </c>
      <c r="L31">
        <f t="shared" si="7"/>
        <v>54</v>
      </c>
      <c r="M31" t="str">
        <f t="shared" si="8"/>
        <v>Ukraine v Poland</v>
      </c>
      <c r="N31">
        <f t="shared" si="9"/>
        <v>8</v>
      </c>
      <c r="O31" t="str">
        <f t="shared" si="10"/>
        <v>Ukraine</v>
      </c>
      <c r="P31" t="str">
        <f t="shared" si="11"/>
        <v>Poland</v>
      </c>
      <c r="Q31">
        <f t="shared" si="12"/>
        <v>56</v>
      </c>
      <c r="R31" t="str">
        <f t="shared" si="13"/>
        <v>C</v>
      </c>
    </row>
    <row r="32" spans="1:18" x14ac:dyDescent="0.25">
      <c r="A32" t="str">
        <f t="shared" si="0"/>
        <v>Tuesday 21 June 2016</v>
      </c>
      <c r="B32" t="str">
        <f t="shared" si="1"/>
        <v>Croatia</v>
      </c>
      <c r="C32" t="str">
        <f t="shared" si="2"/>
        <v>Spain</v>
      </c>
      <c r="D32" t="str">
        <f t="shared" si="3"/>
        <v>D</v>
      </c>
      <c r="H32" s="1" t="s">
        <v>32</v>
      </c>
      <c r="I32" s="1">
        <f t="shared" si="4"/>
        <v>16</v>
      </c>
      <c r="J32" t="str">
        <f t="shared" si="5"/>
        <v>Tuesday 21 June</v>
      </c>
      <c r="K32">
        <f t="shared" si="6"/>
        <v>34</v>
      </c>
      <c r="L32">
        <f t="shared" si="7"/>
        <v>52</v>
      </c>
      <c r="M32" t="str">
        <f t="shared" si="8"/>
        <v>Croatia v Spain</v>
      </c>
      <c r="N32">
        <f t="shared" si="9"/>
        <v>8</v>
      </c>
      <c r="O32" t="str">
        <f t="shared" si="10"/>
        <v>Croatia</v>
      </c>
      <c r="P32" t="str">
        <f t="shared" si="11"/>
        <v>Spain</v>
      </c>
      <c r="Q32">
        <f t="shared" si="12"/>
        <v>54</v>
      </c>
      <c r="R32" t="str">
        <f t="shared" si="13"/>
        <v>D</v>
      </c>
    </row>
    <row r="33" spans="1:18" x14ac:dyDescent="0.25">
      <c r="A33" t="str">
        <f t="shared" si="0"/>
        <v>Tuesday 21 June 2016</v>
      </c>
      <c r="B33" t="str">
        <f t="shared" si="1"/>
        <v>Czech Republic</v>
      </c>
      <c r="C33" t="str">
        <f t="shared" si="2"/>
        <v>Turkey</v>
      </c>
      <c r="D33" t="str">
        <f t="shared" si="3"/>
        <v>D</v>
      </c>
      <c r="H33" s="1" t="s">
        <v>33</v>
      </c>
      <c r="I33" s="1">
        <f t="shared" si="4"/>
        <v>16</v>
      </c>
      <c r="J33" t="str">
        <f t="shared" si="5"/>
        <v>Tuesday 21 June</v>
      </c>
      <c r="K33">
        <f t="shared" si="6"/>
        <v>30</v>
      </c>
      <c r="L33">
        <f t="shared" si="7"/>
        <v>56</v>
      </c>
      <c r="M33" t="str">
        <f t="shared" si="8"/>
        <v>Czech Republic v Turkey</v>
      </c>
      <c r="N33">
        <f t="shared" si="9"/>
        <v>15</v>
      </c>
      <c r="O33" t="str">
        <f t="shared" si="10"/>
        <v>Czech Republic</v>
      </c>
      <c r="P33" t="str">
        <f t="shared" si="11"/>
        <v>Turkey</v>
      </c>
      <c r="Q33">
        <f t="shared" si="12"/>
        <v>58</v>
      </c>
      <c r="R33" t="str">
        <f t="shared" si="13"/>
        <v>D</v>
      </c>
    </row>
    <row r="34" spans="1:18" x14ac:dyDescent="0.25">
      <c r="A34" t="str">
        <f t="shared" si="0"/>
        <v>Wednesday 22 June 2016</v>
      </c>
      <c r="B34" t="str">
        <f t="shared" si="1"/>
        <v>Hungary</v>
      </c>
      <c r="C34" t="str">
        <f t="shared" si="2"/>
        <v>Portugal</v>
      </c>
      <c r="D34" t="str">
        <f t="shared" si="3"/>
        <v>F</v>
      </c>
      <c r="H34" s="1" t="s">
        <v>34</v>
      </c>
      <c r="I34" s="1">
        <f t="shared" si="4"/>
        <v>18</v>
      </c>
      <c r="J34" t="str">
        <f t="shared" si="5"/>
        <v>Wednesday 22 June</v>
      </c>
      <c r="K34">
        <f t="shared" si="6"/>
        <v>32</v>
      </c>
      <c r="L34">
        <f t="shared" si="7"/>
        <v>53</v>
      </c>
      <c r="M34" t="str">
        <f t="shared" si="8"/>
        <v>Hungary v Portugal</v>
      </c>
      <c r="N34">
        <f t="shared" si="9"/>
        <v>8</v>
      </c>
      <c r="O34" t="str">
        <f t="shared" si="10"/>
        <v>Hungary</v>
      </c>
      <c r="P34" t="str">
        <f t="shared" si="11"/>
        <v>Portugal</v>
      </c>
      <c r="Q34">
        <f t="shared" si="12"/>
        <v>55</v>
      </c>
      <c r="R34" t="str">
        <f t="shared" si="13"/>
        <v>F</v>
      </c>
    </row>
    <row r="35" spans="1:18" x14ac:dyDescent="0.25">
      <c r="A35" t="str">
        <f t="shared" si="0"/>
        <v>Wednesday 22 June 2016</v>
      </c>
      <c r="B35" t="str">
        <f t="shared" si="1"/>
        <v>Iceland</v>
      </c>
      <c r="C35" t="str">
        <f t="shared" si="2"/>
        <v>Austria</v>
      </c>
      <c r="D35" t="str">
        <f t="shared" si="3"/>
        <v>F</v>
      </c>
      <c r="H35" s="1" t="s">
        <v>35</v>
      </c>
      <c r="I35" s="1">
        <f t="shared" si="4"/>
        <v>18</v>
      </c>
      <c r="J35" t="str">
        <f t="shared" si="5"/>
        <v>Wednesday 22 June</v>
      </c>
      <c r="K35">
        <f t="shared" si="6"/>
        <v>36</v>
      </c>
      <c r="L35">
        <f t="shared" si="7"/>
        <v>56</v>
      </c>
      <c r="M35" t="str">
        <f t="shared" si="8"/>
        <v>Iceland v Austria</v>
      </c>
      <c r="N35">
        <f t="shared" si="9"/>
        <v>8</v>
      </c>
      <c r="O35" t="str">
        <f t="shared" si="10"/>
        <v>Iceland</v>
      </c>
      <c r="P35" t="str">
        <f t="shared" si="11"/>
        <v>Austria</v>
      </c>
      <c r="Q35">
        <f t="shared" si="12"/>
        <v>58</v>
      </c>
      <c r="R35" t="str">
        <f t="shared" si="13"/>
        <v>F</v>
      </c>
    </row>
    <row r="36" spans="1:18" x14ac:dyDescent="0.25">
      <c r="A36" t="str">
        <f t="shared" si="0"/>
        <v>Wednesday 22 June 2016</v>
      </c>
      <c r="B36" t="str">
        <f t="shared" si="1"/>
        <v>Sweden</v>
      </c>
      <c r="C36" t="str">
        <f t="shared" si="2"/>
        <v>Belgium</v>
      </c>
      <c r="D36" t="str">
        <f t="shared" si="3"/>
        <v>E</v>
      </c>
      <c r="H36" s="1" t="s">
        <v>36</v>
      </c>
      <c r="I36" s="1">
        <f t="shared" si="4"/>
        <v>18</v>
      </c>
      <c r="J36" t="str">
        <f t="shared" si="5"/>
        <v>Wednesday 22 June</v>
      </c>
      <c r="K36">
        <f t="shared" si="6"/>
        <v>32</v>
      </c>
      <c r="L36">
        <f t="shared" si="7"/>
        <v>51</v>
      </c>
      <c r="M36" t="str">
        <f t="shared" si="8"/>
        <v>Sweden v Belgium</v>
      </c>
      <c r="N36">
        <f t="shared" si="9"/>
        <v>7</v>
      </c>
      <c r="O36" t="str">
        <f t="shared" si="10"/>
        <v>Sweden</v>
      </c>
      <c r="P36" t="str">
        <f t="shared" si="11"/>
        <v>Belgium</v>
      </c>
      <c r="Q36">
        <f t="shared" si="12"/>
        <v>53</v>
      </c>
      <c r="R36" t="str">
        <f t="shared" si="13"/>
        <v>E</v>
      </c>
    </row>
    <row r="37" spans="1:18" x14ac:dyDescent="0.25">
      <c r="A37" t="str">
        <f t="shared" si="0"/>
        <v>Wednesday 22 June 2016</v>
      </c>
      <c r="B37" t="str">
        <f t="shared" si="1"/>
        <v>Italy</v>
      </c>
      <c r="C37" t="str">
        <f t="shared" si="2"/>
        <v>Republic of Ireland</v>
      </c>
      <c r="D37" t="str">
        <f t="shared" si="3"/>
        <v>E</v>
      </c>
      <c r="H37" s="1" t="s">
        <v>37</v>
      </c>
      <c r="I37" s="1">
        <f t="shared" si="4"/>
        <v>18</v>
      </c>
      <c r="J37" t="str">
        <f t="shared" si="5"/>
        <v>Wednesday 22 June</v>
      </c>
      <c r="K37">
        <f t="shared" si="6"/>
        <v>33</v>
      </c>
      <c r="L37">
        <f t="shared" si="7"/>
        <v>63</v>
      </c>
      <c r="M37" t="str">
        <f t="shared" si="8"/>
        <v>Italy v Republic of Ireland</v>
      </c>
      <c r="N37">
        <f t="shared" si="9"/>
        <v>6</v>
      </c>
      <c r="O37" t="str">
        <f t="shared" si="10"/>
        <v>Italy</v>
      </c>
      <c r="P37" t="str">
        <f t="shared" si="11"/>
        <v>Republic of Ireland</v>
      </c>
      <c r="Q37">
        <f t="shared" si="12"/>
        <v>65</v>
      </c>
      <c r="R37" t="str">
        <f t="shared" si="13"/>
        <v>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2016-03-23T17:48:10Z</dcterms:created>
  <dcterms:modified xsi:type="dcterms:W3CDTF">2016-03-24T08:19:51Z</dcterms:modified>
</cp:coreProperties>
</file>