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i\nlp\"/>
    </mc:Choice>
  </mc:AlternateContent>
  <bookViews>
    <workbookView xWindow="0" yWindow="0" windowWidth="23753" windowHeight="10199"/>
  </bookViews>
  <sheets>
    <sheet name="CrossEntropy" sheetId="1" r:id="rId1"/>
    <sheet name="DATA1" sheetId="2" r:id="rId2"/>
    <sheet name="Entropy1" sheetId="3" r:id="rId3"/>
    <sheet name="DATA2" sheetId="4" r:id="rId4"/>
    <sheet name="Entropy2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3" i="4" l="1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22" i="4"/>
  <c r="S22" i="4"/>
  <c r="T22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3" i="4"/>
  <c r="M4" i="4"/>
  <c r="N4" i="4"/>
  <c r="O4" i="4"/>
  <c r="M5" i="4"/>
  <c r="N5" i="4"/>
  <c r="O5" i="4"/>
  <c r="M6" i="4"/>
  <c r="N6" i="4"/>
  <c r="O6" i="4"/>
  <c r="M7" i="4"/>
  <c r="N7" i="4"/>
  <c r="O7" i="4"/>
  <c r="M8" i="4"/>
  <c r="N8" i="4"/>
  <c r="O8" i="4"/>
  <c r="M9" i="4"/>
  <c r="N9" i="4"/>
  <c r="O9" i="4"/>
  <c r="M10" i="4"/>
  <c r="N10" i="4"/>
  <c r="O10" i="4"/>
  <c r="M11" i="4"/>
  <c r="N11" i="4"/>
  <c r="O11" i="4"/>
  <c r="M12" i="4"/>
  <c r="N12" i="4"/>
  <c r="O12" i="4"/>
  <c r="M13" i="4"/>
  <c r="N13" i="4"/>
  <c r="O13" i="4"/>
  <c r="M14" i="4"/>
  <c r="N14" i="4"/>
  <c r="O14" i="4"/>
  <c r="M15" i="4"/>
  <c r="N15" i="4"/>
  <c r="O15" i="4"/>
  <c r="M16" i="4"/>
  <c r="N16" i="4"/>
  <c r="O16" i="4"/>
  <c r="M17" i="4"/>
  <c r="N17" i="4"/>
  <c r="O17" i="4"/>
  <c r="M18" i="4"/>
  <c r="N18" i="4"/>
  <c r="O18" i="4"/>
  <c r="M19" i="4"/>
  <c r="N19" i="4"/>
  <c r="O19" i="4"/>
  <c r="M20" i="4"/>
  <c r="N20" i="4"/>
  <c r="O20" i="4"/>
  <c r="M21" i="4"/>
  <c r="N21" i="4"/>
  <c r="O21" i="4"/>
  <c r="M22" i="4"/>
  <c r="N22" i="4"/>
  <c r="O22" i="4"/>
  <c r="M23" i="4"/>
  <c r="N23" i="4"/>
  <c r="O23" i="4"/>
  <c r="M24" i="4"/>
  <c r="N24" i="4"/>
  <c r="O24" i="4"/>
  <c r="M25" i="4"/>
  <c r="N25" i="4"/>
  <c r="O25" i="4"/>
  <c r="M26" i="4"/>
  <c r="N26" i="4"/>
  <c r="O26" i="4"/>
  <c r="M27" i="4"/>
  <c r="N27" i="4"/>
  <c r="O27" i="4"/>
  <c r="M28" i="4"/>
  <c r="N28" i="4"/>
  <c r="O28" i="4"/>
  <c r="M29" i="4"/>
  <c r="N29" i="4"/>
  <c r="O29" i="4"/>
  <c r="M30" i="4"/>
  <c r="N30" i="4"/>
  <c r="O30" i="4"/>
  <c r="M31" i="4"/>
  <c r="N31" i="4"/>
  <c r="O31" i="4"/>
  <c r="M32" i="4"/>
  <c r="N32" i="4"/>
  <c r="O32" i="4"/>
  <c r="M33" i="4"/>
  <c r="N33" i="4"/>
  <c r="O33" i="4"/>
  <c r="M34" i="4"/>
  <c r="N34" i="4"/>
  <c r="O34" i="4"/>
  <c r="M35" i="4"/>
  <c r="N35" i="4"/>
  <c r="O35" i="4"/>
  <c r="M36" i="4"/>
  <c r="N36" i="4"/>
  <c r="O36" i="4"/>
  <c r="M37" i="4"/>
  <c r="N37" i="4"/>
  <c r="O37" i="4"/>
  <c r="M38" i="4"/>
  <c r="N38" i="4"/>
  <c r="O38" i="4"/>
  <c r="M39" i="4"/>
  <c r="N39" i="4"/>
  <c r="O39" i="4"/>
  <c r="M40" i="4"/>
  <c r="N40" i="4"/>
  <c r="O40" i="4"/>
  <c r="M41" i="4"/>
  <c r="N41" i="4"/>
  <c r="O41" i="4"/>
  <c r="M42" i="4"/>
  <c r="N42" i="4"/>
  <c r="O42" i="4"/>
  <c r="M43" i="4"/>
  <c r="N43" i="4"/>
  <c r="O43" i="4"/>
  <c r="M44" i="4"/>
  <c r="N44" i="4"/>
  <c r="O44" i="4"/>
  <c r="M45" i="4"/>
  <c r="N45" i="4"/>
  <c r="O45" i="4"/>
  <c r="M46" i="4"/>
  <c r="N46" i="4"/>
  <c r="O46" i="4"/>
  <c r="M47" i="4"/>
  <c r="N47" i="4"/>
  <c r="O47" i="4"/>
  <c r="M48" i="4"/>
  <c r="N48" i="4"/>
  <c r="O48" i="4"/>
  <c r="M49" i="4"/>
  <c r="N49" i="4"/>
  <c r="O49" i="4"/>
  <c r="M50" i="4"/>
  <c r="N50" i="4"/>
  <c r="O50" i="4"/>
  <c r="M51" i="4"/>
  <c r="N51" i="4"/>
  <c r="O51" i="4"/>
  <c r="M52" i="4"/>
  <c r="N52" i="4"/>
  <c r="O52" i="4"/>
  <c r="M53" i="4"/>
  <c r="N53" i="4"/>
  <c r="O53" i="4"/>
  <c r="M54" i="4"/>
  <c r="N54" i="4"/>
  <c r="O54" i="4"/>
  <c r="M55" i="4"/>
  <c r="N55" i="4"/>
  <c r="O55" i="4"/>
  <c r="M56" i="4"/>
  <c r="N56" i="4"/>
  <c r="O56" i="4"/>
  <c r="M57" i="4"/>
  <c r="N57" i="4"/>
  <c r="O57" i="4"/>
  <c r="M58" i="4"/>
  <c r="N58" i="4"/>
  <c r="O58" i="4"/>
  <c r="M59" i="4"/>
  <c r="N59" i="4"/>
  <c r="O59" i="4"/>
  <c r="M60" i="4"/>
  <c r="N60" i="4"/>
  <c r="O60" i="4"/>
  <c r="M61" i="4"/>
  <c r="N61" i="4"/>
  <c r="O61" i="4"/>
  <c r="M62" i="4"/>
  <c r="N62" i="4"/>
  <c r="O62" i="4"/>
  <c r="M63" i="4"/>
  <c r="N63" i="4"/>
  <c r="O63" i="4"/>
  <c r="M64" i="4"/>
  <c r="N64" i="4"/>
  <c r="O64" i="4"/>
  <c r="M65" i="4"/>
  <c r="N65" i="4"/>
  <c r="O65" i="4"/>
  <c r="M66" i="4"/>
  <c r="N66" i="4"/>
  <c r="O66" i="4"/>
  <c r="O3" i="4"/>
  <c r="N3" i="4"/>
  <c r="M3" i="4"/>
  <c r="U4" i="2" l="1"/>
  <c r="U5" i="2"/>
  <c r="U6" i="2"/>
  <c r="U7" i="2"/>
  <c r="U8" i="2"/>
  <c r="U9" i="2"/>
  <c r="U10" i="2"/>
  <c r="U11" i="2"/>
  <c r="U3" i="2"/>
  <c r="T4" i="2"/>
  <c r="T5" i="2"/>
  <c r="T6" i="2"/>
  <c r="T7" i="2"/>
  <c r="T8" i="2"/>
  <c r="T9" i="2"/>
  <c r="T10" i="2"/>
  <c r="T11" i="2"/>
  <c r="T3" i="2"/>
  <c r="S4" i="2"/>
  <c r="S5" i="2"/>
  <c r="S6" i="2"/>
  <c r="S7" i="2"/>
  <c r="S8" i="2"/>
  <c r="S9" i="2"/>
  <c r="S10" i="2"/>
  <c r="S11" i="2"/>
  <c r="S3" i="2"/>
  <c r="R4" i="2"/>
  <c r="R5" i="2"/>
  <c r="R6" i="2"/>
  <c r="R7" i="2"/>
  <c r="R8" i="2"/>
  <c r="R9" i="2"/>
  <c r="R10" i="2"/>
  <c r="R11" i="2"/>
  <c r="R3" i="2"/>
  <c r="P4" i="2"/>
  <c r="O4" i="2"/>
  <c r="P5" i="2"/>
  <c r="O5" i="2"/>
  <c r="P6" i="2"/>
  <c r="O6" i="2"/>
  <c r="P7" i="2"/>
  <c r="O7" i="2"/>
  <c r="P8" i="2"/>
  <c r="O8" i="2"/>
  <c r="P9" i="2"/>
  <c r="O9" i="2"/>
  <c r="P10" i="2"/>
  <c r="O10" i="2"/>
  <c r="P11" i="2"/>
  <c r="O11" i="2"/>
  <c r="P12" i="2"/>
  <c r="O12" i="2"/>
  <c r="P13" i="2"/>
  <c r="O13" i="2"/>
  <c r="P14" i="2"/>
  <c r="O14" i="2"/>
  <c r="P15" i="2"/>
  <c r="O15" i="2"/>
  <c r="P16" i="2"/>
  <c r="O16" i="2"/>
  <c r="P17" i="2"/>
  <c r="O17" i="2"/>
  <c r="P18" i="2"/>
  <c r="O18" i="2"/>
  <c r="P19" i="2"/>
  <c r="O19" i="2"/>
  <c r="P20" i="2"/>
  <c r="O20" i="2"/>
  <c r="P21" i="2"/>
  <c r="O21" i="2"/>
  <c r="P22" i="2"/>
  <c r="O22" i="2"/>
  <c r="P23" i="2"/>
  <c r="O23" i="2"/>
  <c r="P24" i="2"/>
  <c r="O24" i="2"/>
  <c r="P25" i="2"/>
  <c r="O25" i="2"/>
  <c r="P26" i="2"/>
  <c r="O26" i="2"/>
  <c r="P27" i="2"/>
  <c r="O27" i="2"/>
  <c r="P28" i="2"/>
  <c r="O28" i="2"/>
  <c r="P29" i="2"/>
  <c r="O29" i="2"/>
  <c r="P30" i="2"/>
  <c r="O30" i="2"/>
  <c r="P31" i="2"/>
  <c r="O31" i="2"/>
  <c r="P32" i="2"/>
  <c r="O32" i="2"/>
  <c r="P33" i="2"/>
  <c r="O33" i="2"/>
  <c r="P34" i="2"/>
  <c r="O34" i="2"/>
  <c r="P35" i="2"/>
  <c r="O35" i="2"/>
  <c r="P36" i="2"/>
  <c r="O36" i="2"/>
  <c r="P37" i="2"/>
  <c r="O37" i="2"/>
  <c r="P38" i="2"/>
  <c r="O38" i="2"/>
  <c r="O3" i="2"/>
  <c r="P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" i="2"/>
</calcChain>
</file>

<file path=xl/sharedStrings.xml><?xml version="1.0" encoding="utf-8"?>
<sst xmlns="http://schemas.openxmlformats.org/spreadsheetml/2006/main" count="135" uniqueCount="64">
  <si>
    <t>Entropies</t>
  </si>
  <si>
    <t>AVG</t>
  </si>
  <si>
    <t>MIN</t>
  </si>
  <si>
    <t>MAX</t>
  </si>
  <si>
    <t>CZ word</t>
  </si>
  <si>
    <t>CZ character</t>
  </si>
  <si>
    <t>EN word</t>
  </si>
  <si>
    <t>EN character</t>
  </si>
  <si>
    <t>Chars per word</t>
  </si>
  <si>
    <t>Entropy</t>
  </si>
  <si>
    <t>Biggest frequency</t>
  </si>
  <si>
    <t>Words with frequency 1</t>
  </si>
  <si>
    <t>Distinct words count</t>
  </si>
  <si>
    <t>Word counts</t>
  </si>
  <si>
    <t>Number of characters</t>
  </si>
  <si>
    <t>NoC per word</t>
  </si>
  <si>
    <t>NoW with frequency 1</t>
  </si>
  <si>
    <t>Biggest frequency of a word</t>
  </si>
  <si>
    <t>Perplexity</t>
  </si>
  <si>
    <t>Max</t>
  </si>
  <si>
    <t>Min</t>
  </si>
  <si>
    <t>Average</t>
  </si>
  <si>
    <t>Messup probability</t>
  </si>
  <si>
    <t>Language</t>
  </si>
  <si>
    <t>Words in text (non-unique)</t>
  </si>
  <si>
    <t>Unique words in text</t>
  </si>
  <si>
    <t>Words used 1x</t>
  </si>
  <si>
    <t>Words used 2x</t>
  </si>
  <si>
    <t>Words used 3x</t>
  </si>
  <si>
    <t>English</t>
  </si>
  <si>
    <t>Czech</t>
  </si>
  <si>
    <t>English text</t>
  </si>
  <si>
    <t>Czech text</t>
  </si>
  <si>
    <t>discount to 0%</t>
  </si>
  <si>
    <t>discount to 10%</t>
  </si>
  <si>
    <t>discount to 20%</t>
  </si>
  <si>
    <t>discount to 30%</t>
  </si>
  <si>
    <t xml:space="preserve">discount to 40% </t>
  </si>
  <si>
    <t xml:space="preserve">discount to 50% </t>
  </si>
  <si>
    <t xml:space="preserve">discount to 60% </t>
  </si>
  <si>
    <t xml:space="preserve">discount to 70% </t>
  </si>
  <si>
    <t xml:space="preserve">discount to 80% </t>
  </si>
  <si>
    <t xml:space="preserve">discount to 90% </t>
  </si>
  <si>
    <t xml:space="preserve">boosting by 10% </t>
  </si>
  <si>
    <t xml:space="preserve">boosting by 20% </t>
  </si>
  <si>
    <t xml:space="preserve">boosting by 30% </t>
  </si>
  <si>
    <t xml:space="preserve">boosting by 40% </t>
  </si>
  <si>
    <t xml:space="preserve">boosting by 50% </t>
  </si>
  <si>
    <t xml:space="preserve">boosting by 60% </t>
  </si>
  <si>
    <t xml:space="preserve">boosting by 70% </t>
  </si>
  <si>
    <t xml:space="preserve">boosting by 80% </t>
  </si>
  <si>
    <t xml:space="preserve">boosting by 90% </t>
  </si>
  <si>
    <t>boosting by 95%</t>
  </si>
  <si>
    <t>boosting by 99%</t>
  </si>
  <si>
    <t>Lambdas for Czech text</t>
  </si>
  <si>
    <t>Lambdas for English text</t>
  </si>
  <si>
    <t>Test</t>
  </si>
  <si>
    <t>Training</t>
  </si>
  <si>
    <t>Heldout</t>
  </si>
  <si>
    <t>Frequency of the most common word</t>
  </si>
  <si>
    <t>-</t>
  </si>
  <si>
    <t>Coverage (% of data seen in training)</t>
  </si>
  <si>
    <t>original lambdas</t>
  </si>
  <si>
    <t>Coverage of unique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</si>
</sst>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%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  <xf numFmtId="0" fontId="2" fillId="0" borderId="0" xfId="0" applyFont="1" applyAlignment="1">
      <alignment textRotation="90"/>
    </xf>
    <xf numFmtId="0" fontId="0" fillId="0" borderId="0" xfId="0" applyAlignment="1">
      <alignment textRotation="90"/>
    </xf>
    <xf numFmtId="2" fontId="0" fillId="0" borderId="0" xfId="0" applyNumberFormat="1" applyAlignment="1"/>
    <xf numFmtId="0" fontId="0" fillId="0" borderId="0" xfId="0" applyAlignment="1"/>
    <xf numFmtId="0" fontId="0" fillId="0" borderId="0" xfId="0" applyAlignment="1">
      <alignment textRotation="90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</a:t>
            </a:r>
            <a:r>
              <a:rPr lang="en-US" baseline="0"/>
              <a:t> entropy on test data</a:t>
            </a:r>
            <a:endParaRPr lang="en-US"/>
          </a:p>
        </c:rich>
      </c:tx>
      <c:layout>
        <c:manualLayout>
          <c:xMode val="edge"/>
          <c:yMode val="edge"/>
          <c:x val="0.28463195201923708"/>
          <c:y val="1.2787003858516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247594050743659E-2"/>
          <c:y val="1.9393287558910541E-2"/>
          <c:w val="0.90286351706036749"/>
          <c:h val="0.77476773165381485"/>
        </c:manualLayout>
      </c:layout>
      <c:lineChart>
        <c:grouping val="standard"/>
        <c:varyColors val="0"/>
        <c:ser>
          <c:idx val="0"/>
          <c:order val="0"/>
          <c:tx>
            <c:strRef>
              <c:f>CrossEntropy!$B$1</c:f>
              <c:strCache>
                <c:ptCount val="1"/>
                <c:pt idx="0">
                  <c:v>English text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CrossEntropy!$A$2:$A$23</c:f>
              <c:strCache>
                <c:ptCount val="22"/>
                <c:pt idx="0">
                  <c:v>discount to 0%</c:v>
                </c:pt>
                <c:pt idx="1">
                  <c:v>discount to 10%</c:v>
                </c:pt>
                <c:pt idx="2">
                  <c:v>discount to 20%</c:v>
                </c:pt>
                <c:pt idx="3">
                  <c:v>discount to 30%</c:v>
                </c:pt>
                <c:pt idx="4">
                  <c:v>discount to 40% </c:v>
                </c:pt>
                <c:pt idx="5">
                  <c:v>discount to 50% </c:v>
                </c:pt>
                <c:pt idx="6">
                  <c:v>discount to 60% </c:v>
                </c:pt>
                <c:pt idx="7">
                  <c:v>discount to 70% </c:v>
                </c:pt>
                <c:pt idx="8">
                  <c:v>discount to 80% </c:v>
                </c:pt>
                <c:pt idx="9">
                  <c:v>discount to 90% </c:v>
                </c:pt>
                <c:pt idx="10">
                  <c:v>original lambdas</c:v>
                </c:pt>
                <c:pt idx="11">
                  <c:v>boosting by 10% </c:v>
                </c:pt>
                <c:pt idx="12">
                  <c:v>boosting by 20% </c:v>
                </c:pt>
                <c:pt idx="13">
                  <c:v>boosting by 30% </c:v>
                </c:pt>
                <c:pt idx="14">
                  <c:v>boosting by 40% </c:v>
                </c:pt>
                <c:pt idx="15">
                  <c:v>boosting by 50% </c:v>
                </c:pt>
                <c:pt idx="16">
                  <c:v>boosting by 60% </c:v>
                </c:pt>
                <c:pt idx="17">
                  <c:v>boosting by 70% </c:v>
                </c:pt>
                <c:pt idx="18">
                  <c:v>boosting by 80% </c:v>
                </c:pt>
                <c:pt idx="19">
                  <c:v>boosting by 90% </c:v>
                </c:pt>
                <c:pt idx="20">
                  <c:v>boosting by 95%</c:v>
                </c:pt>
                <c:pt idx="21">
                  <c:v>boosting by 99%</c:v>
                </c:pt>
              </c:strCache>
            </c:strRef>
          </c:cat>
          <c:val>
            <c:numRef>
              <c:f>CrossEntropy!$B$2:$B$23</c:f>
              <c:numCache>
                <c:formatCode>General</c:formatCode>
                <c:ptCount val="22"/>
                <c:pt idx="0">
                  <c:v>7.70423839196713</c:v>
                </c:pt>
                <c:pt idx="1">
                  <c:v>7.6172755358064004</c:v>
                </c:pt>
                <c:pt idx="2">
                  <c:v>7.5764630705979803</c:v>
                </c:pt>
                <c:pt idx="3">
                  <c:v>7.5478088953805598</c:v>
                </c:pt>
                <c:pt idx="4">
                  <c:v>7.5261344108133601</c:v>
                </c:pt>
                <c:pt idx="5">
                  <c:v>7.5092765081907604</c:v>
                </c:pt>
                <c:pt idx="6">
                  <c:v>7.4960692293307201</c:v>
                </c:pt>
                <c:pt idx="7">
                  <c:v>7.4857951776826201</c:v>
                </c:pt>
                <c:pt idx="8">
                  <c:v>7.4779756022148298</c:v>
                </c:pt>
                <c:pt idx="9">
                  <c:v>7.4722732378684498</c:v>
                </c:pt>
                <c:pt idx="10">
                  <c:v>7.4684413900978601</c:v>
                </c:pt>
                <c:pt idx="11">
                  <c:v>7.4700729233487202</c:v>
                </c:pt>
                <c:pt idx="12">
                  <c:v>7.49700028020019</c:v>
                </c:pt>
                <c:pt idx="13">
                  <c:v>7.5467995501862202</c:v>
                </c:pt>
                <c:pt idx="14">
                  <c:v>7.6205248900924696</c:v>
                </c:pt>
                <c:pt idx="15">
                  <c:v>7.7223811915218503</c:v>
                </c:pt>
                <c:pt idx="16">
                  <c:v>7.8610934881573797</c:v>
                </c:pt>
                <c:pt idx="17">
                  <c:v>8.0542166253071699</c:v>
                </c:pt>
                <c:pt idx="18">
                  <c:v>8.3419035491913398</c:v>
                </c:pt>
                <c:pt idx="19">
                  <c:v>8.8511272220474595</c:v>
                </c:pt>
                <c:pt idx="20">
                  <c:v>9.3624476694496899</c:v>
                </c:pt>
                <c:pt idx="21">
                  <c:v>10.501396766416701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CrossEntropy!$C$1</c:f>
              <c:strCache>
                <c:ptCount val="1"/>
                <c:pt idx="0">
                  <c:v>Czech text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CrossEntropy!$A$2:$A$23</c:f>
              <c:strCache>
                <c:ptCount val="22"/>
                <c:pt idx="0">
                  <c:v>discount to 0%</c:v>
                </c:pt>
                <c:pt idx="1">
                  <c:v>discount to 10%</c:v>
                </c:pt>
                <c:pt idx="2">
                  <c:v>discount to 20%</c:v>
                </c:pt>
                <c:pt idx="3">
                  <c:v>discount to 30%</c:v>
                </c:pt>
                <c:pt idx="4">
                  <c:v>discount to 40% </c:v>
                </c:pt>
                <c:pt idx="5">
                  <c:v>discount to 50% </c:v>
                </c:pt>
                <c:pt idx="6">
                  <c:v>discount to 60% </c:v>
                </c:pt>
                <c:pt idx="7">
                  <c:v>discount to 70% </c:v>
                </c:pt>
                <c:pt idx="8">
                  <c:v>discount to 80% </c:v>
                </c:pt>
                <c:pt idx="9">
                  <c:v>discount to 90% </c:v>
                </c:pt>
                <c:pt idx="10">
                  <c:v>original lambdas</c:v>
                </c:pt>
                <c:pt idx="11">
                  <c:v>boosting by 10% </c:v>
                </c:pt>
                <c:pt idx="12">
                  <c:v>boosting by 20% </c:v>
                </c:pt>
                <c:pt idx="13">
                  <c:v>boosting by 30% </c:v>
                </c:pt>
                <c:pt idx="14">
                  <c:v>boosting by 40% </c:v>
                </c:pt>
                <c:pt idx="15">
                  <c:v>boosting by 50% </c:v>
                </c:pt>
                <c:pt idx="16">
                  <c:v>boosting by 60% </c:v>
                </c:pt>
                <c:pt idx="17">
                  <c:v>boosting by 70% </c:v>
                </c:pt>
                <c:pt idx="18">
                  <c:v>boosting by 80% </c:v>
                </c:pt>
                <c:pt idx="19">
                  <c:v>boosting by 90% </c:v>
                </c:pt>
                <c:pt idx="20">
                  <c:v>boosting by 95%</c:v>
                </c:pt>
                <c:pt idx="21">
                  <c:v>boosting by 99%</c:v>
                </c:pt>
              </c:strCache>
            </c:strRef>
          </c:cat>
          <c:val>
            <c:numRef>
              <c:f>CrossEntropy!$C$2:$C$23</c:f>
              <c:numCache>
                <c:formatCode>General</c:formatCode>
                <c:ptCount val="22"/>
                <c:pt idx="0">
                  <c:v>10.4893943448177</c:v>
                </c:pt>
                <c:pt idx="1">
                  <c:v>10.368891031648801</c:v>
                </c:pt>
                <c:pt idx="2">
                  <c:v>10.3259428379427</c:v>
                </c:pt>
                <c:pt idx="3">
                  <c:v>10.2968558025369</c:v>
                </c:pt>
                <c:pt idx="4">
                  <c:v>10.2752969298023</c:v>
                </c:pt>
                <c:pt idx="5">
                  <c:v>10.258789680917801</c:v>
                </c:pt>
                <c:pt idx="6">
                  <c:v>10.246051011232501</c:v>
                </c:pt>
                <c:pt idx="7">
                  <c:v>10.2363124559133</c:v>
                </c:pt>
                <c:pt idx="8">
                  <c:v>10.2290708944494</c:v>
                </c:pt>
                <c:pt idx="9">
                  <c:v>10.2239767869332</c:v>
                </c:pt>
                <c:pt idx="10">
                  <c:v>10.220777082829599</c:v>
                </c:pt>
                <c:pt idx="11">
                  <c:v>10.2251922554969</c:v>
                </c:pt>
                <c:pt idx="12">
                  <c:v>10.254605947006301</c:v>
                </c:pt>
                <c:pt idx="13">
                  <c:v>10.306676631292101</c:v>
                </c:pt>
                <c:pt idx="14">
                  <c:v>10.3824355136815</c:v>
                </c:pt>
                <c:pt idx="15">
                  <c:v>10.4859702717108</c:v>
                </c:pt>
                <c:pt idx="16">
                  <c:v>10.625740601718601</c:v>
                </c:pt>
                <c:pt idx="17">
                  <c:v>10.8187042742214</c:v>
                </c:pt>
                <c:pt idx="18">
                  <c:v>11.1034379112764</c:v>
                </c:pt>
                <c:pt idx="19">
                  <c:v>11.6009145786732</c:v>
                </c:pt>
                <c:pt idx="20">
                  <c:v>12.0931608191558</c:v>
                </c:pt>
                <c:pt idx="21">
                  <c:v>13.1653162364503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8793296"/>
        <c:axId val="-318803088"/>
      </c:lineChart>
      <c:catAx>
        <c:axId val="-31879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8803088"/>
        <c:crosses val="autoZero"/>
        <c:auto val="1"/>
        <c:lblAlgn val="ctr"/>
        <c:lblOffset val="100"/>
        <c:noMultiLvlLbl val="0"/>
      </c:catAx>
      <c:valAx>
        <c:axId val="-318803088"/>
        <c:scaling>
          <c:orientation val="minMax"/>
          <c:max val="13.5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879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299884361304536E-2"/>
          <c:y val="8.1798771238259488E-2"/>
          <c:w val="0.22406692913385826"/>
          <c:h val="0.1219574530414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words with frequeny of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DATA2!$V$21</c:f>
              <c:strCache>
                <c:ptCount val="1"/>
                <c:pt idx="0">
                  <c:v>CZ character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DATA2!$U$22:$U$37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DATA2!$V$22:$V$37</c:f>
              <c:numCache>
                <c:formatCode>General</c:formatCode>
                <c:ptCount val="16"/>
                <c:pt idx="0">
                  <c:v>26315</c:v>
                </c:pt>
                <c:pt idx="1">
                  <c:v>26319</c:v>
                </c:pt>
                <c:pt idx="2">
                  <c:v>26414</c:v>
                </c:pt>
                <c:pt idx="3">
                  <c:v>27194</c:v>
                </c:pt>
                <c:pt idx="4">
                  <c:v>34319</c:v>
                </c:pt>
                <c:pt idx="5">
                  <c:v>60467</c:v>
                </c:pt>
                <c:pt idx="6">
                  <c:v>84147</c:v>
                </c:pt>
                <c:pt idx="7">
                  <c:v>111925</c:v>
                </c:pt>
                <c:pt idx="8">
                  <c:v>126632</c:v>
                </c:pt>
                <c:pt idx="9">
                  <c:v>135038</c:v>
                </c:pt>
                <c:pt idx="10">
                  <c:v>139681</c:v>
                </c:pt>
                <c:pt idx="11">
                  <c:v>142398</c:v>
                </c:pt>
                <c:pt idx="12">
                  <c:v>143640</c:v>
                </c:pt>
                <c:pt idx="13">
                  <c:v>144270</c:v>
                </c:pt>
                <c:pt idx="14">
                  <c:v>144470</c:v>
                </c:pt>
                <c:pt idx="15">
                  <c:v>144394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DATA2!$W$21</c:f>
              <c:strCache>
                <c:ptCount val="1"/>
                <c:pt idx="0">
                  <c:v>CZ 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DATA2!$U$22:$U$37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DATA2!$W$22:$W$37</c:f>
              <c:numCache>
                <c:formatCode>General</c:formatCode>
                <c:ptCount val="16"/>
                <c:pt idx="0">
                  <c:v>26315</c:v>
                </c:pt>
                <c:pt idx="1">
                  <c:v>26313</c:v>
                </c:pt>
                <c:pt idx="2">
                  <c:v>26303</c:v>
                </c:pt>
                <c:pt idx="3">
                  <c:v>26165</c:v>
                </c:pt>
                <c:pt idx="4">
                  <c:v>24860</c:v>
                </c:pt>
                <c:pt idx="5">
                  <c:v>20097</c:v>
                </c:pt>
                <c:pt idx="6">
                  <c:v>15778</c:v>
                </c:pt>
                <c:pt idx="7">
                  <c:v>10175</c:v>
                </c:pt>
                <c:pt idx="8">
                  <c:v>7451</c:v>
                </c:pt>
                <c:pt idx="9">
                  <c:v>5597</c:v>
                </c:pt>
                <c:pt idx="10">
                  <c:v>4303</c:v>
                </c:pt>
                <c:pt idx="11">
                  <c:v>3351</c:v>
                </c:pt>
                <c:pt idx="12">
                  <c:v>2566</c:v>
                </c:pt>
                <c:pt idx="13">
                  <c:v>1969</c:v>
                </c:pt>
                <c:pt idx="14">
                  <c:v>1544</c:v>
                </c:pt>
                <c:pt idx="15">
                  <c:v>1283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DATA2!$X$21</c:f>
              <c:strCache>
                <c:ptCount val="1"/>
                <c:pt idx="0">
                  <c:v>EN character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DATA2!$U$22:$U$37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DATA2!$X$22:$X$37</c:f>
              <c:numCache>
                <c:formatCode>General</c:formatCode>
                <c:ptCount val="16"/>
                <c:pt idx="0">
                  <c:v>3811</c:v>
                </c:pt>
                <c:pt idx="1">
                  <c:v>3824</c:v>
                </c:pt>
                <c:pt idx="2">
                  <c:v>3914</c:v>
                </c:pt>
                <c:pt idx="3">
                  <c:v>4730</c:v>
                </c:pt>
                <c:pt idx="4">
                  <c:v>11728</c:v>
                </c:pt>
                <c:pt idx="5">
                  <c:v>34559</c:v>
                </c:pt>
                <c:pt idx="6">
                  <c:v>54839</c:v>
                </c:pt>
                <c:pt idx="7">
                  <c:v>84399</c:v>
                </c:pt>
                <c:pt idx="8">
                  <c:v>105014</c:v>
                </c:pt>
                <c:pt idx="9">
                  <c:v>119644</c:v>
                </c:pt>
                <c:pt idx="10">
                  <c:v>129951</c:v>
                </c:pt>
                <c:pt idx="11">
                  <c:v>137542</c:v>
                </c:pt>
                <c:pt idx="12">
                  <c:v>143265</c:v>
                </c:pt>
                <c:pt idx="13">
                  <c:v>147648</c:v>
                </c:pt>
                <c:pt idx="14">
                  <c:v>150762</c:v>
                </c:pt>
                <c:pt idx="15">
                  <c:v>152004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DATA2!$Y$21</c:f>
              <c:strCache>
                <c:ptCount val="1"/>
                <c:pt idx="0">
                  <c:v>EN 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DATA2!$U$22:$U$37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DATA2!$Y$22:$Y$37</c:f>
              <c:numCache>
                <c:formatCode>General</c:formatCode>
                <c:ptCount val="16"/>
                <c:pt idx="0">
                  <c:v>3811</c:v>
                </c:pt>
                <c:pt idx="1">
                  <c:v>3811</c:v>
                </c:pt>
                <c:pt idx="2">
                  <c:v>3797</c:v>
                </c:pt>
                <c:pt idx="3">
                  <c:v>3726</c:v>
                </c:pt>
                <c:pt idx="4">
                  <c:v>3014</c:v>
                </c:pt>
                <c:pt idx="5">
                  <c:v>1228</c:v>
                </c:pt>
                <c:pt idx="6">
                  <c:v>453</c:v>
                </c:pt>
                <c:pt idx="7">
                  <c:v>62</c:v>
                </c:pt>
                <c:pt idx="8">
                  <c:v>15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0107792"/>
        <c:axId val="-120102352"/>
      </c:lineChart>
      <c:catAx>
        <c:axId val="-12010779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102352"/>
        <c:crosses val="autoZero"/>
        <c:auto val="1"/>
        <c:lblAlgn val="ctr"/>
        <c:lblOffset val="100"/>
        <c:noMultiLvlLbl val="0"/>
      </c:catAx>
      <c:valAx>
        <c:axId val="-1201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10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Biggest frequency</a:t>
            </a:r>
            <a:r>
              <a:rPr lang="en-GB" baseline="0"/>
              <a:t> of a word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DATA2!$AA$21</c:f>
              <c:strCache>
                <c:ptCount val="1"/>
                <c:pt idx="0">
                  <c:v>CZ character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DATA2!$U$22:$U$37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DATA2!$AA$22:$AA$37</c:f>
              <c:numCache>
                <c:formatCode>General</c:formatCode>
                <c:ptCount val="16"/>
                <c:pt idx="0">
                  <c:v>13788</c:v>
                </c:pt>
                <c:pt idx="1">
                  <c:v>13788</c:v>
                </c:pt>
                <c:pt idx="2">
                  <c:v>13787</c:v>
                </c:pt>
                <c:pt idx="3">
                  <c:v>13773</c:v>
                </c:pt>
                <c:pt idx="4">
                  <c:v>13663</c:v>
                </c:pt>
                <c:pt idx="5">
                  <c:v>13120</c:v>
                </c:pt>
                <c:pt idx="6">
                  <c:v>12409</c:v>
                </c:pt>
                <c:pt idx="7">
                  <c:v>11095</c:v>
                </c:pt>
                <c:pt idx="8">
                  <c:v>9799</c:v>
                </c:pt>
                <c:pt idx="9">
                  <c:v>8526</c:v>
                </c:pt>
                <c:pt idx="10">
                  <c:v>7310</c:v>
                </c:pt>
                <c:pt idx="11">
                  <c:v>5871</c:v>
                </c:pt>
                <c:pt idx="12">
                  <c:v>4496</c:v>
                </c:pt>
                <c:pt idx="13">
                  <c:v>3239</c:v>
                </c:pt>
                <c:pt idx="14">
                  <c:v>1886</c:v>
                </c:pt>
                <c:pt idx="15">
                  <c:v>568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DATA2!$AB$21</c:f>
              <c:strCache>
                <c:ptCount val="1"/>
                <c:pt idx="0">
                  <c:v>CZ 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DATA2!$U$22:$U$37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DATA2!$AB$22:$AB$37</c:f>
              <c:numCache>
                <c:formatCode>General</c:formatCode>
                <c:ptCount val="16"/>
                <c:pt idx="0">
                  <c:v>13788</c:v>
                </c:pt>
                <c:pt idx="1">
                  <c:v>13787</c:v>
                </c:pt>
                <c:pt idx="2">
                  <c:v>13785</c:v>
                </c:pt>
                <c:pt idx="3">
                  <c:v>13776</c:v>
                </c:pt>
                <c:pt idx="4">
                  <c:v>13658</c:v>
                </c:pt>
                <c:pt idx="5">
                  <c:v>13103</c:v>
                </c:pt>
                <c:pt idx="6">
                  <c:v>12373</c:v>
                </c:pt>
                <c:pt idx="7">
                  <c:v>10988</c:v>
                </c:pt>
                <c:pt idx="8">
                  <c:v>9646</c:v>
                </c:pt>
                <c:pt idx="9">
                  <c:v>8208</c:v>
                </c:pt>
                <c:pt idx="10">
                  <c:v>6913</c:v>
                </c:pt>
                <c:pt idx="11">
                  <c:v>5548</c:v>
                </c:pt>
                <c:pt idx="12">
                  <c:v>4103</c:v>
                </c:pt>
                <c:pt idx="13">
                  <c:v>2683</c:v>
                </c:pt>
                <c:pt idx="14">
                  <c:v>1394</c:v>
                </c:pt>
                <c:pt idx="15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DATA2!$AC$21</c:f>
              <c:strCache>
                <c:ptCount val="1"/>
                <c:pt idx="0">
                  <c:v>EN character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DATA2!$U$22:$U$37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DATA2!$AC$22:$AC$37</c:f>
              <c:numCache>
                <c:formatCode>General</c:formatCode>
                <c:ptCount val="16"/>
                <c:pt idx="0">
                  <c:v>14721</c:v>
                </c:pt>
                <c:pt idx="1">
                  <c:v>14721</c:v>
                </c:pt>
                <c:pt idx="2">
                  <c:v>14719</c:v>
                </c:pt>
                <c:pt idx="3">
                  <c:v>14704</c:v>
                </c:pt>
                <c:pt idx="4">
                  <c:v>14554</c:v>
                </c:pt>
                <c:pt idx="5">
                  <c:v>14002</c:v>
                </c:pt>
                <c:pt idx="6">
                  <c:v>13301</c:v>
                </c:pt>
                <c:pt idx="7">
                  <c:v>11846</c:v>
                </c:pt>
                <c:pt idx="8">
                  <c:v>10500</c:v>
                </c:pt>
                <c:pt idx="9">
                  <c:v>8982</c:v>
                </c:pt>
                <c:pt idx="10">
                  <c:v>7549</c:v>
                </c:pt>
                <c:pt idx="11">
                  <c:v>6068</c:v>
                </c:pt>
                <c:pt idx="12">
                  <c:v>4680</c:v>
                </c:pt>
                <c:pt idx="13">
                  <c:v>3252</c:v>
                </c:pt>
                <c:pt idx="14">
                  <c:v>1876</c:v>
                </c:pt>
                <c:pt idx="15">
                  <c:v>438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DATA2!$AD$21</c:f>
              <c:strCache>
                <c:ptCount val="1"/>
                <c:pt idx="0">
                  <c:v>EN 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DATA2!$U$22:$U$37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DATA2!$AD$22:$AD$37</c:f>
              <c:numCache>
                <c:formatCode>General</c:formatCode>
                <c:ptCount val="16"/>
                <c:pt idx="0">
                  <c:v>14721</c:v>
                </c:pt>
                <c:pt idx="1">
                  <c:v>14720</c:v>
                </c:pt>
                <c:pt idx="2">
                  <c:v>14719</c:v>
                </c:pt>
                <c:pt idx="3">
                  <c:v>14708</c:v>
                </c:pt>
                <c:pt idx="4">
                  <c:v>14569</c:v>
                </c:pt>
                <c:pt idx="5">
                  <c:v>13970</c:v>
                </c:pt>
                <c:pt idx="6">
                  <c:v>13263</c:v>
                </c:pt>
                <c:pt idx="7">
                  <c:v>11823</c:v>
                </c:pt>
                <c:pt idx="8">
                  <c:v>10289</c:v>
                </c:pt>
                <c:pt idx="9">
                  <c:v>8897</c:v>
                </c:pt>
                <c:pt idx="10">
                  <c:v>7401</c:v>
                </c:pt>
                <c:pt idx="11">
                  <c:v>5863</c:v>
                </c:pt>
                <c:pt idx="12">
                  <c:v>4494</c:v>
                </c:pt>
                <c:pt idx="13">
                  <c:v>2958</c:v>
                </c:pt>
                <c:pt idx="14">
                  <c:v>1551</c:v>
                </c:pt>
                <c:pt idx="15">
                  <c:v>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0098544"/>
        <c:axId val="-120093104"/>
      </c:lineChart>
      <c:catAx>
        <c:axId val="-12009854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093104"/>
        <c:crosses val="autoZero"/>
        <c:auto val="1"/>
        <c:lblAlgn val="ctr"/>
        <c:lblOffset val="100"/>
        <c:noMultiLvlLbl val="0"/>
      </c:catAx>
      <c:valAx>
        <c:axId val="-1200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09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DATA2!$Q$21</c:f>
              <c:strCache>
                <c:ptCount val="1"/>
                <c:pt idx="0">
                  <c:v>CZ character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DATA2!$P$22:$P$37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DATA2!$Q$22:$Q$37</c:f>
              <c:numCache>
                <c:formatCode>General</c:formatCode>
                <c:ptCount val="16"/>
                <c:pt idx="0">
                  <c:v>26.868175442779862</c:v>
                </c:pt>
                <c:pt idx="1">
                  <c:v>26.866595279384889</c:v>
                </c:pt>
                <c:pt idx="2">
                  <c:v>26.849361332371178</c:v>
                </c:pt>
                <c:pt idx="3">
                  <c:v>26.689212632630984</c:v>
                </c:pt>
                <c:pt idx="4">
                  <c:v>25.25335458296324</c:v>
                </c:pt>
                <c:pt idx="5">
                  <c:v>20.210722004250258</c:v>
                </c:pt>
                <c:pt idx="6">
                  <c:v>16.065894437241081</c:v>
                </c:pt>
                <c:pt idx="7">
                  <c:v>11.625964758014138</c:v>
                </c:pt>
                <c:pt idx="8">
                  <c:v>9.4186895431102347</c:v>
                </c:pt>
                <c:pt idx="9">
                  <c:v>8.1563643784350539</c:v>
                </c:pt>
                <c:pt idx="10">
                  <c:v>7.3303477961658112</c:v>
                </c:pt>
                <c:pt idx="11">
                  <c:v>6.747390074078492</c:v>
                </c:pt>
                <c:pt idx="12">
                  <c:v>6.3182817129804523</c:v>
                </c:pt>
                <c:pt idx="13">
                  <c:v>6.005147754795245</c:v>
                </c:pt>
                <c:pt idx="14">
                  <c:v>5.7891751381826966</c:v>
                </c:pt>
                <c:pt idx="15">
                  <c:v>5.6958080871117192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DATA2!$R$21</c:f>
              <c:strCache>
                <c:ptCount val="1"/>
                <c:pt idx="0">
                  <c:v>CZ 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DATA2!$P$22:$P$37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DATA2!$R$22:$R$37</c:f>
              <c:numCache>
                <c:formatCode>General</c:formatCode>
                <c:ptCount val="16"/>
                <c:pt idx="0">
                  <c:v>26.868175442779862</c:v>
                </c:pt>
                <c:pt idx="1">
                  <c:v>26.868153188085358</c:v>
                </c:pt>
                <c:pt idx="2">
                  <c:v>26.866583378821922</c:v>
                </c:pt>
                <c:pt idx="3">
                  <c:v>26.854466977784185</c:v>
                </c:pt>
                <c:pt idx="4">
                  <c:v>26.698092863078237</c:v>
                </c:pt>
                <c:pt idx="5">
                  <c:v>25.980388398349682</c:v>
                </c:pt>
                <c:pt idx="6">
                  <c:v>24.894362262750434</c:v>
                </c:pt>
                <c:pt idx="7">
                  <c:v>22.277378599552335</c:v>
                </c:pt>
                <c:pt idx="8">
                  <c:v>19.432536823624815</c:v>
                </c:pt>
                <c:pt idx="9">
                  <c:v>16.601727096989304</c:v>
                </c:pt>
                <c:pt idx="10">
                  <c:v>13.892141419496555</c:v>
                </c:pt>
                <c:pt idx="11">
                  <c:v>11.507610911896498</c:v>
                </c:pt>
                <c:pt idx="12">
                  <c:v>9.4337399943340259</c:v>
                </c:pt>
                <c:pt idx="13">
                  <c:v>7.7948085907597928</c:v>
                </c:pt>
                <c:pt idx="14">
                  <c:v>6.510062578186762</c:v>
                </c:pt>
                <c:pt idx="15">
                  <c:v>5.74162161460041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DATA2!$S$21</c:f>
              <c:strCache>
                <c:ptCount val="1"/>
                <c:pt idx="0">
                  <c:v>EN character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DATA2!$P$22:$P$37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DATA2!$S$22:$S$37</c:f>
              <c:numCache>
                <c:formatCode>General</c:formatCode>
                <c:ptCount val="16"/>
                <c:pt idx="0">
                  <c:v>39.054808269648255</c:v>
                </c:pt>
                <c:pt idx="1">
                  <c:v>39.053764609976284</c:v>
                </c:pt>
                <c:pt idx="2">
                  <c:v>39.0458246892467</c:v>
                </c:pt>
                <c:pt idx="3">
                  <c:v>38.956999755341776</c:v>
                </c:pt>
                <c:pt idx="4">
                  <c:v>38.059690937610185</c:v>
                </c:pt>
                <c:pt idx="5">
                  <c:v>33.289615963043566</c:v>
                </c:pt>
                <c:pt idx="6">
                  <c:v>26.572138096224947</c:v>
                </c:pt>
                <c:pt idx="7">
                  <c:v>16.346582942173676</c:v>
                </c:pt>
                <c:pt idx="8">
                  <c:v>10.670800813625263</c:v>
                </c:pt>
                <c:pt idx="9">
                  <c:v>7.4895710374901965</c:v>
                </c:pt>
                <c:pt idx="10">
                  <c:v>5.6654677000487323</c:v>
                </c:pt>
                <c:pt idx="11">
                  <c:v>4.5318982556963778</c:v>
                </c:pt>
                <c:pt idx="12">
                  <c:v>3.8238364450218318</c:v>
                </c:pt>
                <c:pt idx="13">
                  <c:v>3.3789095090558767</c:v>
                </c:pt>
                <c:pt idx="14">
                  <c:v>3.1253428658836988</c:v>
                </c:pt>
                <c:pt idx="15">
                  <c:v>3.0341136896402063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DATA2!$T$21</c:f>
              <c:strCache>
                <c:ptCount val="1"/>
                <c:pt idx="0">
                  <c:v>EN 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DATA2!$P$22:$P$37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DATA2!$T$22:$T$37</c:f>
              <c:numCache>
                <c:formatCode>General</c:formatCode>
                <c:ptCount val="16"/>
                <c:pt idx="0">
                  <c:v>39.054808269648255</c:v>
                </c:pt>
                <c:pt idx="1">
                  <c:v>39.055449214953974</c:v>
                </c:pt>
                <c:pt idx="2">
                  <c:v>39.059838543133502</c:v>
                </c:pt>
                <c:pt idx="3">
                  <c:v>39.109728286858491</c:v>
                </c:pt>
                <c:pt idx="4">
                  <c:v>39.592176730712161</c:v>
                </c:pt>
                <c:pt idx="5">
                  <c:v>41.655829967494945</c:v>
                </c:pt>
                <c:pt idx="6">
                  <c:v>43.948648178060765</c:v>
                </c:pt>
                <c:pt idx="7">
                  <c:v>47.284120825929499</c:v>
                </c:pt>
                <c:pt idx="8">
                  <c:v>48.574235227450664</c:v>
                </c:pt>
                <c:pt idx="9">
                  <c:v>47.691423496618796</c:v>
                </c:pt>
                <c:pt idx="10">
                  <c:v>44.69774808364356</c:v>
                </c:pt>
                <c:pt idx="11">
                  <c:v>40.387166547325215</c:v>
                </c:pt>
                <c:pt idx="12">
                  <c:v>35.379124731151784</c:v>
                </c:pt>
                <c:pt idx="13">
                  <c:v>30.427683243148351</c:v>
                </c:pt>
                <c:pt idx="14">
                  <c:v>26.107644859141384</c:v>
                </c:pt>
                <c:pt idx="15">
                  <c:v>23.48701456856325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0103984"/>
        <c:axId val="-120103440"/>
      </c:lineChart>
      <c:catAx>
        <c:axId val="-12010398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103440"/>
        <c:crosses val="autoZero"/>
        <c:auto val="1"/>
        <c:lblAlgn val="ctr"/>
        <c:lblOffset val="100"/>
        <c:noMultiLvlLbl val="0"/>
      </c:catAx>
      <c:valAx>
        <c:axId val="-1201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10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Word 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DATA2!$V$2</c:f>
              <c:strCache>
                <c:ptCount val="1"/>
                <c:pt idx="0">
                  <c:v>CZ character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DATA2!$P$3:$P$18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DATA2!$V$3:$V$18</c:f>
              <c:numCache>
                <c:formatCode>General</c:formatCode>
                <c:ptCount val="16"/>
                <c:pt idx="0">
                  <c:v>42826</c:v>
                </c:pt>
                <c:pt idx="1">
                  <c:v>42829</c:v>
                </c:pt>
                <c:pt idx="2">
                  <c:v>42915</c:v>
                </c:pt>
                <c:pt idx="3">
                  <c:v>43601</c:v>
                </c:pt>
                <c:pt idx="4">
                  <c:v>49974</c:v>
                </c:pt>
                <c:pt idx="5">
                  <c:v>73409</c:v>
                </c:pt>
                <c:pt idx="6">
                  <c:v>94536</c:v>
                </c:pt>
                <c:pt idx="7">
                  <c:v>119295</c:v>
                </c:pt>
                <c:pt idx="8">
                  <c:v>132319</c:v>
                </c:pt>
                <c:pt idx="9">
                  <c:v>139798</c:v>
                </c:pt>
                <c:pt idx="10">
                  <c:v>144174</c:v>
                </c:pt>
                <c:pt idx="11">
                  <c:v>146972</c:v>
                </c:pt>
                <c:pt idx="12">
                  <c:v>148641</c:v>
                </c:pt>
                <c:pt idx="13">
                  <c:v>149863</c:v>
                </c:pt>
                <c:pt idx="14">
                  <c:v>150640</c:v>
                </c:pt>
                <c:pt idx="15">
                  <c:v>151046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DATA2!$W$2</c:f>
              <c:strCache>
                <c:ptCount val="1"/>
                <c:pt idx="0">
                  <c:v>CZ 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DATA2!$P$3:$P$18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DATA2!$W$3:$W$18</c:f>
              <c:numCache>
                <c:formatCode>General</c:formatCode>
                <c:ptCount val="16"/>
                <c:pt idx="0">
                  <c:v>42826</c:v>
                </c:pt>
                <c:pt idx="1">
                  <c:v>42826</c:v>
                </c:pt>
                <c:pt idx="2">
                  <c:v>42823</c:v>
                </c:pt>
                <c:pt idx="3">
                  <c:v>42801</c:v>
                </c:pt>
                <c:pt idx="4">
                  <c:v>42564</c:v>
                </c:pt>
                <c:pt idx="5">
                  <c:v>41813</c:v>
                </c:pt>
                <c:pt idx="6">
                  <c:v>41260</c:v>
                </c:pt>
                <c:pt idx="7">
                  <c:v>40833</c:v>
                </c:pt>
                <c:pt idx="8">
                  <c:v>41000</c:v>
                </c:pt>
                <c:pt idx="9">
                  <c:v>41331</c:v>
                </c:pt>
                <c:pt idx="10">
                  <c:v>41644</c:v>
                </c:pt>
                <c:pt idx="11">
                  <c:v>41978</c:v>
                </c:pt>
                <c:pt idx="12">
                  <c:v>42206</c:v>
                </c:pt>
                <c:pt idx="13">
                  <c:v>42372</c:v>
                </c:pt>
                <c:pt idx="14">
                  <c:v>42483</c:v>
                </c:pt>
                <c:pt idx="15">
                  <c:v>42554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DATA2!$X$2</c:f>
              <c:strCache>
                <c:ptCount val="1"/>
                <c:pt idx="0">
                  <c:v>EN character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DATA2!$P$3:$P$18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DATA2!$X$3:$X$18</c:f>
              <c:numCache>
                <c:formatCode>General</c:formatCode>
                <c:ptCount val="16"/>
                <c:pt idx="0">
                  <c:v>9607</c:v>
                </c:pt>
                <c:pt idx="1">
                  <c:v>9620</c:v>
                </c:pt>
                <c:pt idx="2">
                  <c:v>9708</c:v>
                </c:pt>
                <c:pt idx="3">
                  <c:v>10523</c:v>
                </c:pt>
                <c:pt idx="4">
                  <c:v>17818</c:v>
                </c:pt>
                <c:pt idx="5">
                  <c:v>42280</c:v>
                </c:pt>
                <c:pt idx="6">
                  <c:v>64134</c:v>
                </c:pt>
                <c:pt idx="7">
                  <c:v>94466</c:v>
                </c:pt>
                <c:pt idx="8">
                  <c:v>114642</c:v>
                </c:pt>
                <c:pt idx="9">
                  <c:v>128871</c:v>
                </c:pt>
                <c:pt idx="10">
                  <c:v>139022</c:v>
                </c:pt>
                <c:pt idx="11">
                  <c:v>146553</c:v>
                </c:pt>
                <c:pt idx="12">
                  <c:v>152013</c:v>
                </c:pt>
                <c:pt idx="13">
                  <c:v>155787</c:v>
                </c:pt>
                <c:pt idx="14">
                  <c:v>158251</c:v>
                </c:pt>
                <c:pt idx="15">
                  <c:v>159040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DATA2!$Y$2</c:f>
              <c:strCache>
                <c:ptCount val="1"/>
                <c:pt idx="0">
                  <c:v>EN 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DATA2!$P$3:$P$18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DATA2!$Y$3:$Y$18</c:f>
              <c:numCache>
                <c:formatCode>General</c:formatCode>
                <c:ptCount val="16"/>
                <c:pt idx="0">
                  <c:v>9607</c:v>
                </c:pt>
                <c:pt idx="1">
                  <c:v>9607</c:v>
                </c:pt>
                <c:pt idx="2">
                  <c:v>9607</c:v>
                </c:pt>
                <c:pt idx="3">
                  <c:v>9602</c:v>
                </c:pt>
                <c:pt idx="4">
                  <c:v>9581</c:v>
                </c:pt>
                <c:pt idx="5">
                  <c:v>9543</c:v>
                </c:pt>
                <c:pt idx="6">
                  <c:v>9572</c:v>
                </c:pt>
                <c:pt idx="7">
                  <c:v>9599</c:v>
                </c:pt>
                <c:pt idx="8">
                  <c:v>9607</c:v>
                </c:pt>
                <c:pt idx="9">
                  <c:v>9607</c:v>
                </c:pt>
                <c:pt idx="10">
                  <c:v>9607</c:v>
                </c:pt>
                <c:pt idx="11">
                  <c:v>9607</c:v>
                </c:pt>
                <c:pt idx="12">
                  <c:v>9607</c:v>
                </c:pt>
                <c:pt idx="13">
                  <c:v>9607</c:v>
                </c:pt>
                <c:pt idx="14">
                  <c:v>9607</c:v>
                </c:pt>
                <c:pt idx="15">
                  <c:v>9607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0097456"/>
        <c:axId val="-118826240"/>
      </c:lineChart>
      <c:catAx>
        <c:axId val="-12009745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826240"/>
        <c:crosses val="autoZero"/>
        <c:auto val="1"/>
        <c:lblAlgn val="ctr"/>
        <c:lblOffset val="100"/>
        <c:noMultiLvlLbl val="0"/>
      </c:catAx>
      <c:valAx>
        <c:axId val="-1188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09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Characters per word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DATA1!$W$2</c:f>
              <c:strCache>
                <c:ptCount val="1"/>
                <c:pt idx="0">
                  <c:v>CZ character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DATA1!$B$3:$B$11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1.0000000000000001E-5</c:v>
                </c:pt>
                <c:pt idx="2" formatCode="General">
                  <c:v>1E-4</c:v>
                </c:pt>
                <c:pt idx="3" formatCode="General">
                  <c:v>1E-3</c:v>
                </c:pt>
                <c:pt idx="4" formatCode="General">
                  <c:v>0.01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0.25</c:v>
                </c:pt>
                <c:pt idx="8" formatCode="General">
                  <c:v>0.5</c:v>
                </c:pt>
              </c:numCache>
            </c:numRef>
          </c:cat>
          <c:val>
            <c:numRef>
              <c:f>DATA1!$W$3:$W$11</c:f>
              <c:numCache>
                <c:formatCode>General</c:formatCode>
                <c:ptCount val="9"/>
                <c:pt idx="0">
                  <c:v>24.065544295521399</c:v>
                </c:pt>
                <c:pt idx="1">
                  <c:v>24.064420472588001</c:v>
                </c:pt>
                <c:pt idx="2">
                  <c:v>24.026272845952999</c:v>
                </c:pt>
                <c:pt idx="3">
                  <c:v>23.642663791521301</c:v>
                </c:pt>
                <c:pt idx="4">
                  <c:v>20.564088750548699</c:v>
                </c:pt>
                <c:pt idx="5">
                  <c:v>14.0372781629234</c:v>
                </c:pt>
                <c:pt idx="6">
                  <c:v>10.893583062922101</c:v>
                </c:pt>
                <c:pt idx="7">
                  <c:v>8.10117119949693</c:v>
                </c:pt>
                <c:pt idx="8">
                  <c:v>7.1414386385526303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DATA1!$X$2</c:f>
              <c:strCache>
                <c:ptCount val="1"/>
                <c:pt idx="0">
                  <c:v>CZ 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DATA1!$B$3:$B$11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1.0000000000000001E-5</c:v>
                </c:pt>
                <c:pt idx="2" formatCode="General">
                  <c:v>1E-4</c:v>
                </c:pt>
                <c:pt idx="3" formatCode="General">
                  <c:v>1E-3</c:v>
                </c:pt>
                <c:pt idx="4" formatCode="General">
                  <c:v>0.01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0.25</c:v>
                </c:pt>
                <c:pt idx="8" formatCode="General">
                  <c:v>0.5</c:v>
                </c:pt>
              </c:numCache>
            </c:numRef>
          </c:cat>
          <c:val>
            <c:numRef>
              <c:f>DATA1!$X$3:$X$11</c:f>
              <c:numCache>
                <c:formatCode>General</c:formatCode>
                <c:ptCount val="9"/>
                <c:pt idx="0">
                  <c:v>24.065544295521399</c:v>
                </c:pt>
                <c:pt idx="1">
                  <c:v>24.065731097931099</c:v>
                </c:pt>
                <c:pt idx="2">
                  <c:v>24.0682094152811</c:v>
                </c:pt>
                <c:pt idx="3">
                  <c:v>24.097457825132</c:v>
                </c:pt>
                <c:pt idx="4">
                  <c:v>24.346004927842301</c:v>
                </c:pt>
                <c:pt idx="5">
                  <c:v>25.4493290918223</c:v>
                </c:pt>
                <c:pt idx="6">
                  <c:v>26.6546989471641</c:v>
                </c:pt>
                <c:pt idx="7">
                  <c:v>29.438920002934701</c:v>
                </c:pt>
                <c:pt idx="8">
                  <c:v>32.987635647748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DATA1!$Y$2</c:f>
              <c:strCache>
                <c:ptCount val="1"/>
                <c:pt idx="0">
                  <c:v>EN character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DATA1!$B$3:$B$11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1.0000000000000001E-5</c:v>
                </c:pt>
                <c:pt idx="2" formatCode="General">
                  <c:v>1E-4</c:v>
                </c:pt>
                <c:pt idx="3" formatCode="General">
                  <c:v>1E-3</c:v>
                </c:pt>
                <c:pt idx="4" formatCode="General">
                  <c:v>0.01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0.25</c:v>
                </c:pt>
                <c:pt idx="8" formatCode="General">
                  <c:v>0.5</c:v>
                </c:pt>
              </c:numCache>
            </c:numRef>
          </c:cat>
          <c:val>
            <c:numRef>
              <c:f>DATA1!$Y$3:$Y$11</c:f>
              <c:numCache>
                <c:formatCode>General</c:formatCode>
                <c:ptCount val="9"/>
                <c:pt idx="0">
                  <c:v>101.27167690225799</c:v>
                </c:pt>
                <c:pt idx="1">
                  <c:v>101.229528665071</c:v>
                </c:pt>
                <c:pt idx="2">
                  <c:v>100.40423116615</c:v>
                </c:pt>
                <c:pt idx="3">
                  <c:v>92.720575621843096</c:v>
                </c:pt>
                <c:pt idx="4">
                  <c:v>54.7320544554455</c:v>
                </c:pt>
                <c:pt idx="5">
                  <c:v>23.099242622094501</c:v>
                </c:pt>
                <c:pt idx="6">
                  <c:v>15.157539688722</c:v>
                </c:pt>
                <c:pt idx="7">
                  <c:v>9.2281725142038695</c:v>
                </c:pt>
                <c:pt idx="8">
                  <c:v>6.9964834817126604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DATA1!$Z$2</c:f>
              <c:strCache>
                <c:ptCount val="1"/>
                <c:pt idx="0">
                  <c:v>EN 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DATA1!$B$3:$B$11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1.0000000000000001E-5</c:v>
                </c:pt>
                <c:pt idx="2" formatCode="General">
                  <c:v>1E-4</c:v>
                </c:pt>
                <c:pt idx="3" formatCode="General">
                  <c:v>1E-3</c:v>
                </c:pt>
                <c:pt idx="4" formatCode="General">
                  <c:v>0.01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0.25</c:v>
                </c:pt>
                <c:pt idx="8" formatCode="General">
                  <c:v>0.5</c:v>
                </c:pt>
              </c:numCache>
            </c:numRef>
          </c:cat>
          <c:val>
            <c:numRef>
              <c:f>DATA1!$Z$3:$Z$11</c:f>
              <c:numCache>
                <c:formatCode>General</c:formatCode>
                <c:ptCount val="9"/>
                <c:pt idx="0">
                  <c:v>101.27167690225799</c:v>
                </c:pt>
                <c:pt idx="1">
                  <c:v>101.27188508379299</c:v>
                </c:pt>
                <c:pt idx="2">
                  <c:v>101.290131168019</c:v>
                </c:pt>
                <c:pt idx="3">
                  <c:v>101.399083524265</c:v>
                </c:pt>
                <c:pt idx="4">
                  <c:v>102.241703193487</c:v>
                </c:pt>
                <c:pt idx="5">
                  <c:v>105.434755266743</c:v>
                </c:pt>
                <c:pt idx="6">
                  <c:v>108.63141394085</c:v>
                </c:pt>
                <c:pt idx="7">
                  <c:v>118.474955742996</c:v>
                </c:pt>
                <c:pt idx="8">
                  <c:v>136.097637139585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8796016"/>
        <c:axId val="-318792208"/>
      </c:lineChart>
      <c:catAx>
        <c:axId val="-31879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8792208"/>
        <c:crosses val="autoZero"/>
        <c:auto val="1"/>
        <c:lblAlgn val="ctr"/>
        <c:lblOffset val="100"/>
        <c:noMultiLvlLbl val="0"/>
      </c:catAx>
      <c:valAx>
        <c:axId val="-3187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879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Frequency</a:t>
            </a:r>
            <a:r>
              <a:rPr lang="en-GB" sz="1400" b="0" i="0" u="none" strike="noStrike" baseline="0"/>
              <a:t> of most common word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DATA1!$AB$2</c:f>
              <c:strCache>
                <c:ptCount val="1"/>
                <c:pt idx="0">
                  <c:v>CZ character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DATA1!$B$3:$B$11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1.0000000000000001E-5</c:v>
                </c:pt>
                <c:pt idx="2" formatCode="General">
                  <c:v>1E-4</c:v>
                </c:pt>
                <c:pt idx="3" formatCode="General">
                  <c:v>1E-3</c:v>
                </c:pt>
                <c:pt idx="4" formatCode="General">
                  <c:v>0.01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0.25</c:v>
                </c:pt>
                <c:pt idx="8" formatCode="General">
                  <c:v>0.5</c:v>
                </c:pt>
              </c:numCache>
            </c:numRef>
          </c:cat>
          <c:val>
            <c:numRef>
              <c:f>DATA1!$AB$3:$AB$11</c:f>
              <c:numCache>
                <c:formatCode>General</c:formatCode>
                <c:ptCount val="9"/>
                <c:pt idx="0">
                  <c:v>13788</c:v>
                </c:pt>
                <c:pt idx="1">
                  <c:v>13788</c:v>
                </c:pt>
                <c:pt idx="2">
                  <c:v>13783</c:v>
                </c:pt>
                <c:pt idx="3">
                  <c:v>13772</c:v>
                </c:pt>
                <c:pt idx="4">
                  <c:v>13644</c:v>
                </c:pt>
                <c:pt idx="5">
                  <c:v>13119</c:v>
                </c:pt>
                <c:pt idx="6">
                  <c:v>12452</c:v>
                </c:pt>
                <c:pt idx="7">
                  <c:v>10462</c:v>
                </c:pt>
                <c:pt idx="8">
                  <c:v>7066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DATA1!$AC$2</c:f>
              <c:strCache>
                <c:ptCount val="1"/>
                <c:pt idx="0">
                  <c:v>CZ 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DATA1!$B$3:$B$11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1.0000000000000001E-5</c:v>
                </c:pt>
                <c:pt idx="2" formatCode="General">
                  <c:v>1E-4</c:v>
                </c:pt>
                <c:pt idx="3" formatCode="General">
                  <c:v>1E-3</c:v>
                </c:pt>
                <c:pt idx="4" formatCode="General">
                  <c:v>0.01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0.25</c:v>
                </c:pt>
                <c:pt idx="8" formatCode="General">
                  <c:v>0.5</c:v>
                </c:pt>
              </c:numCache>
            </c:numRef>
          </c:cat>
          <c:val>
            <c:numRef>
              <c:f>DATA1!$AC$3:$AC$11</c:f>
              <c:numCache>
                <c:formatCode>General</c:formatCode>
                <c:ptCount val="9"/>
                <c:pt idx="0">
                  <c:v>13788</c:v>
                </c:pt>
                <c:pt idx="1">
                  <c:v>13788</c:v>
                </c:pt>
                <c:pt idx="2">
                  <c:v>13788</c:v>
                </c:pt>
                <c:pt idx="3">
                  <c:v>13770</c:v>
                </c:pt>
                <c:pt idx="4">
                  <c:v>13644</c:v>
                </c:pt>
                <c:pt idx="5">
                  <c:v>13155</c:v>
                </c:pt>
                <c:pt idx="6">
                  <c:v>12433</c:v>
                </c:pt>
                <c:pt idx="7">
                  <c:v>10298</c:v>
                </c:pt>
                <c:pt idx="8">
                  <c:v>6945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DATA1!$AD$2</c:f>
              <c:strCache>
                <c:ptCount val="1"/>
                <c:pt idx="0">
                  <c:v>EN character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DATA1!$B$3:$B$11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1.0000000000000001E-5</c:v>
                </c:pt>
                <c:pt idx="2" formatCode="General">
                  <c:v>1E-4</c:v>
                </c:pt>
                <c:pt idx="3" formatCode="General">
                  <c:v>1E-3</c:v>
                </c:pt>
                <c:pt idx="4" formatCode="General">
                  <c:v>0.01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0.25</c:v>
                </c:pt>
                <c:pt idx="8" formatCode="General">
                  <c:v>0.5</c:v>
                </c:pt>
              </c:numCache>
            </c:numRef>
          </c:cat>
          <c:val>
            <c:numRef>
              <c:f>DATA1!$AD$3:$AD$11</c:f>
              <c:numCache>
                <c:formatCode>General</c:formatCode>
                <c:ptCount val="9"/>
                <c:pt idx="0">
                  <c:v>14721</c:v>
                </c:pt>
                <c:pt idx="1">
                  <c:v>14721</c:v>
                </c:pt>
                <c:pt idx="2">
                  <c:v>14718</c:v>
                </c:pt>
                <c:pt idx="3">
                  <c:v>14710</c:v>
                </c:pt>
                <c:pt idx="4">
                  <c:v>14568</c:v>
                </c:pt>
                <c:pt idx="5">
                  <c:v>14018</c:v>
                </c:pt>
                <c:pt idx="6">
                  <c:v>13265</c:v>
                </c:pt>
                <c:pt idx="7">
                  <c:v>11118</c:v>
                </c:pt>
                <c:pt idx="8">
                  <c:v>7507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DATA1!$AE$2</c:f>
              <c:strCache>
                <c:ptCount val="1"/>
                <c:pt idx="0">
                  <c:v>EN 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DATA1!$B$3:$B$11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1.0000000000000001E-5</c:v>
                </c:pt>
                <c:pt idx="2" formatCode="General">
                  <c:v>1E-4</c:v>
                </c:pt>
                <c:pt idx="3" formatCode="General">
                  <c:v>1E-3</c:v>
                </c:pt>
                <c:pt idx="4" formatCode="General">
                  <c:v>0.01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0.25</c:v>
                </c:pt>
                <c:pt idx="8" formatCode="General">
                  <c:v>0.5</c:v>
                </c:pt>
              </c:numCache>
            </c:numRef>
          </c:cat>
          <c:val>
            <c:numRef>
              <c:f>DATA1!$AE$3:$AE$11</c:f>
              <c:numCache>
                <c:formatCode>General</c:formatCode>
                <c:ptCount val="9"/>
                <c:pt idx="0">
                  <c:v>14721</c:v>
                </c:pt>
                <c:pt idx="1">
                  <c:v>14720</c:v>
                </c:pt>
                <c:pt idx="2">
                  <c:v>14721</c:v>
                </c:pt>
                <c:pt idx="3">
                  <c:v>14703</c:v>
                </c:pt>
                <c:pt idx="4">
                  <c:v>14552</c:v>
                </c:pt>
                <c:pt idx="5">
                  <c:v>14001</c:v>
                </c:pt>
                <c:pt idx="6">
                  <c:v>13248</c:v>
                </c:pt>
                <c:pt idx="7">
                  <c:v>11006</c:v>
                </c:pt>
                <c:pt idx="8">
                  <c:v>7454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8805264"/>
        <c:axId val="-318802000"/>
      </c:lineChart>
      <c:catAx>
        <c:axId val="-3188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8802000"/>
        <c:crosses val="autoZero"/>
        <c:auto val="1"/>
        <c:lblAlgn val="ctr"/>
        <c:lblOffset val="100"/>
        <c:noMultiLvlLbl val="0"/>
      </c:catAx>
      <c:valAx>
        <c:axId val="-3188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880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Words with frequency 1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DATA1!$AG$2</c:f>
              <c:strCache>
                <c:ptCount val="1"/>
                <c:pt idx="0">
                  <c:v>CZ character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DATA1!$B$3:$B$11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1.0000000000000001E-5</c:v>
                </c:pt>
                <c:pt idx="2" formatCode="General">
                  <c:v>1E-4</c:v>
                </c:pt>
                <c:pt idx="3" formatCode="General">
                  <c:v>1E-3</c:v>
                </c:pt>
                <c:pt idx="4" formatCode="General">
                  <c:v>0.01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0.25</c:v>
                </c:pt>
                <c:pt idx="8" formatCode="General">
                  <c:v>0.5</c:v>
                </c:pt>
              </c:numCache>
            </c:numRef>
          </c:cat>
          <c:val>
            <c:numRef>
              <c:f>DATA1!$AG$3:$AG$11</c:f>
              <c:numCache>
                <c:formatCode>General</c:formatCode>
                <c:ptCount val="9"/>
                <c:pt idx="0">
                  <c:v>26315</c:v>
                </c:pt>
                <c:pt idx="1">
                  <c:v>26317</c:v>
                </c:pt>
                <c:pt idx="2">
                  <c:v>26395</c:v>
                </c:pt>
                <c:pt idx="3">
                  <c:v>27161</c:v>
                </c:pt>
                <c:pt idx="4">
                  <c:v>34414</c:v>
                </c:pt>
                <c:pt idx="5">
                  <c:v>60533</c:v>
                </c:pt>
                <c:pt idx="6">
                  <c:v>84141</c:v>
                </c:pt>
                <c:pt idx="7">
                  <c:v>120932</c:v>
                </c:pt>
                <c:pt idx="8">
                  <c:v>139860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DATA1!$AH$2</c:f>
              <c:strCache>
                <c:ptCount val="1"/>
                <c:pt idx="0">
                  <c:v>CZ 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DATA1!$B$3:$B$11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1.0000000000000001E-5</c:v>
                </c:pt>
                <c:pt idx="2" formatCode="General">
                  <c:v>1E-4</c:v>
                </c:pt>
                <c:pt idx="3" formatCode="General">
                  <c:v>1E-3</c:v>
                </c:pt>
                <c:pt idx="4" formatCode="General">
                  <c:v>0.01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0.25</c:v>
                </c:pt>
                <c:pt idx="8" formatCode="General">
                  <c:v>0.5</c:v>
                </c:pt>
              </c:numCache>
            </c:numRef>
          </c:cat>
          <c:val>
            <c:numRef>
              <c:f>DATA1!$AH$3:$AH$11</c:f>
              <c:numCache>
                <c:formatCode>General</c:formatCode>
                <c:ptCount val="9"/>
                <c:pt idx="0">
                  <c:v>26315</c:v>
                </c:pt>
                <c:pt idx="1">
                  <c:v>26314</c:v>
                </c:pt>
                <c:pt idx="2">
                  <c:v>26301</c:v>
                </c:pt>
                <c:pt idx="3">
                  <c:v>26176</c:v>
                </c:pt>
                <c:pt idx="4">
                  <c:v>24928</c:v>
                </c:pt>
                <c:pt idx="5">
                  <c:v>20082</c:v>
                </c:pt>
                <c:pt idx="6">
                  <c:v>15659</c:v>
                </c:pt>
                <c:pt idx="7">
                  <c:v>8631</c:v>
                </c:pt>
                <c:pt idx="8">
                  <c:v>4265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DATA1!$AI$2</c:f>
              <c:strCache>
                <c:ptCount val="1"/>
                <c:pt idx="0">
                  <c:v>EN character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DATA1!$B$3:$B$11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1.0000000000000001E-5</c:v>
                </c:pt>
                <c:pt idx="2" formatCode="General">
                  <c:v>1E-4</c:v>
                </c:pt>
                <c:pt idx="3" formatCode="General">
                  <c:v>1E-3</c:v>
                </c:pt>
                <c:pt idx="4" formatCode="General">
                  <c:v>0.01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0.25</c:v>
                </c:pt>
                <c:pt idx="8" formatCode="General">
                  <c:v>0.5</c:v>
                </c:pt>
              </c:numCache>
            </c:numRef>
          </c:cat>
          <c:val>
            <c:numRef>
              <c:f>DATA1!$AI$3:$AI$11</c:f>
              <c:numCache>
                <c:formatCode>General</c:formatCode>
                <c:ptCount val="9"/>
                <c:pt idx="0">
                  <c:v>3811</c:v>
                </c:pt>
                <c:pt idx="1">
                  <c:v>3815</c:v>
                </c:pt>
                <c:pt idx="2">
                  <c:v>3896</c:v>
                </c:pt>
                <c:pt idx="3">
                  <c:v>4710</c:v>
                </c:pt>
                <c:pt idx="4">
                  <c:v>11700</c:v>
                </c:pt>
                <c:pt idx="5">
                  <c:v>34289</c:v>
                </c:pt>
                <c:pt idx="6">
                  <c:v>54937</c:v>
                </c:pt>
                <c:pt idx="7">
                  <c:v>95555</c:v>
                </c:pt>
                <c:pt idx="8">
                  <c:v>129880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DATA1!$AJ$2</c:f>
              <c:strCache>
                <c:ptCount val="1"/>
                <c:pt idx="0">
                  <c:v>EN 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DATA1!$B$3:$B$11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1.0000000000000001E-5</c:v>
                </c:pt>
                <c:pt idx="2" formatCode="General">
                  <c:v>1E-4</c:v>
                </c:pt>
                <c:pt idx="3" formatCode="General">
                  <c:v>1E-3</c:v>
                </c:pt>
                <c:pt idx="4" formatCode="General">
                  <c:v>0.01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0.25</c:v>
                </c:pt>
                <c:pt idx="8" formatCode="General">
                  <c:v>0.5</c:v>
                </c:pt>
              </c:numCache>
            </c:numRef>
          </c:cat>
          <c:val>
            <c:numRef>
              <c:f>DATA1!$AJ$3:$AJ$11</c:f>
              <c:numCache>
                <c:formatCode>General</c:formatCode>
                <c:ptCount val="9"/>
                <c:pt idx="0">
                  <c:v>3811</c:v>
                </c:pt>
                <c:pt idx="1">
                  <c:v>3811</c:v>
                </c:pt>
                <c:pt idx="2">
                  <c:v>3796</c:v>
                </c:pt>
                <c:pt idx="3">
                  <c:v>3721</c:v>
                </c:pt>
                <c:pt idx="4">
                  <c:v>3048</c:v>
                </c:pt>
                <c:pt idx="5">
                  <c:v>1252</c:v>
                </c:pt>
                <c:pt idx="6">
                  <c:v>508</c:v>
                </c:pt>
                <c:pt idx="7">
                  <c:v>36</c:v>
                </c:pt>
                <c:pt idx="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8800912"/>
        <c:axId val="-318799280"/>
      </c:lineChart>
      <c:catAx>
        <c:axId val="-31880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8799280"/>
        <c:crosses val="autoZero"/>
        <c:auto val="1"/>
        <c:lblAlgn val="ctr"/>
        <c:lblOffset val="100"/>
        <c:noMultiLvlLbl val="0"/>
      </c:catAx>
      <c:valAx>
        <c:axId val="-31879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880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Entropy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DATA1!$R$2</c:f>
              <c:strCache>
                <c:ptCount val="1"/>
                <c:pt idx="0">
                  <c:v>CZ character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DATA1!$B$3:$B$11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1.0000000000000001E-5</c:v>
                </c:pt>
                <c:pt idx="2" formatCode="General">
                  <c:v>1E-4</c:v>
                </c:pt>
                <c:pt idx="3" formatCode="General">
                  <c:v>1E-3</c:v>
                </c:pt>
                <c:pt idx="4" formatCode="General">
                  <c:v>0.01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0.25</c:v>
                </c:pt>
                <c:pt idx="8" formatCode="General">
                  <c:v>0.5</c:v>
                </c:pt>
              </c:numCache>
            </c:numRef>
          </c:cat>
          <c:val>
            <c:numRef>
              <c:f>DATA1!$R$3:$R$11</c:f>
              <c:numCache>
                <c:formatCode>General</c:formatCode>
                <c:ptCount val="9"/>
                <c:pt idx="0">
                  <c:v>4.74782644939883</c:v>
                </c:pt>
                <c:pt idx="1">
                  <c:v>4.7477375950900136</c:v>
                </c:pt>
                <c:pt idx="2">
                  <c:v>4.7469443475270339</c:v>
                </c:pt>
                <c:pt idx="3">
                  <c:v>4.7386941710801809</c:v>
                </c:pt>
                <c:pt idx="4">
                  <c:v>4.6583796461369564</c:v>
                </c:pt>
                <c:pt idx="5">
                  <c:v>4.3366866805090805</c:v>
                </c:pt>
                <c:pt idx="6">
                  <c:v>4.0077470189811821</c:v>
                </c:pt>
                <c:pt idx="7">
                  <c:v>3.3731737875925534</c:v>
                </c:pt>
                <c:pt idx="8">
                  <c:v>2.8727030423917959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DATA1!$S$2</c:f>
              <c:strCache>
                <c:ptCount val="1"/>
                <c:pt idx="0">
                  <c:v>CZ 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DATA1!$B$3:$B$11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1.0000000000000001E-5</c:v>
                </c:pt>
                <c:pt idx="2" formatCode="General">
                  <c:v>1E-4</c:v>
                </c:pt>
                <c:pt idx="3" formatCode="General">
                  <c:v>1E-3</c:v>
                </c:pt>
                <c:pt idx="4" formatCode="General">
                  <c:v>0.01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0.25</c:v>
                </c:pt>
                <c:pt idx="8" formatCode="General">
                  <c:v>0.5</c:v>
                </c:pt>
              </c:numCache>
            </c:numRef>
          </c:cat>
          <c:val>
            <c:numRef>
              <c:f>DATA1!$S$3:$S$11</c:f>
              <c:numCache>
                <c:formatCode>General</c:formatCode>
                <c:ptCount val="9"/>
                <c:pt idx="0">
                  <c:v>4.74782644939883</c:v>
                </c:pt>
                <c:pt idx="1">
                  <c:v>4.7478202097042672</c:v>
                </c:pt>
                <c:pt idx="2">
                  <c:v>4.7477136705401977</c:v>
                </c:pt>
                <c:pt idx="3">
                  <c:v>4.7470908685392965</c:v>
                </c:pt>
                <c:pt idx="4">
                  <c:v>4.739291209076093</c:v>
                </c:pt>
                <c:pt idx="5">
                  <c:v>4.699686086701842</c:v>
                </c:pt>
                <c:pt idx="6">
                  <c:v>4.6363944855896877</c:v>
                </c:pt>
                <c:pt idx="7">
                  <c:v>4.3846323936771299</c:v>
                </c:pt>
                <c:pt idx="8">
                  <c:v>3.7967981225549563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DATA1!$T$2</c:f>
              <c:strCache>
                <c:ptCount val="1"/>
                <c:pt idx="0">
                  <c:v>EN character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DATA1!$B$3:$B$11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1.0000000000000001E-5</c:v>
                </c:pt>
                <c:pt idx="2" formatCode="General">
                  <c:v>1E-4</c:v>
                </c:pt>
                <c:pt idx="3" formatCode="General">
                  <c:v>1E-3</c:v>
                </c:pt>
                <c:pt idx="4" formatCode="General">
                  <c:v>0.01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0.25</c:v>
                </c:pt>
                <c:pt idx="8" formatCode="General">
                  <c:v>0.5</c:v>
                </c:pt>
              </c:numCache>
            </c:numRef>
          </c:cat>
          <c:val>
            <c:numRef>
              <c:f>DATA1!$T$3:$T$11</c:f>
              <c:numCache>
                <c:formatCode>General</c:formatCode>
                <c:ptCount val="9"/>
                <c:pt idx="0">
                  <c:v>5.2874282729535302</c:v>
                </c:pt>
                <c:pt idx="1">
                  <c:v>5.2873853347559692</c:v>
                </c:pt>
                <c:pt idx="2">
                  <c:v>5.2871569412958923</c:v>
                </c:pt>
                <c:pt idx="3">
                  <c:v>5.2838626537558468</c:v>
                </c:pt>
                <c:pt idx="4">
                  <c:v>5.2499291785063056</c:v>
                </c:pt>
                <c:pt idx="5">
                  <c:v>5.0567966568541181</c:v>
                </c:pt>
                <c:pt idx="6">
                  <c:v>4.7319953088607436</c:v>
                </c:pt>
                <c:pt idx="7">
                  <c:v>3.7060413176259659</c:v>
                </c:pt>
                <c:pt idx="8">
                  <c:v>2.498566134768764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DATA1!$U$2</c:f>
              <c:strCache>
                <c:ptCount val="1"/>
                <c:pt idx="0">
                  <c:v>EN 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DATA1!$B$3:$B$11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1.0000000000000001E-5</c:v>
                </c:pt>
                <c:pt idx="2" formatCode="General">
                  <c:v>1E-4</c:v>
                </c:pt>
                <c:pt idx="3" formatCode="General">
                  <c:v>1E-3</c:v>
                </c:pt>
                <c:pt idx="4" formatCode="General">
                  <c:v>0.01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0.25</c:v>
                </c:pt>
                <c:pt idx="8" formatCode="General">
                  <c:v>0.5</c:v>
                </c:pt>
              </c:numCache>
            </c:numRef>
          </c:cat>
          <c:val>
            <c:numRef>
              <c:f>DATA1!$U$3:$U$11</c:f>
              <c:numCache>
                <c:formatCode>General</c:formatCode>
                <c:ptCount val="9"/>
                <c:pt idx="0">
                  <c:v>5.2874282729535302</c:v>
                </c:pt>
                <c:pt idx="1">
                  <c:v>5.2874415401597457</c:v>
                </c:pt>
                <c:pt idx="2">
                  <c:v>5.2876024418809617</c:v>
                </c:pt>
                <c:pt idx="3">
                  <c:v>5.2894318881436684</c:v>
                </c:pt>
                <c:pt idx="4">
                  <c:v>5.3065299343701113</c:v>
                </c:pt>
                <c:pt idx="5">
                  <c:v>5.3799566685636977</c:v>
                </c:pt>
                <c:pt idx="6">
                  <c:v>5.4581453202322274</c:v>
                </c:pt>
                <c:pt idx="7">
                  <c:v>5.5942542633956078</c:v>
                </c:pt>
                <c:pt idx="8">
                  <c:v>5.4816247050707787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8796560"/>
        <c:axId val="-318795472"/>
      </c:lineChart>
      <c:catAx>
        <c:axId val="-31879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8795472"/>
        <c:crosses val="autoZero"/>
        <c:auto val="1"/>
        <c:lblAlgn val="ctr"/>
        <c:lblOffset val="100"/>
        <c:noMultiLvlLbl val="0"/>
      </c:catAx>
      <c:valAx>
        <c:axId val="-318795472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879656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Distinct words count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DATA1!$W$13:$W$14</c:f>
              <c:strCache>
                <c:ptCount val="2"/>
                <c:pt idx="0">
                  <c:v>Distinct words count</c:v>
                </c:pt>
                <c:pt idx="1">
                  <c:v>CZ character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DATA1!$W$15:$W$23</c:f>
              <c:numCache>
                <c:formatCode>General</c:formatCode>
                <c:ptCount val="9"/>
                <c:pt idx="0">
                  <c:v>42826</c:v>
                </c:pt>
                <c:pt idx="1">
                  <c:v>42828</c:v>
                </c:pt>
                <c:pt idx="2">
                  <c:v>42896</c:v>
                </c:pt>
                <c:pt idx="3">
                  <c:v>43592</c:v>
                </c:pt>
                <c:pt idx="4">
                  <c:v>50118</c:v>
                </c:pt>
                <c:pt idx="5">
                  <c:v>73421</c:v>
                </c:pt>
                <c:pt idx="6">
                  <c:v>94609</c:v>
                </c:pt>
                <c:pt idx="7">
                  <c:v>127220</c:v>
                </c:pt>
                <c:pt idx="8">
                  <c:v>144317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DATA1!$X$13:$X$14</c:f>
              <c:strCache>
                <c:ptCount val="2"/>
                <c:pt idx="0">
                  <c:v>Distinct words count</c:v>
                </c:pt>
                <c:pt idx="1">
                  <c:v>CZ 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DATA1!$X$15:$X$23</c:f>
              <c:numCache>
                <c:formatCode>General</c:formatCode>
                <c:ptCount val="9"/>
                <c:pt idx="0">
                  <c:v>42826</c:v>
                </c:pt>
                <c:pt idx="1">
                  <c:v>42826</c:v>
                </c:pt>
                <c:pt idx="2">
                  <c:v>42824</c:v>
                </c:pt>
                <c:pt idx="3">
                  <c:v>42798</c:v>
                </c:pt>
                <c:pt idx="4">
                  <c:v>42615</c:v>
                </c:pt>
                <c:pt idx="5">
                  <c:v>41809</c:v>
                </c:pt>
                <c:pt idx="6">
                  <c:v>41222</c:v>
                </c:pt>
                <c:pt idx="7">
                  <c:v>40889</c:v>
                </c:pt>
                <c:pt idx="8">
                  <c:v>41652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DATA1!$Y$13:$Y$14</c:f>
              <c:strCache>
                <c:ptCount val="2"/>
                <c:pt idx="0">
                  <c:v>Distinct words count</c:v>
                </c:pt>
                <c:pt idx="1">
                  <c:v>EN character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DATA1!$Y$15:$Y$23</c:f>
              <c:numCache>
                <c:formatCode>General</c:formatCode>
                <c:ptCount val="9"/>
                <c:pt idx="0">
                  <c:v>9607</c:v>
                </c:pt>
                <c:pt idx="1">
                  <c:v>9611</c:v>
                </c:pt>
                <c:pt idx="2">
                  <c:v>9690</c:v>
                </c:pt>
                <c:pt idx="3">
                  <c:v>10493</c:v>
                </c:pt>
                <c:pt idx="4">
                  <c:v>17776</c:v>
                </c:pt>
                <c:pt idx="5">
                  <c:v>42119</c:v>
                </c:pt>
                <c:pt idx="6">
                  <c:v>64187</c:v>
                </c:pt>
                <c:pt idx="7">
                  <c:v>105429</c:v>
                </c:pt>
                <c:pt idx="8">
                  <c:v>139058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DATA1!$Z$13:$Z$14</c:f>
              <c:strCache>
                <c:ptCount val="2"/>
                <c:pt idx="0">
                  <c:v>Distinct words count</c:v>
                </c:pt>
                <c:pt idx="1">
                  <c:v>EN 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DATA1!$Z$15:$Z$23</c:f>
              <c:numCache>
                <c:formatCode>General</c:formatCode>
                <c:ptCount val="9"/>
                <c:pt idx="0">
                  <c:v>9607</c:v>
                </c:pt>
                <c:pt idx="1">
                  <c:v>9607</c:v>
                </c:pt>
                <c:pt idx="2">
                  <c:v>9606</c:v>
                </c:pt>
                <c:pt idx="3">
                  <c:v>9602</c:v>
                </c:pt>
                <c:pt idx="4">
                  <c:v>9582</c:v>
                </c:pt>
                <c:pt idx="5">
                  <c:v>9541</c:v>
                </c:pt>
                <c:pt idx="6">
                  <c:v>9569</c:v>
                </c:pt>
                <c:pt idx="7">
                  <c:v>9603</c:v>
                </c:pt>
                <c:pt idx="8">
                  <c:v>9607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0094736"/>
        <c:axId val="-120105616"/>
      </c:lineChart>
      <c:catAx>
        <c:axId val="-12009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105616"/>
        <c:crosses val="autoZero"/>
        <c:auto val="1"/>
        <c:lblAlgn val="ctr"/>
        <c:lblOffset val="100"/>
        <c:noMultiLvlLbl val="0"/>
      </c:catAx>
      <c:valAx>
        <c:axId val="-1201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09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Entropy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DATA2!$Q$2</c:f>
              <c:strCache>
                <c:ptCount val="1"/>
                <c:pt idx="0">
                  <c:v>CZ character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DATA2!$P$3:$P$18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DATA2!$Q$3:$Q$18</c:f>
              <c:numCache>
                <c:formatCode>General</c:formatCode>
                <c:ptCount val="16"/>
                <c:pt idx="0">
                  <c:v>4.7478264493970803</c:v>
                </c:pt>
                <c:pt idx="1">
                  <c:v>4.7477415995367851</c:v>
                </c:pt>
                <c:pt idx="2">
                  <c:v>4.7468158660187383</c:v>
                </c:pt>
                <c:pt idx="3">
                  <c:v>4.7381848395671593</c:v>
                </c:pt>
                <c:pt idx="4">
                  <c:v>4.6584031389398799</c:v>
                </c:pt>
                <c:pt idx="5">
                  <c:v>4.3370489561075143</c:v>
                </c:pt>
                <c:pt idx="6">
                  <c:v>4.0059293971564554</c:v>
                </c:pt>
                <c:pt idx="7">
                  <c:v>3.5392785353102694</c:v>
                </c:pt>
                <c:pt idx="8">
                  <c:v>3.235526346337803</c:v>
                </c:pt>
                <c:pt idx="9">
                  <c:v>3.0279262279316042</c:v>
                </c:pt>
                <c:pt idx="10">
                  <c:v>2.8738816501872058</c:v>
                </c:pt>
                <c:pt idx="11">
                  <c:v>2.7543295680428259</c:v>
                </c:pt>
                <c:pt idx="12">
                  <c:v>2.6595322639064181</c:v>
                </c:pt>
                <c:pt idx="13">
                  <c:v>2.5861997434309787</c:v>
                </c:pt>
                <c:pt idx="14">
                  <c:v>2.5333578026482599</c:v>
                </c:pt>
                <c:pt idx="15">
                  <c:v>2.5099005373793508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DATA2!$R$2</c:f>
              <c:strCache>
                <c:ptCount val="1"/>
                <c:pt idx="0">
                  <c:v>CZ 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DATA2!$P$3:$P$18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DATA2!$R$3:$R$18</c:f>
              <c:numCache>
                <c:formatCode>General</c:formatCode>
                <c:ptCount val="16"/>
                <c:pt idx="0">
                  <c:v>4.7478264493970803</c:v>
                </c:pt>
                <c:pt idx="1">
                  <c:v>4.7478252544238391</c:v>
                </c:pt>
                <c:pt idx="2">
                  <c:v>4.747740960494629</c:v>
                </c:pt>
                <c:pt idx="3">
                  <c:v>4.7470901812611279</c:v>
                </c:pt>
                <c:pt idx="4">
                  <c:v>4.7386647837946265</c:v>
                </c:pt>
                <c:pt idx="5">
                  <c:v>4.6993510936556238</c:v>
                </c:pt>
                <c:pt idx="6">
                  <c:v>4.6377471521811753</c:v>
                </c:pt>
                <c:pt idx="7">
                  <c:v>4.4775075742472596</c:v>
                </c:pt>
                <c:pt idx="8">
                  <c:v>4.2804023449595672</c:v>
                </c:pt>
                <c:pt idx="9">
                  <c:v>4.0532614295108411</c:v>
                </c:pt>
                <c:pt idx="10">
                  <c:v>3.796197097170328</c:v>
                </c:pt>
                <c:pt idx="11">
                  <c:v>3.5245164424043596</c:v>
                </c:pt>
                <c:pt idx="12">
                  <c:v>3.2378298389368241</c:v>
                </c:pt>
                <c:pt idx="13">
                  <c:v>2.9625135965533218</c:v>
                </c:pt>
                <c:pt idx="14">
                  <c:v>2.7026714114102339</c:v>
                </c:pt>
                <c:pt idx="15">
                  <c:v>2.5214582569249337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DATA2!$S$2</c:f>
              <c:strCache>
                <c:ptCount val="1"/>
                <c:pt idx="0">
                  <c:v>EN character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DATA2!$P$3:$P$18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DATA2!$S$3:$S$18</c:f>
              <c:numCache>
                <c:formatCode>General</c:formatCode>
                <c:ptCount val="16"/>
                <c:pt idx="0">
                  <c:v>5.2874282729534601</c:v>
                </c:pt>
                <c:pt idx="1">
                  <c:v>5.2873897193714985</c:v>
                </c:pt>
                <c:pt idx="2">
                  <c:v>5.2870963789223646</c:v>
                </c:pt>
                <c:pt idx="3">
                  <c:v>5.2838106684893082</c:v>
                </c:pt>
                <c:pt idx="4">
                  <c:v>5.2501919411922167</c:v>
                </c:pt>
                <c:pt idx="5">
                  <c:v>5.0570003221871556</c:v>
                </c:pt>
                <c:pt idx="6">
                  <c:v>4.7318424121669347</c:v>
                </c:pt>
                <c:pt idx="7">
                  <c:v>4.0309171839685449</c:v>
                </c:pt>
                <c:pt idx="8">
                  <c:v>3.415596545322674</c:v>
                </c:pt>
                <c:pt idx="9">
                  <c:v>2.904883091206345</c:v>
                </c:pt>
                <c:pt idx="10">
                  <c:v>2.5021950594330784</c:v>
                </c:pt>
                <c:pt idx="11">
                  <c:v>2.180115472003533</c:v>
                </c:pt>
                <c:pt idx="12">
                  <c:v>1.9350208169896501</c:v>
                </c:pt>
                <c:pt idx="13">
                  <c:v>1.7565577140458211</c:v>
                </c:pt>
                <c:pt idx="14">
                  <c:v>1.6440144693831278</c:v>
                </c:pt>
                <c:pt idx="15">
                  <c:v>1.6012751450467611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DATA2!$T$2</c:f>
              <c:strCache>
                <c:ptCount val="1"/>
                <c:pt idx="0">
                  <c:v>EN 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DATA2!$P$3:$P$18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DATA2!$T$3:$T$18</c:f>
              <c:numCache>
                <c:formatCode>General</c:formatCode>
                <c:ptCount val="16"/>
                <c:pt idx="0">
                  <c:v>5.2874282729534601</c:v>
                </c:pt>
                <c:pt idx="1">
                  <c:v>5.2874519494498342</c:v>
                </c:pt>
                <c:pt idx="2">
                  <c:v>5.2876140806327525</c:v>
                </c:pt>
                <c:pt idx="3">
                  <c:v>5.2894556079317958</c:v>
                </c:pt>
                <c:pt idx="4">
                  <c:v>5.3071434820905736</c:v>
                </c:pt>
                <c:pt idx="5">
                  <c:v>5.3804465178873597</c:v>
                </c:pt>
                <c:pt idx="6">
                  <c:v>5.4577468849021891</c:v>
                </c:pt>
                <c:pt idx="7">
                  <c:v>5.5632838672062528</c:v>
                </c:pt>
                <c:pt idx="8">
                  <c:v>5.6021193764982922</c:v>
                </c:pt>
                <c:pt idx="9">
                  <c:v>5.575657939914942</c:v>
                </c:pt>
                <c:pt idx="10">
                  <c:v>5.4821302437367132</c:v>
                </c:pt>
                <c:pt idx="11">
                  <c:v>5.3358250289572347</c:v>
                </c:pt>
                <c:pt idx="12">
                  <c:v>5.1448264515181474</c:v>
                </c:pt>
                <c:pt idx="13">
                  <c:v>4.927312586450638</c:v>
                </c:pt>
                <c:pt idx="14">
                  <c:v>4.7064004145340466</c:v>
                </c:pt>
                <c:pt idx="15">
                  <c:v>4.5537914391079495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0095280"/>
        <c:axId val="-120093648"/>
      </c:lineChart>
      <c:catAx>
        <c:axId val="-12009528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093648"/>
        <c:crosses val="autoZero"/>
        <c:auto val="1"/>
        <c:lblAlgn val="ctr"/>
        <c:lblOffset val="100"/>
        <c:noMultiLvlLbl val="0"/>
      </c:catAx>
      <c:valAx>
        <c:axId val="-12009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09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characters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DATA2!$AA$2</c:f>
              <c:strCache>
                <c:ptCount val="1"/>
                <c:pt idx="0">
                  <c:v>CZ character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DATA2!$P$3:$P$18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DATA2!$AA$3:$AA$18</c:f>
              <c:numCache>
                <c:formatCode>General</c:formatCode>
                <c:ptCount val="16"/>
                <c:pt idx="0">
                  <c:v>1030631</c:v>
                </c:pt>
                <c:pt idx="1">
                  <c:v>1030631</c:v>
                </c:pt>
                <c:pt idx="2">
                  <c:v>1030631</c:v>
                </c:pt>
                <c:pt idx="3">
                  <c:v>1030631</c:v>
                </c:pt>
                <c:pt idx="4">
                  <c:v>1030631</c:v>
                </c:pt>
                <c:pt idx="5">
                  <c:v>1030631</c:v>
                </c:pt>
                <c:pt idx="6">
                  <c:v>1030631</c:v>
                </c:pt>
                <c:pt idx="7">
                  <c:v>1030631</c:v>
                </c:pt>
                <c:pt idx="8">
                  <c:v>1030631</c:v>
                </c:pt>
                <c:pt idx="9">
                  <c:v>1030631</c:v>
                </c:pt>
                <c:pt idx="10">
                  <c:v>1030631</c:v>
                </c:pt>
                <c:pt idx="11">
                  <c:v>1030631</c:v>
                </c:pt>
                <c:pt idx="12">
                  <c:v>1030631</c:v>
                </c:pt>
                <c:pt idx="13">
                  <c:v>1030631</c:v>
                </c:pt>
                <c:pt idx="14">
                  <c:v>1030631</c:v>
                </c:pt>
                <c:pt idx="15">
                  <c:v>1030631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DATA2!$AB$2</c:f>
              <c:strCache>
                <c:ptCount val="1"/>
                <c:pt idx="0">
                  <c:v>CZ 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DATA2!$P$3:$P$18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DATA2!$AB$3:$AB$18</c:f>
              <c:numCache>
                <c:formatCode>General</c:formatCode>
                <c:ptCount val="16"/>
                <c:pt idx="0">
                  <c:v>1030631</c:v>
                </c:pt>
                <c:pt idx="1">
                  <c:v>1030648</c:v>
                </c:pt>
                <c:pt idx="2">
                  <c:v>1030691</c:v>
                </c:pt>
                <c:pt idx="3">
                  <c:v>1031213</c:v>
                </c:pt>
                <c:pt idx="4">
                  <c:v>1037203</c:v>
                </c:pt>
                <c:pt idx="5">
                  <c:v>1065078</c:v>
                </c:pt>
                <c:pt idx="6">
                  <c:v>1100472</c:v>
                </c:pt>
                <c:pt idx="7">
                  <c:v>1170311</c:v>
                </c:pt>
                <c:pt idx="8">
                  <c:v>1239358</c:v>
                </c:pt>
                <c:pt idx="9">
                  <c:v>1304171</c:v>
                </c:pt>
                <c:pt idx="10">
                  <c:v>1373101</c:v>
                </c:pt>
                <c:pt idx="11">
                  <c:v>1441924</c:v>
                </c:pt>
                <c:pt idx="12">
                  <c:v>1513792</c:v>
                </c:pt>
                <c:pt idx="13">
                  <c:v>1578930</c:v>
                </c:pt>
                <c:pt idx="14">
                  <c:v>1649936</c:v>
                </c:pt>
                <c:pt idx="15">
                  <c:v>1717784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DATA2!$AC$2</c:f>
              <c:strCache>
                <c:ptCount val="1"/>
                <c:pt idx="0">
                  <c:v>EN character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DATA2!$P$3:$P$18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DATA2!$AC$3:$AC$18</c:f>
              <c:numCache>
                <c:formatCode>General</c:formatCode>
                <c:ptCount val="16"/>
                <c:pt idx="0">
                  <c:v>972917</c:v>
                </c:pt>
                <c:pt idx="1">
                  <c:v>972917</c:v>
                </c:pt>
                <c:pt idx="2">
                  <c:v>972917</c:v>
                </c:pt>
                <c:pt idx="3">
                  <c:v>972917</c:v>
                </c:pt>
                <c:pt idx="4">
                  <c:v>972917</c:v>
                </c:pt>
                <c:pt idx="5">
                  <c:v>972917</c:v>
                </c:pt>
                <c:pt idx="6">
                  <c:v>972917</c:v>
                </c:pt>
                <c:pt idx="7">
                  <c:v>972917</c:v>
                </c:pt>
                <c:pt idx="8">
                  <c:v>972917</c:v>
                </c:pt>
                <c:pt idx="9">
                  <c:v>972917</c:v>
                </c:pt>
                <c:pt idx="10">
                  <c:v>972917</c:v>
                </c:pt>
                <c:pt idx="11">
                  <c:v>972917</c:v>
                </c:pt>
                <c:pt idx="12">
                  <c:v>972917</c:v>
                </c:pt>
                <c:pt idx="13">
                  <c:v>972917</c:v>
                </c:pt>
                <c:pt idx="14">
                  <c:v>972917</c:v>
                </c:pt>
                <c:pt idx="15">
                  <c:v>972917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DATA2!$AD$2</c:f>
              <c:strCache>
                <c:ptCount val="1"/>
                <c:pt idx="0">
                  <c:v>EN 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DATA2!$P$3:$P$18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DATA2!$AD$3:$AD$18</c:f>
              <c:numCache>
                <c:formatCode>General</c:formatCode>
                <c:ptCount val="16"/>
                <c:pt idx="0">
                  <c:v>972917</c:v>
                </c:pt>
                <c:pt idx="1">
                  <c:v>972922</c:v>
                </c:pt>
                <c:pt idx="2">
                  <c:v>972993</c:v>
                </c:pt>
                <c:pt idx="3">
                  <c:v>973561</c:v>
                </c:pt>
                <c:pt idx="4">
                  <c:v>979575</c:v>
                </c:pt>
                <c:pt idx="5">
                  <c:v>1007197</c:v>
                </c:pt>
                <c:pt idx="6">
                  <c:v>1040683</c:v>
                </c:pt>
                <c:pt idx="7">
                  <c:v>1105953</c:v>
                </c:pt>
                <c:pt idx="8">
                  <c:v>1174332</c:v>
                </c:pt>
                <c:pt idx="9">
                  <c:v>1241418</c:v>
                </c:pt>
                <c:pt idx="10">
                  <c:v>1306915</c:v>
                </c:pt>
                <c:pt idx="11">
                  <c:v>1374195</c:v>
                </c:pt>
                <c:pt idx="12">
                  <c:v>1440546</c:v>
                </c:pt>
                <c:pt idx="13">
                  <c:v>1508119</c:v>
                </c:pt>
                <c:pt idx="14">
                  <c:v>1575140</c:v>
                </c:pt>
                <c:pt idx="15">
                  <c:v>1641152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0104528"/>
        <c:axId val="-120100176"/>
      </c:lineChart>
      <c:catAx>
        <c:axId val="-12010452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100176"/>
        <c:crosses val="autoZero"/>
        <c:auto val="1"/>
        <c:lblAlgn val="ctr"/>
        <c:lblOffset val="100"/>
        <c:noMultiLvlLbl val="0"/>
      </c:catAx>
      <c:valAx>
        <c:axId val="-12010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10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characters per word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DATA2!$AF$2</c:f>
              <c:strCache>
                <c:ptCount val="1"/>
                <c:pt idx="0">
                  <c:v>CZ character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DATA2!$P$3:$P$18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DATA2!$AF$3:$AF$18</c:f>
              <c:numCache>
                <c:formatCode>General</c:formatCode>
                <c:ptCount val="16"/>
                <c:pt idx="0">
                  <c:v>4.6338821646313999</c:v>
                </c:pt>
                <c:pt idx="1">
                  <c:v>4.6338821646313999</c:v>
                </c:pt>
                <c:pt idx="2">
                  <c:v>4.6338821646313999</c:v>
                </c:pt>
                <c:pt idx="3">
                  <c:v>4.6338821646313999</c:v>
                </c:pt>
                <c:pt idx="4">
                  <c:v>4.6338821646313999</c:v>
                </c:pt>
                <c:pt idx="5">
                  <c:v>4.6338821646313999</c:v>
                </c:pt>
                <c:pt idx="6">
                  <c:v>4.6338821646313999</c:v>
                </c:pt>
                <c:pt idx="7">
                  <c:v>4.6338821646313999</c:v>
                </c:pt>
                <c:pt idx="8">
                  <c:v>4.6338821646313999</c:v>
                </c:pt>
                <c:pt idx="9">
                  <c:v>4.6338821646313999</c:v>
                </c:pt>
                <c:pt idx="10">
                  <c:v>4.6338821646313999</c:v>
                </c:pt>
                <c:pt idx="11">
                  <c:v>4.6338821646313999</c:v>
                </c:pt>
                <c:pt idx="12">
                  <c:v>4.6338821646313999</c:v>
                </c:pt>
                <c:pt idx="13">
                  <c:v>4.6338821646313999</c:v>
                </c:pt>
                <c:pt idx="14">
                  <c:v>4.6338821646313999</c:v>
                </c:pt>
                <c:pt idx="15">
                  <c:v>4.6338821646313999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DATA2!$AG$2</c:f>
              <c:strCache>
                <c:ptCount val="1"/>
                <c:pt idx="0">
                  <c:v>CZ 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DATA2!$P$3:$P$18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DATA2!$AG$3:$AG$18</c:f>
              <c:numCache>
                <c:formatCode>General</c:formatCode>
                <c:ptCount val="16"/>
                <c:pt idx="0">
                  <c:v>4.6338821646313999</c:v>
                </c:pt>
                <c:pt idx="1">
                  <c:v>4.6339585993561503</c:v>
                </c:pt>
                <c:pt idx="2">
                  <c:v>4.6341519342481501</c:v>
                </c:pt>
                <c:pt idx="3">
                  <c:v>4.6364989299138504</c:v>
                </c:pt>
                <c:pt idx="4">
                  <c:v>4.6634309299857897</c:v>
                </c:pt>
                <c:pt idx="5">
                  <c:v>4.7887613977662999</c:v>
                </c:pt>
                <c:pt idx="6">
                  <c:v>4.9478984946855302</c:v>
                </c:pt>
                <c:pt idx="7">
                  <c:v>5.2619058324191101</c:v>
                </c:pt>
                <c:pt idx="8">
                  <c:v>5.5723522112116202</c:v>
                </c:pt>
                <c:pt idx="9">
                  <c:v>5.8637618473823299</c:v>
                </c:pt>
                <c:pt idx="10">
                  <c:v>6.1736821754221802</c:v>
                </c:pt>
                <c:pt idx="11">
                  <c:v>6.48312141431217</c:v>
                </c:pt>
                <c:pt idx="12">
                  <c:v>6.8062514612520904</c:v>
                </c:pt>
                <c:pt idx="13">
                  <c:v>7.0991223495135101</c:v>
                </c:pt>
                <c:pt idx="14">
                  <c:v>7.4183767062928201</c:v>
                </c:pt>
                <c:pt idx="15">
                  <c:v>7.7234321889106701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DATA2!$AH$2</c:f>
              <c:strCache>
                <c:ptCount val="1"/>
                <c:pt idx="0">
                  <c:v>EN character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DATA2!$P$3:$P$18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DATA2!$AH$3:$AH$18</c:f>
              <c:numCache>
                <c:formatCode>General</c:formatCode>
                <c:ptCount val="16"/>
                <c:pt idx="0">
                  <c:v>4.4003880632117802</c:v>
                </c:pt>
                <c:pt idx="1">
                  <c:v>4.4003880632117802</c:v>
                </c:pt>
                <c:pt idx="2">
                  <c:v>4.4003880632117802</c:v>
                </c:pt>
                <c:pt idx="3">
                  <c:v>4.4003880632117802</c:v>
                </c:pt>
                <c:pt idx="4">
                  <c:v>4.4003880632117802</c:v>
                </c:pt>
                <c:pt idx="5">
                  <c:v>4.4003880632117802</c:v>
                </c:pt>
                <c:pt idx="6">
                  <c:v>4.4003880632117802</c:v>
                </c:pt>
                <c:pt idx="7">
                  <c:v>4.4003880632117802</c:v>
                </c:pt>
                <c:pt idx="8">
                  <c:v>4.4003880632117802</c:v>
                </c:pt>
                <c:pt idx="9">
                  <c:v>4.4003880632117802</c:v>
                </c:pt>
                <c:pt idx="10">
                  <c:v>4.4003880632117802</c:v>
                </c:pt>
                <c:pt idx="11">
                  <c:v>4.4003880632117802</c:v>
                </c:pt>
                <c:pt idx="12">
                  <c:v>4.4003880632117802</c:v>
                </c:pt>
                <c:pt idx="13">
                  <c:v>4.4003880632117802</c:v>
                </c:pt>
                <c:pt idx="14">
                  <c:v>4.4003880632117802</c:v>
                </c:pt>
                <c:pt idx="15">
                  <c:v>4.4003880632117802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DATA2!$AI$2</c:f>
              <c:strCache>
                <c:ptCount val="1"/>
                <c:pt idx="0">
                  <c:v>EN 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DATA2!$P$3:$P$18</c:f>
              <c:numCache>
                <c:formatCode>0.000%</c:formatCode>
                <c:ptCount val="16"/>
                <c:pt idx="0" formatCode="0%">
                  <c:v>0</c:v>
                </c:pt>
                <c:pt idx="1">
                  <c:v>1.0000000000000001E-5</c:v>
                </c:pt>
                <c:pt idx="2" formatCode="0.00%">
                  <c:v>1E-4</c:v>
                </c:pt>
                <c:pt idx="3" formatCode="0.0%">
                  <c:v>1E-3</c:v>
                </c:pt>
                <c:pt idx="4" formatCode="0%">
                  <c:v>0.01</c:v>
                </c:pt>
                <c:pt idx="5" formatCode="0%">
                  <c:v>0.05</c:v>
                </c:pt>
                <c:pt idx="6" formatCode="0%">
                  <c:v>0.1</c:v>
                </c:pt>
                <c:pt idx="7" formatCode="0%">
                  <c:v>0.2</c:v>
                </c:pt>
                <c:pt idx="8" formatCode="0%">
                  <c:v>0.3</c:v>
                </c:pt>
                <c:pt idx="9" formatCode="0%">
                  <c:v>0.4</c:v>
                </c:pt>
                <c:pt idx="10" formatCode="0%">
                  <c:v>0.5</c:v>
                </c:pt>
                <c:pt idx="11" formatCode="0%">
                  <c:v>0.6</c:v>
                </c:pt>
                <c:pt idx="12" formatCode="0%">
                  <c:v>0.7</c:v>
                </c:pt>
                <c:pt idx="13" formatCode="0%">
                  <c:v>0.8</c:v>
                </c:pt>
                <c:pt idx="14" formatCode="0%">
                  <c:v>0.9</c:v>
                </c:pt>
                <c:pt idx="15" formatCode="0%">
                  <c:v>1</c:v>
                </c:pt>
              </c:numCache>
            </c:numRef>
          </c:cat>
          <c:val>
            <c:numRef>
              <c:f>DATA2!$AI$3:$AI$18</c:f>
              <c:numCache>
                <c:formatCode>General</c:formatCode>
                <c:ptCount val="16"/>
                <c:pt idx="0">
                  <c:v>4.4003880632117802</c:v>
                </c:pt>
                <c:pt idx="1">
                  <c:v>4.40041067761807</c:v>
                </c:pt>
                <c:pt idx="2">
                  <c:v>4.4007318021872601</c:v>
                </c:pt>
                <c:pt idx="3">
                  <c:v>4.4033007987408297</c:v>
                </c:pt>
                <c:pt idx="4">
                  <c:v>4.4305014066160702</c:v>
                </c:pt>
                <c:pt idx="5">
                  <c:v>4.55543243267691</c:v>
                </c:pt>
                <c:pt idx="6">
                  <c:v>4.70688563442455</c:v>
                </c:pt>
                <c:pt idx="7">
                  <c:v>5.0020940940216496</c:v>
                </c:pt>
                <c:pt idx="8">
                  <c:v>5.3113641914445102</c:v>
                </c:pt>
                <c:pt idx="9">
                  <c:v>5.6147862034030096</c:v>
                </c:pt>
                <c:pt idx="10">
                  <c:v>5.9110213570452901</c:v>
                </c:pt>
                <c:pt idx="11">
                  <c:v>6.2153208079675002</c:v>
                </c:pt>
                <c:pt idx="12">
                  <c:v>6.5154185022026398</c:v>
                </c:pt>
                <c:pt idx="13">
                  <c:v>6.82104315733294</c:v>
                </c:pt>
                <c:pt idx="14">
                  <c:v>7.1241711820097802</c:v>
                </c:pt>
                <c:pt idx="15">
                  <c:v>7.4227356194990399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0101808"/>
        <c:axId val="-120105072"/>
      </c:lineChart>
      <c:catAx>
        <c:axId val="-12010180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105072"/>
        <c:crosses val="autoZero"/>
        <c:auto val="1"/>
        <c:lblAlgn val="ctr"/>
        <c:lblOffset val="100"/>
        <c:noMultiLvlLbl val="0"/>
      </c:catAx>
      <c:valAx>
        <c:axId val="-12010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10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353505</xdr:colOff>
      <xdr:row>24</xdr:row>
      <xdr:rowOff>122548</xdr:rowOff>
    </xdr:from>
    <xdr:to>
      <xdr:col>9</xdr:col>
      <xdr:colOff>278090</xdr:colOff>
      <xdr:row>36</xdr:row>
      <xdr:rowOff>141402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47134</xdr:colOff>
      <xdr:row>15</xdr:row>
      <xdr:rowOff>75414</xdr:rowOff>
    </xdr:from>
    <xdr:to>
      <xdr:col>7</xdr:col>
      <xdr:colOff>395926</xdr:colOff>
      <xdr:row>29</xdr:row>
      <xdr:rowOff>179109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37707</xdr:colOff>
      <xdr:row>30</xdr:row>
      <xdr:rowOff>113123</xdr:rowOff>
    </xdr:from>
    <xdr:to>
      <xdr:col>7</xdr:col>
      <xdr:colOff>386499</xdr:colOff>
      <xdr:row>45</xdr:row>
      <xdr:rowOff>28281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56561</xdr:colOff>
      <xdr:row>0</xdr:row>
      <xdr:rowOff>94268</xdr:rowOff>
    </xdr:from>
    <xdr:to>
      <xdr:col>7</xdr:col>
      <xdr:colOff>405353</xdr:colOff>
      <xdr:row>15</xdr:row>
      <xdr:rowOff>9427</xdr:rowOff>
    </xdr:to>
    <xdr:graphicFrame macro="">
      <xdr:nvGraphicFramePr>
        <xdr:cNvPr id="4" name="Graf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537328</xdr:colOff>
      <xdr:row>0</xdr:row>
      <xdr:rowOff>103695</xdr:rowOff>
    </xdr:from>
    <xdr:to>
      <xdr:col>19</xdr:col>
      <xdr:colOff>499620</xdr:colOff>
      <xdr:row>45</xdr:row>
      <xdr:rowOff>37707</xdr:rowOff>
    </xdr:to>
    <xdr:graphicFrame macro="">
      <xdr:nvGraphicFramePr>
        <xdr:cNvPr id="5" name="Graf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75416</xdr:colOff>
      <xdr:row>0</xdr:row>
      <xdr:rowOff>103695</xdr:rowOff>
    </xdr:from>
    <xdr:to>
      <xdr:col>27</xdr:col>
      <xdr:colOff>424207</xdr:colOff>
      <xdr:row>15</xdr:row>
      <xdr:rowOff>18854</xdr:rowOff>
    </xdr:to>
    <xdr:graphicFrame macro="">
      <xdr:nvGraphicFramePr>
        <xdr:cNvPr id="6" name="Graf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348792</xdr:colOff>
      <xdr:row>14</xdr:row>
      <xdr:rowOff>103695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480767</xdr:colOff>
      <xdr:row>14</xdr:row>
      <xdr:rowOff>150829</xdr:rowOff>
    </xdr:from>
    <xdr:to>
      <xdr:col>15</xdr:col>
      <xdr:colOff>226243</xdr:colOff>
      <xdr:row>29</xdr:row>
      <xdr:rowOff>65988</xdr:rowOff>
    </xdr:to>
    <xdr:graphicFrame macro="">
      <xdr:nvGraphicFramePr>
        <xdr:cNvPr id="4" name="Graf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480767</xdr:colOff>
      <xdr:row>0</xdr:row>
      <xdr:rowOff>0</xdr:rowOff>
    </xdr:from>
    <xdr:to>
      <xdr:col>15</xdr:col>
      <xdr:colOff>226243</xdr:colOff>
      <xdr:row>14</xdr:row>
      <xdr:rowOff>103695</xdr:rowOff>
    </xdr:to>
    <xdr:graphicFrame macro="">
      <xdr:nvGraphicFramePr>
        <xdr:cNvPr id="5" name="Graf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348791</xdr:colOff>
      <xdr:row>14</xdr:row>
      <xdr:rowOff>103695</xdr:rowOff>
    </xdr:to>
    <xdr:graphicFrame macro="">
      <xdr:nvGraphicFramePr>
        <xdr:cNvPr id="6" name="Graf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23</xdr:col>
      <xdr:colOff>348791</xdr:colOff>
      <xdr:row>29</xdr:row>
      <xdr:rowOff>103695</xdr:rowOff>
    </xdr:to>
    <xdr:graphicFrame macro="">
      <xdr:nvGraphicFramePr>
        <xdr:cNvPr id="7" name="Graf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28280</xdr:colOff>
      <xdr:row>15</xdr:row>
      <xdr:rowOff>0</xdr:rowOff>
    </xdr:from>
    <xdr:to>
      <xdr:col>7</xdr:col>
      <xdr:colOff>377072</xdr:colOff>
      <xdr:row>29</xdr:row>
      <xdr:rowOff>103695</xdr:rowOff>
    </xdr:to>
    <xdr:graphicFrame macro="">
      <xdr:nvGraphicFramePr>
        <xdr:cNvPr id="8" name="Graf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16</xdr:col>
      <xdr:colOff>348792</xdr:colOff>
      <xdr:row>44</xdr:row>
      <xdr:rowOff>103694</xdr:rowOff>
    </xdr:to>
    <xdr:graphicFrame macro="">
      <xdr:nvGraphicFramePr>
        <xdr:cNvPr id="9" name="Graf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topLeftCell="A13" workbookViewId="0">
      <selection activeCell="R33" sqref="R33"/>
    </sheetView>
  </sheetViews>
  <sheetFormatPr defaultRowHeight="14.85" x14ac:dyDescent="0.25"/>
  <cols>
    <col min="1" max="1" width="15.5703125" bestFit="1" customWidth="1"/>
    <col min="2" max="2" width="11.28515625" bestFit="1" customWidth="1"/>
    <col min="3" max="3" width="10.140625" bestFit="1" customWidth="1"/>
    <col min="4" max="11" width="5.5703125" bestFit="1" customWidth="1"/>
    <col min="12" max="12" width="3.7109375" bestFit="1" customWidth="1"/>
    <col min="13" max="13" width="8.140625" bestFit="1" customWidth="1"/>
    <col min="14" max="14" width="7" bestFit="1" customWidth="1"/>
    <col min="15" max="17" width="6" bestFit="1" customWidth="1"/>
    <col min="18" max="18" width="7.140625" bestFit="1" customWidth="1"/>
  </cols>
  <sheetData>
    <row r="1" spans="1:11" x14ac:dyDescent="0.25">
      <c r="B1" t="s">
        <v>31</v>
      </c>
      <c r="C1" t="s">
        <v>32</v>
      </c>
      <c r="D1" s="10" t="s">
        <v>55</v>
      </c>
      <c r="E1" s="10"/>
      <c r="F1" s="10"/>
      <c r="G1" s="10"/>
      <c r="H1" s="11" t="s">
        <v>54</v>
      </c>
      <c r="I1" s="11"/>
      <c r="J1" s="11"/>
      <c r="K1" s="11"/>
    </row>
    <row r="2" spans="1:11" x14ac:dyDescent="0.25">
      <c r="A2" t="s">
        <v>33</v>
      </c>
      <c r="B2">
        <v>7.70423839196713</v>
      </c>
      <c r="C2">
        <v>10.4893943448177</v>
      </c>
      <c r="D2" s="7">
        <v>8.5809637536955599E-2</v>
      </c>
      <c r="E2" s="7">
        <v>0.31122176902652299</v>
      </c>
      <c r="F2" s="7">
        <v>0.60296859343651998</v>
      </c>
      <c r="G2" s="7">
        <v>0</v>
      </c>
      <c r="H2" s="7">
        <v>0.17253953034429501</v>
      </c>
      <c r="I2" s="7">
        <v>0.52687242220854502</v>
      </c>
      <c r="J2" s="7">
        <v>0.300588047447159</v>
      </c>
      <c r="K2" s="7">
        <v>0</v>
      </c>
    </row>
    <row r="3" spans="1:11" x14ac:dyDescent="0.25">
      <c r="A3" t="s">
        <v>34</v>
      </c>
      <c r="B3">
        <v>7.6172755358064004</v>
      </c>
      <c r="C3">
        <v>10.368891031648801</v>
      </c>
      <c r="D3" s="7">
        <v>8.4232226021961107E-2</v>
      </c>
      <c r="E3" s="7">
        <v>0.30550067736047398</v>
      </c>
      <c r="F3" s="7">
        <v>0.59188441187174901</v>
      </c>
      <c r="G3" s="7">
        <v>1.8382684745815E-2</v>
      </c>
      <c r="H3" s="7">
        <v>0.16933071659718399</v>
      </c>
      <c r="I3" s="7">
        <v>0.51707388231462703</v>
      </c>
      <c r="J3" s="7">
        <v>0.29499784410685198</v>
      </c>
      <c r="K3" s="7">
        <v>1.8597556981335899E-2</v>
      </c>
    </row>
    <row r="4" spans="1:11" x14ac:dyDescent="0.25">
      <c r="A4" t="s">
        <v>35</v>
      </c>
      <c r="B4">
        <v>7.5764630705979803</v>
      </c>
      <c r="C4">
        <v>10.3259428379427</v>
      </c>
      <c r="D4" s="7">
        <v>8.2654814506966601E-2</v>
      </c>
      <c r="E4" s="7">
        <v>0.29977958569442398</v>
      </c>
      <c r="F4" s="7">
        <v>0.58080023030697803</v>
      </c>
      <c r="G4" s="7">
        <v>3.676536949163E-2</v>
      </c>
      <c r="H4" s="7">
        <v>0.166121902850073</v>
      </c>
      <c r="I4" s="7">
        <v>0.50727534242070904</v>
      </c>
      <c r="J4" s="7">
        <v>0.28940764076654502</v>
      </c>
      <c r="K4" s="7">
        <v>3.7195113962671902E-2</v>
      </c>
    </row>
    <row r="5" spans="1:11" x14ac:dyDescent="0.25">
      <c r="A5" t="s">
        <v>36</v>
      </c>
      <c r="B5">
        <v>7.5478088953805598</v>
      </c>
      <c r="C5">
        <v>10.2968558025369</v>
      </c>
      <c r="D5" s="7">
        <v>8.1077402991972095E-2</v>
      </c>
      <c r="E5" s="7">
        <v>0.29405849402837497</v>
      </c>
      <c r="F5" s="7">
        <v>0.56971604874220705</v>
      </c>
      <c r="G5" s="7">
        <v>5.5148054237445003E-2</v>
      </c>
      <c r="H5" s="7">
        <v>0.16291308910296201</v>
      </c>
      <c r="I5" s="7">
        <v>0.497476802526791</v>
      </c>
      <c r="J5" s="7">
        <v>0.283817437426238</v>
      </c>
      <c r="K5" s="7">
        <v>5.5792670944007798E-2</v>
      </c>
    </row>
    <row r="6" spans="1:11" x14ac:dyDescent="0.25">
      <c r="A6" t="s">
        <v>37</v>
      </c>
      <c r="B6">
        <v>7.5261344108133601</v>
      </c>
      <c r="C6">
        <v>10.2752969298023</v>
      </c>
      <c r="D6" s="7">
        <v>7.9499991476977602E-2</v>
      </c>
      <c r="E6" s="7">
        <v>0.28833740236232502</v>
      </c>
      <c r="F6" s="7">
        <v>0.55863186717743596</v>
      </c>
      <c r="G6" s="7">
        <v>7.3530738983259999E-2</v>
      </c>
      <c r="H6" s="7">
        <v>0.15970427535585099</v>
      </c>
      <c r="I6" s="7">
        <v>0.48767826263287301</v>
      </c>
      <c r="J6" s="7">
        <v>0.27822723408593097</v>
      </c>
      <c r="K6" s="7">
        <v>7.4390227925343805E-2</v>
      </c>
    </row>
    <row r="7" spans="1:11" x14ac:dyDescent="0.25">
      <c r="A7" t="s">
        <v>38</v>
      </c>
      <c r="B7">
        <v>7.5092765081907604</v>
      </c>
      <c r="C7">
        <v>10.258789680917801</v>
      </c>
      <c r="D7" s="7">
        <v>7.7922579961983096E-2</v>
      </c>
      <c r="E7" s="7">
        <v>0.28261631069627602</v>
      </c>
      <c r="F7" s="7">
        <v>0.54754768561266498</v>
      </c>
      <c r="G7" s="7">
        <v>9.1913423729075003E-2</v>
      </c>
      <c r="H7" s="7">
        <v>0.15649546160874001</v>
      </c>
      <c r="I7" s="7">
        <v>0.47787972273895502</v>
      </c>
      <c r="J7" s="7">
        <v>0.27263703074562401</v>
      </c>
      <c r="K7" s="7">
        <v>9.2987784906679694E-2</v>
      </c>
    </row>
    <row r="8" spans="1:11" x14ac:dyDescent="0.25">
      <c r="A8" t="s">
        <v>39</v>
      </c>
      <c r="B8">
        <v>7.4960692293307201</v>
      </c>
      <c r="C8">
        <v>10.246051011232501</v>
      </c>
      <c r="D8" s="7">
        <v>7.6345168446988507E-2</v>
      </c>
      <c r="E8" s="7">
        <v>0.27689521903022601</v>
      </c>
      <c r="F8" s="7">
        <v>0.536463504047894</v>
      </c>
      <c r="G8" s="7">
        <v>0.11029610847489001</v>
      </c>
      <c r="H8" s="7">
        <v>0.15328664786162899</v>
      </c>
      <c r="I8" s="7">
        <v>0.46808118284503702</v>
      </c>
      <c r="J8" s="7">
        <v>0.26704682740531599</v>
      </c>
      <c r="K8" s="7">
        <v>0.111585341888015</v>
      </c>
    </row>
    <row r="9" spans="1:11" x14ac:dyDescent="0.25">
      <c r="A9" t="s">
        <v>40</v>
      </c>
      <c r="B9">
        <v>7.4857951776826201</v>
      </c>
      <c r="C9">
        <v>10.2363124559133</v>
      </c>
      <c r="D9" s="7">
        <v>7.4767756931994001E-2</v>
      </c>
      <c r="E9" s="7">
        <v>0.27117412736417701</v>
      </c>
      <c r="F9" s="7">
        <v>0.52537932248312302</v>
      </c>
      <c r="G9" s="7">
        <v>0.128678793220705</v>
      </c>
      <c r="H9" s="7">
        <v>0.150077834114518</v>
      </c>
      <c r="I9" s="7">
        <v>0.45828264295111898</v>
      </c>
      <c r="J9" s="7">
        <v>0.26145662406500902</v>
      </c>
      <c r="K9" s="7">
        <v>0.130182898869351</v>
      </c>
    </row>
    <row r="10" spans="1:11" x14ac:dyDescent="0.25">
      <c r="A10" t="s">
        <v>41</v>
      </c>
      <c r="B10">
        <v>7.4779756022148298</v>
      </c>
      <c r="C10">
        <v>10.2290708944494</v>
      </c>
      <c r="D10" s="7">
        <v>7.3190345416999494E-2</v>
      </c>
      <c r="E10" s="7">
        <v>0.265453035698128</v>
      </c>
      <c r="F10" s="7">
        <v>0.51429514091835205</v>
      </c>
      <c r="G10" s="7">
        <v>0.14706147796652</v>
      </c>
      <c r="H10" s="7">
        <v>0.14686902036740701</v>
      </c>
      <c r="I10" s="7">
        <v>0.44848410305720099</v>
      </c>
      <c r="J10" s="7">
        <v>0.255866420724702</v>
      </c>
      <c r="K10" s="7">
        <v>0.148780455850687</v>
      </c>
    </row>
    <row r="11" spans="1:11" x14ac:dyDescent="0.25">
      <c r="A11" t="s">
        <v>42</v>
      </c>
      <c r="B11">
        <v>7.4722732378684498</v>
      </c>
      <c r="C11">
        <v>10.2239767869332</v>
      </c>
      <c r="D11" s="7">
        <v>7.1612933902005002E-2</v>
      </c>
      <c r="E11" s="7">
        <v>0.259731944032078</v>
      </c>
      <c r="F11" s="7">
        <v>0.50321095935358096</v>
      </c>
      <c r="G11" s="7">
        <v>0.165444162712335</v>
      </c>
      <c r="H11" s="7">
        <v>0.14366020662029599</v>
      </c>
      <c r="I11" s="7">
        <v>0.438685563163284</v>
      </c>
      <c r="J11" s="7">
        <v>0.25027621738439498</v>
      </c>
      <c r="K11" s="7">
        <v>0.167378012832023</v>
      </c>
    </row>
    <row r="12" spans="1:11" x14ac:dyDescent="0.25">
      <c r="A12" s="6" t="s">
        <v>62</v>
      </c>
      <c r="B12">
        <v>7.4684413900978601</v>
      </c>
      <c r="C12">
        <v>10.220777082829599</v>
      </c>
      <c r="D12" s="7">
        <v>7.0035522387010496E-2</v>
      </c>
      <c r="E12" s="7">
        <v>0.25401085236602899</v>
      </c>
      <c r="F12" s="7">
        <v>0.49212677778880998</v>
      </c>
      <c r="G12" s="7">
        <v>0.18382684745815001</v>
      </c>
      <c r="H12" s="7">
        <v>0.140451392873185</v>
      </c>
      <c r="I12" s="7">
        <v>0.42888702326936601</v>
      </c>
      <c r="J12" s="7">
        <v>0.24468601404408799</v>
      </c>
      <c r="K12" s="7">
        <v>0.185975569813359</v>
      </c>
    </row>
    <row r="13" spans="1:11" x14ac:dyDescent="0.25">
      <c r="A13" t="s">
        <v>43</v>
      </c>
      <c r="B13">
        <v>7.4700729233487202</v>
      </c>
      <c r="C13">
        <v>10.2251922554969</v>
      </c>
      <c r="D13" s="7">
        <v>6.3031970148309496E-2</v>
      </c>
      <c r="E13" s="7">
        <v>0.22860976712942599</v>
      </c>
      <c r="F13" s="7">
        <v>0.44291410000992898</v>
      </c>
      <c r="G13" s="7">
        <v>0.26544416271233501</v>
      </c>
      <c r="H13" s="7">
        <v>0.12640625358586699</v>
      </c>
      <c r="I13" s="7">
        <v>0.38599832094242897</v>
      </c>
      <c r="J13" s="7">
        <v>0.22021741263967901</v>
      </c>
      <c r="K13" s="7">
        <v>0.267378012832023</v>
      </c>
    </row>
    <row r="14" spans="1:11" x14ac:dyDescent="0.25">
      <c r="A14" t="s">
        <v>44</v>
      </c>
      <c r="B14">
        <v>7.49700028020019</v>
      </c>
      <c r="C14">
        <v>10.254605947006301</v>
      </c>
      <c r="D14" s="7">
        <v>5.60284179096084E-2</v>
      </c>
      <c r="E14" s="7">
        <v>0.20320868189282301</v>
      </c>
      <c r="F14" s="7">
        <v>0.39370142223104798</v>
      </c>
      <c r="G14" s="7">
        <v>0.34706147796651998</v>
      </c>
      <c r="H14" s="7">
        <v>0.112361114298548</v>
      </c>
      <c r="I14" s="7">
        <v>0.343109618615492</v>
      </c>
      <c r="J14" s="7">
        <v>0.19574881123526999</v>
      </c>
      <c r="K14" s="7">
        <v>0.34878045585068701</v>
      </c>
    </row>
    <row r="15" spans="1:11" x14ac:dyDescent="0.25">
      <c r="A15" t="s">
        <v>45</v>
      </c>
      <c r="B15">
        <v>7.5467995501862202</v>
      </c>
      <c r="C15">
        <v>10.306676631292101</v>
      </c>
      <c r="D15" s="7">
        <v>4.9024865670907303E-2</v>
      </c>
      <c r="E15" s="7">
        <v>0.17780759665622001</v>
      </c>
      <c r="F15" s="7">
        <v>0.34448874445216698</v>
      </c>
      <c r="G15" s="7">
        <v>0.42867879322070501</v>
      </c>
      <c r="H15" s="7">
        <v>9.8315975011229906E-2</v>
      </c>
      <c r="I15" s="7">
        <v>0.30022091628855602</v>
      </c>
      <c r="J15" s="7">
        <v>0.17128020983086201</v>
      </c>
      <c r="K15" s="7">
        <v>0.43018289886935102</v>
      </c>
    </row>
    <row r="16" spans="1:11" x14ac:dyDescent="0.25">
      <c r="A16" t="s">
        <v>46</v>
      </c>
      <c r="B16">
        <v>7.6205248900924696</v>
      </c>
      <c r="C16">
        <v>10.3824355136815</v>
      </c>
      <c r="D16" s="7">
        <v>4.2021313432206303E-2</v>
      </c>
      <c r="E16" s="7">
        <v>0.152406511419617</v>
      </c>
      <c r="F16" s="7">
        <v>0.29527606667328599</v>
      </c>
      <c r="G16" s="7">
        <v>0.51029610847489004</v>
      </c>
      <c r="H16" s="7">
        <v>8.4270835723911294E-2</v>
      </c>
      <c r="I16" s="7">
        <v>0.25733221396161898</v>
      </c>
      <c r="J16" s="7">
        <v>0.14681160842645299</v>
      </c>
      <c r="K16" s="7">
        <v>0.51158534188801497</v>
      </c>
    </row>
    <row r="17" spans="1:19" x14ac:dyDescent="0.25">
      <c r="A17" t="s">
        <v>47</v>
      </c>
      <c r="B17">
        <v>7.7223811915218503</v>
      </c>
      <c r="C17">
        <v>10.4859702717108</v>
      </c>
      <c r="D17" s="7">
        <v>3.5017761193505199E-2</v>
      </c>
      <c r="E17" s="7">
        <v>0.127005426183014</v>
      </c>
      <c r="F17" s="7">
        <v>0.24606338889440499</v>
      </c>
      <c r="G17" s="7">
        <v>0.59191342372907496</v>
      </c>
      <c r="H17" s="7">
        <v>7.0225696436592794E-2</v>
      </c>
      <c r="I17" s="7">
        <v>0.214443511634683</v>
      </c>
      <c r="J17" s="7">
        <v>0.122343007022044</v>
      </c>
      <c r="K17" s="7">
        <v>0.59298778490667903</v>
      </c>
    </row>
    <row r="18" spans="1:19" x14ac:dyDescent="0.25">
      <c r="A18" t="s">
        <v>48</v>
      </c>
      <c r="B18">
        <v>7.8610934881573797</v>
      </c>
      <c r="C18">
        <v>10.625740601718601</v>
      </c>
      <c r="D18" s="7">
        <v>2.80142089548042E-2</v>
      </c>
      <c r="E18" s="7">
        <v>0.10160434094641101</v>
      </c>
      <c r="F18" s="7">
        <v>0.19685071111552399</v>
      </c>
      <c r="G18" s="7">
        <v>0.67353073898325999</v>
      </c>
      <c r="H18" s="7">
        <v>5.6180557149274203E-2</v>
      </c>
      <c r="I18" s="7">
        <v>0.171554809307746</v>
      </c>
      <c r="J18" s="7">
        <v>9.7874405617635496E-2</v>
      </c>
      <c r="K18" s="7">
        <v>0.67439022792534298</v>
      </c>
    </row>
    <row r="19" spans="1:19" x14ac:dyDescent="0.25">
      <c r="A19" t="s">
        <v>49</v>
      </c>
      <c r="B19">
        <v>8.0542166253071699</v>
      </c>
      <c r="C19">
        <v>10.8187042742214</v>
      </c>
      <c r="D19" s="7">
        <v>2.10106567161031E-2</v>
      </c>
      <c r="E19" s="7">
        <v>7.6203255709808695E-2</v>
      </c>
      <c r="F19" s="7">
        <v>0.14763803333664299</v>
      </c>
      <c r="G19" s="7">
        <v>0.75514805423744502</v>
      </c>
      <c r="H19" s="7">
        <v>4.2135417861955703E-2</v>
      </c>
      <c r="I19" s="7">
        <v>0.12866610698080899</v>
      </c>
      <c r="J19" s="7">
        <v>7.3405804213226594E-2</v>
      </c>
      <c r="K19" s="7">
        <v>0.75579267094400704</v>
      </c>
    </row>
    <row r="20" spans="1:19" x14ac:dyDescent="0.25">
      <c r="A20" t="s">
        <v>50</v>
      </c>
      <c r="B20">
        <v>8.3419035491913398</v>
      </c>
      <c r="C20">
        <v>11.1034379112764</v>
      </c>
      <c r="D20" s="7">
        <v>1.40071044774021E-2</v>
      </c>
      <c r="E20" s="7">
        <v>5.0802170473205698E-2</v>
      </c>
      <c r="F20" s="7">
        <v>9.8425355557761995E-2</v>
      </c>
      <c r="G20" s="7">
        <v>0.83676536949163005</v>
      </c>
      <c r="H20" s="7">
        <v>2.8090278574637102E-2</v>
      </c>
      <c r="I20" s="7">
        <v>8.5777404653873096E-2</v>
      </c>
      <c r="J20" s="7">
        <v>4.8937202808817699E-2</v>
      </c>
      <c r="K20" s="7">
        <v>0.83719511396267199</v>
      </c>
    </row>
    <row r="21" spans="1:19" x14ac:dyDescent="0.25">
      <c r="A21" t="s">
        <v>51</v>
      </c>
      <c r="B21">
        <v>8.8511272220474595</v>
      </c>
      <c r="C21">
        <v>11.6009145786732</v>
      </c>
      <c r="D21" s="7">
        <v>7.0035522387010404E-3</v>
      </c>
      <c r="E21" s="7">
        <v>2.54010852366028E-2</v>
      </c>
      <c r="F21" s="7">
        <v>4.9212677778880901E-2</v>
      </c>
      <c r="G21" s="7">
        <v>0.91838268474581497</v>
      </c>
      <c r="H21" s="7">
        <v>1.40451392873185E-2</v>
      </c>
      <c r="I21" s="7">
        <v>4.2888702326936597E-2</v>
      </c>
      <c r="J21" s="7">
        <v>2.4468601404408801E-2</v>
      </c>
      <c r="K21" s="7">
        <v>0.91859755698133505</v>
      </c>
    </row>
    <row r="22" spans="1:19" x14ac:dyDescent="0.25">
      <c r="A22" t="s">
        <v>52</v>
      </c>
      <c r="B22">
        <v>9.3624476694496899</v>
      </c>
      <c r="C22">
        <v>12.0931608191558</v>
      </c>
      <c r="D22" s="7">
        <v>3.5017761193505098E-3</v>
      </c>
      <c r="E22" s="7">
        <v>1.27005426183014E-2</v>
      </c>
      <c r="F22" s="7">
        <v>2.4606338889440402E-2</v>
      </c>
      <c r="G22" s="7">
        <v>0.95919134237290704</v>
      </c>
      <c r="H22" s="7">
        <v>7.0225696436592901E-3</v>
      </c>
      <c r="I22" s="7">
        <v>2.1444351163468298E-2</v>
      </c>
      <c r="J22" s="7">
        <v>1.2234300702204401E-2</v>
      </c>
      <c r="K22" s="7">
        <v>0.95929877849066703</v>
      </c>
    </row>
    <row r="23" spans="1:19" x14ac:dyDescent="0.25">
      <c r="A23" t="s">
        <v>53</v>
      </c>
      <c r="B23">
        <v>10.501396766416701</v>
      </c>
      <c r="C23">
        <v>13.1653162364503</v>
      </c>
      <c r="D23" s="7">
        <v>7.0035522387010198E-4</v>
      </c>
      <c r="E23" s="7">
        <v>2.5401085236602598E-3</v>
      </c>
      <c r="F23" s="7">
        <v>4.92126777788803E-3</v>
      </c>
      <c r="G23" s="7">
        <v>0.99183826847458101</v>
      </c>
      <c r="H23" s="7">
        <v>1.4045139287318599E-3</v>
      </c>
      <c r="I23" s="7">
        <v>4.28887023269369E-3</v>
      </c>
      <c r="J23" s="7">
        <v>2.4468601404409001E-3</v>
      </c>
      <c r="K23" s="7">
        <v>0.99185975569813301</v>
      </c>
    </row>
    <row r="27" spans="1:19" ht="188.55" x14ac:dyDescent="0.25">
      <c r="N27" s="8" t="s">
        <v>24</v>
      </c>
      <c r="O27" s="8" t="s">
        <v>25</v>
      </c>
      <c r="P27" s="9" t="s">
        <v>59</v>
      </c>
      <c r="Q27" s="8" t="s">
        <v>26</v>
      </c>
      <c r="R27" s="8" t="s">
        <v>61</v>
      </c>
      <c r="S27" s="8" t="s">
        <v>63</v>
      </c>
    </row>
    <row r="28" spans="1:19" x14ac:dyDescent="0.25">
      <c r="L28" s="12" t="s">
        <v>30</v>
      </c>
      <c r="M28" t="s">
        <v>57</v>
      </c>
      <c r="N28">
        <v>162412</v>
      </c>
      <c r="O28">
        <v>35303</v>
      </c>
      <c r="P28">
        <v>9974</v>
      </c>
      <c r="Q28">
        <v>22374</v>
      </c>
      <c r="R28" s="2" t="s">
        <v>60</v>
      </c>
      <c r="S28" s="2" t="s">
        <v>60</v>
      </c>
    </row>
    <row r="29" spans="1:19" x14ac:dyDescent="0.25">
      <c r="L29" s="12"/>
      <c r="M29" t="s">
        <v>58</v>
      </c>
      <c r="N29">
        <v>40000</v>
      </c>
      <c r="O29">
        <v>12862</v>
      </c>
      <c r="P29">
        <v>2441</v>
      </c>
      <c r="Q29">
        <v>8914</v>
      </c>
      <c r="R29" s="2">
        <v>0.85335000000000005</v>
      </c>
      <c r="S29" s="2">
        <v>0.58917742186285105</v>
      </c>
    </row>
    <row r="30" spans="1:19" x14ac:dyDescent="0.25">
      <c r="L30" s="12"/>
      <c r="M30" t="s">
        <v>56</v>
      </c>
      <c r="N30">
        <v>20000</v>
      </c>
      <c r="O30">
        <v>7135</v>
      </c>
      <c r="P30">
        <v>1373</v>
      </c>
      <c r="Q30">
        <v>5153</v>
      </c>
      <c r="R30" s="2">
        <v>0.86455000000000004</v>
      </c>
      <c r="S30" s="2">
        <v>0.65171688857743504</v>
      </c>
    </row>
    <row r="31" spans="1:19" x14ac:dyDescent="0.25">
      <c r="L31" s="12" t="s">
        <v>29</v>
      </c>
      <c r="M31" t="s">
        <v>57</v>
      </c>
      <c r="N31">
        <v>161098</v>
      </c>
      <c r="O31">
        <v>8076</v>
      </c>
      <c r="P31">
        <v>10600</v>
      </c>
      <c r="Q31">
        <v>3202</v>
      </c>
      <c r="R31" s="2" t="s">
        <v>60</v>
      </c>
      <c r="S31" s="2" t="s">
        <v>60</v>
      </c>
    </row>
    <row r="32" spans="1:19" x14ac:dyDescent="0.25">
      <c r="L32" s="12"/>
      <c r="M32" t="s">
        <v>58</v>
      </c>
      <c r="N32">
        <v>40000</v>
      </c>
      <c r="O32">
        <v>3858</v>
      </c>
      <c r="P32">
        <v>2748</v>
      </c>
      <c r="Q32">
        <v>1665</v>
      </c>
      <c r="R32" s="2">
        <v>0.96889999999999998</v>
      </c>
      <c r="S32" s="2">
        <v>0.78123379989631903</v>
      </c>
    </row>
    <row r="33" spans="12:19" x14ac:dyDescent="0.25">
      <c r="L33" s="12"/>
      <c r="M33" t="s">
        <v>56</v>
      </c>
      <c r="N33">
        <v>20000</v>
      </c>
      <c r="O33">
        <v>3159</v>
      </c>
      <c r="P33">
        <v>1373</v>
      </c>
      <c r="Q33">
        <v>1750</v>
      </c>
      <c r="R33" s="2">
        <v>0.9556</v>
      </c>
      <c r="S33" s="2">
        <v>0.75815131370686895</v>
      </c>
    </row>
  </sheetData>
  <mergeCells count="4">
    <mergeCell ref="D1:G1"/>
    <mergeCell ref="H1:K1"/>
    <mergeCell ref="L31:L33"/>
    <mergeCell ref="L28:L30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8"/>
  <sheetViews>
    <sheetView workbookViewId="0">
      <selection activeCell="R1" sqref="R1:U2"/>
    </sheetView>
  </sheetViews>
  <sheetFormatPr defaultRowHeight="14.85" x14ac:dyDescent="0.25"/>
  <sheetData>
    <row r="1" spans="2:36" x14ac:dyDescent="0.25">
      <c r="R1" t="s">
        <v>9</v>
      </c>
      <c r="W1" t="s">
        <v>8</v>
      </c>
      <c r="AB1" t="s">
        <v>10</v>
      </c>
      <c r="AG1" t="s">
        <v>11</v>
      </c>
    </row>
    <row r="2" spans="2:36" x14ac:dyDescent="0.25">
      <c r="C2" t="s">
        <v>0</v>
      </c>
      <c r="O2" t="s">
        <v>3</v>
      </c>
      <c r="P2" t="s">
        <v>2</v>
      </c>
      <c r="Q2" t="s">
        <v>1</v>
      </c>
      <c r="R2" t="s">
        <v>5</v>
      </c>
      <c r="S2" t="s">
        <v>4</v>
      </c>
      <c r="T2" t="s">
        <v>7</v>
      </c>
      <c r="U2" t="s">
        <v>6</v>
      </c>
      <c r="W2" t="s">
        <v>5</v>
      </c>
      <c r="X2" t="s">
        <v>4</v>
      </c>
      <c r="Y2" t="s">
        <v>7</v>
      </c>
      <c r="Z2" t="s">
        <v>6</v>
      </c>
      <c r="AB2" t="s">
        <v>5</v>
      </c>
      <c r="AC2" t="s">
        <v>4</v>
      </c>
      <c r="AD2" t="s">
        <v>7</v>
      </c>
      <c r="AE2" t="s">
        <v>6</v>
      </c>
      <c r="AG2" t="s">
        <v>5</v>
      </c>
      <c r="AH2" t="s">
        <v>4</v>
      </c>
      <c r="AI2" t="s">
        <v>7</v>
      </c>
      <c r="AJ2" t="s">
        <v>6</v>
      </c>
    </row>
    <row r="3" spans="2:36" x14ac:dyDescent="0.25">
      <c r="B3">
        <v>0</v>
      </c>
      <c r="C3">
        <v>4.74782644939883</v>
      </c>
      <c r="O3">
        <f>MAX(C3:L3)</f>
        <v>4.74782644939883</v>
      </c>
      <c r="P3">
        <f t="shared" ref="P3:P38" si="0">MIN(C3:L3)</f>
        <v>4.74782644939883</v>
      </c>
      <c r="Q3">
        <f t="shared" ref="Q3:Q38" si="1">AVERAGEA(C3:L3)</f>
        <v>4.74782644939883</v>
      </c>
      <c r="R3">
        <f>AVERAGEA(C3:L3)</f>
        <v>4.74782644939883</v>
      </c>
      <c r="S3">
        <f>AVERAGEA(C12:L12)</f>
        <v>4.74782644939883</v>
      </c>
      <c r="T3">
        <f>AVERAGEA(C21:L21)</f>
        <v>5.2874282729535302</v>
      </c>
      <c r="U3">
        <f>AVERAGEA(C30:L30)</f>
        <v>5.2874282729535302</v>
      </c>
      <c r="W3">
        <v>24.065544295521399</v>
      </c>
      <c r="X3">
        <v>24.065544295521399</v>
      </c>
      <c r="Y3">
        <v>101.27167690225799</v>
      </c>
      <c r="Z3">
        <v>101.27167690225799</v>
      </c>
      <c r="AB3">
        <v>13788</v>
      </c>
      <c r="AC3">
        <v>13788</v>
      </c>
      <c r="AD3">
        <v>14721</v>
      </c>
      <c r="AE3">
        <v>14721</v>
      </c>
      <c r="AG3">
        <v>26315</v>
      </c>
      <c r="AH3">
        <v>26315</v>
      </c>
      <c r="AI3">
        <v>3811</v>
      </c>
      <c r="AJ3">
        <v>3811</v>
      </c>
    </row>
    <row r="4" spans="2:36" x14ac:dyDescent="0.25">
      <c r="B4" s="1">
        <v>1.0000000000000001E-5</v>
      </c>
      <c r="C4">
        <v>4.7477895699920998</v>
      </c>
      <c r="D4">
        <v>4.7477199499135798</v>
      </c>
      <c r="E4">
        <v>4.7477313622234796</v>
      </c>
      <c r="F4">
        <v>4.7476382365140699</v>
      </c>
      <c r="G4">
        <v>4.7477752792224202</v>
      </c>
      <c r="H4">
        <v>4.7478044151468302</v>
      </c>
      <c r="I4">
        <v>4.7477260873636098</v>
      </c>
      <c r="J4">
        <v>4.7477033611821504</v>
      </c>
      <c r="K4">
        <v>4.7477598965933003</v>
      </c>
      <c r="L4">
        <v>4.7477277927485897</v>
      </c>
      <c r="O4">
        <f t="shared" ref="O4:O38" si="2">MAX(C4:L4)</f>
        <v>4.7478044151468302</v>
      </c>
      <c r="P4">
        <f t="shared" si="0"/>
        <v>4.7476382365140699</v>
      </c>
      <c r="Q4">
        <f t="shared" si="1"/>
        <v>4.7477375950900136</v>
      </c>
      <c r="R4">
        <f t="shared" ref="R4:R11" si="3">AVERAGEA(C4:L4)</f>
        <v>4.7477375950900136</v>
      </c>
      <c r="S4">
        <f t="shared" ref="S4:S11" si="4">AVERAGEA(C13:L13)</f>
        <v>4.7478202097042672</v>
      </c>
      <c r="T4">
        <f t="shared" ref="T4:T11" si="5">AVERAGEA(C22:L22)</f>
        <v>5.2873853347559692</v>
      </c>
      <c r="U4">
        <f t="shared" ref="U4:U11" si="6">AVERAGEA(C31:L31)</f>
        <v>5.2874415401597457</v>
      </c>
      <c r="W4">
        <v>24.064420472588001</v>
      </c>
      <c r="X4">
        <v>24.065731097931099</v>
      </c>
      <c r="Y4">
        <v>101.229528665071</v>
      </c>
      <c r="Z4">
        <v>101.27188508379299</v>
      </c>
      <c r="AB4">
        <v>13788</v>
      </c>
      <c r="AC4">
        <v>13788</v>
      </c>
      <c r="AD4">
        <v>14721</v>
      </c>
      <c r="AE4">
        <v>14720</v>
      </c>
      <c r="AG4">
        <v>26317</v>
      </c>
      <c r="AH4">
        <v>26314</v>
      </c>
      <c r="AI4">
        <v>3815</v>
      </c>
      <c r="AJ4">
        <v>3811</v>
      </c>
    </row>
    <row r="5" spans="2:36" x14ac:dyDescent="0.25">
      <c r="B5">
        <v>1E-4</v>
      </c>
      <c r="C5">
        <v>4.74694980357219</v>
      </c>
      <c r="D5">
        <v>4.7467719608933896</v>
      </c>
      <c r="E5">
        <v>4.7470250242162004</v>
      </c>
      <c r="F5">
        <v>4.7467621814151304</v>
      </c>
      <c r="G5">
        <v>4.7466958411942102</v>
      </c>
      <c r="H5">
        <v>4.7471099901110803</v>
      </c>
      <c r="I5">
        <v>4.7470147245376699</v>
      </c>
      <c r="J5">
        <v>4.7468594951833003</v>
      </c>
      <c r="K5">
        <v>4.7470662332983302</v>
      </c>
      <c r="L5">
        <v>4.7471882208488401</v>
      </c>
      <c r="O5">
        <f t="shared" si="2"/>
        <v>4.7471882208488401</v>
      </c>
      <c r="P5">
        <f t="shared" si="0"/>
        <v>4.7466958411942102</v>
      </c>
      <c r="Q5">
        <f t="shared" si="1"/>
        <v>4.7469443475270339</v>
      </c>
      <c r="R5">
        <f t="shared" si="3"/>
        <v>4.7469443475270339</v>
      </c>
      <c r="S5">
        <f t="shared" si="4"/>
        <v>4.7477136705401977</v>
      </c>
      <c r="T5">
        <f t="shared" si="5"/>
        <v>5.2871569412958923</v>
      </c>
      <c r="U5">
        <f t="shared" si="6"/>
        <v>5.2876024418809617</v>
      </c>
      <c r="W5">
        <v>24.026272845952999</v>
      </c>
      <c r="X5">
        <v>24.0682094152811</v>
      </c>
      <c r="Y5">
        <v>100.40423116615</v>
      </c>
      <c r="Z5">
        <v>101.290131168019</v>
      </c>
      <c r="AB5">
        <v>13783</v>
      </c>
      <c r="AC5">
        <v>13788</v>
      </c>
      <c r="AD5">
        <v>14718</v>
      </c>
      <c r="AE5">
        <v>14721</v>
      </c>
      <c r="AG5">
        <v>26395</v>
      </c>
      <c r="AH5">
        <v>26301</v>
      </c>
      <c r="AI5">
        <v>3896</v>
      </c>
      <c r="AJ5">
        <v>3796</v>
      </c>
    </row>
    <row r="6" spans="2:36" x14ac:dyDescent="0.25">
      <c r="B6">
        <v>1E-3</v>
      </c>
      <c r="C6">
        <v>4.7384607055623</v>
      </c>
      <c r="D6">
        <v>4.7389859377543804</v>
      </c>
      <c r="E6">
        <v>4.7401297304206196</v>
      </c>
      <c r="F6">
        <v>4.7377879210606899</v>
      </c>
      <c r="G6">
        <v>4.7381155300768603</v>
      </c>
      <c r="H6">
        <v>4.7387650837881798</v>
      </c>
      <c r="I6">
        <v>4.7385967403494202</v>
      </c>
      <c r="J6">
        <v>4.7388702967017498</v>
      </c>
      <c r="K6">
        <v>4.7383843143504398</v>
      </c>
      <c r="L6">
        <v>4.7388454507371698</v>
      </c>
      <c r="O6">
        <f t="shared" si="2"/>
        <v>4.7401297304206196</v>
      </c>
      <c r="P6">
        <f t="shared" si="0"/>
        <v>4.7377879210606899</v>
      </c>
      <c r="Q6">
        <f t="shared" si="1"/>
        <v>4.7386941710801809</v>
      </c>
      <c r="R6">
        <f t="shared" si="3"/>
        <v>4.7386941710801809</v>
      </c>
      <c r="S6">
        <f t="shared" si="4"/>
        <v>4.7470908685392965</v>
      </c>
      <c r="T6">
        <f t="shared" si="5"/>
        <v>5.2838626537558468</v>
      </c>
      <c r="U6">
        <f t="shared" si="6"/>
        <v>5.2894318881436684</v>
      </c>
      <c r="W6">
        <v>23.642663791521301</v>
      </c>
      <c r="X6">
        <v>24.097457825132</v>
      </c>
      <c r="Y6">
        <v>92.720575621843096</v>
      </c>
      <c r="Z6">
        <v>101.399083524265</v>
      </c>
      <c r="AB6">
        <v>13772</v>
      </c>
      <c r="AC6">
        <v>13770</v>
      </c>
      <c r="AD6">
        <v>14710</v>
      </c>
      <c r="AE6">
        <v>14703</v>
      </c>
      <c r="AG6">
        <v>27161</v>
      </c>
      <c r="AH6">
        <v>26176</v>
      </c>
      <c r="AI6">
        <v>4710</v>
      </c>
      <c r="AJ6">
        <v>3721</v>
      </c>
    </row>
    <row r="7" spans="2:36" x14ac:dyDescent="0.25">
      <c r="B7">
        <v>0.01</v>
      </c>
      <c r="C7">
        <v>4.6559458413145798</v>
      </c>
      <c r="D7">
        <v>4.6584266085673098</v>
      </c>
      <c r="E7">
        <v>4.6589165013530502</v>
      </c>
      <c r="F7">
        <v>4.6588599751066004</v>
      </c>
      <c r="G7">
        <v>4.6568644852519903</v>
      </c>
      <c r="H7">
        <v>4.6592335437612498</v>
      </c>
      <c r="I7">
        <v>4.6586191668955399</v>
      </c>
      <c r="J7">
        <v>4.66057696974792</v>
      </c>
      <c r="K7">
        <v>4.6565614973070097</v>
      </c>
      <c r="L7">
        <v>4.6597918720643099</v>
      </c>
      <c r="O7">
        <f t="shared" si="2"/>
        <v>4.66057696974792</v>
      </c>
      <c r="P7">
        <f t="shared" si="0"/>
        <v>4.6559458413145798</v>
      </c>
      <c r="Q7">
        <f t="shared" si="1"/>
        <v>4.6583796461369564</v>
      </c>
      <c r="R7">
        <f t="shared" si="3"/>
        <v>4.6583796461369564</v>
      </c>
      <c r="S7">
        <f t="shared" si="4"/>
        <v>4.739291209076093</v>
      </c>
      <c r="T7">
        <f t="shared" si="5"/>
        <v>5.2499291785063056</v>
      </c>
      <c r="U7">
        <f t="shared" si="6"/>
        <v>5.3065299343701113</v>
      </c>
      <c r="W7">
        <v>20.564088750548699</v>
      </c>
      <c r="X7">
        <v>24.346004927842301</v>
      </c>
      <c r="Y7">
        <v>54.7320544554455</v>
      </c>
      <c r="Z7">
        <v>102.241703193487</v>
      </c>
      <c r="AB7">
        <v>13644</v>
      </c>
      <c r="AC7">
        <v>13644</v>
      </c>
      <c r="AD7">
        <v>14568</v>
      </c>
      <c r="AE7">
        <v>14552</v>
      </c>
      <c r="AG7">
        <v>34414</v>
      </c>
      <c r="AH7">
        <v>24928</v>
      </c>
      <c r="AI7">
        <v>11700</v>
      </c>
      <c r="AJ7">
        <v>3048</v>
      </c>
    </row>
    <row r="8" spans="2:36" x14ac:dyDescent="0.25">
      <c r="B8">
        <v>0.05</v>
      </c>
      <c r="C8">
        <v>4.3348200282892098</v>
      </c>
      <c r="D8">
        <v>4.33531887503137</v>
      </c>
      <c r="E8">
        <v>4.3363608079973304</v>
      </c>
      <c r="F8">
        <v>4.33809610026172</v>
      </c>
      <c r="G8">
        <v>4.33676057451577</v>
      </c>
      <c r="H8">
        <v>4.3364023300989301</v>
      </c>
      <c r="I8">
        <v>4.3363410226926398</v>
      </c>
      <c r="J8">
        <v>4.334611922204</v>
      </c>
      <c r="K8">
        <v>4.3388888028969896</v>
      </c>
      <c r="L8">
        <v>4.3392663411028503</v>
      </c>
      <c r="O8">
        <f t="shared" si="2"/>
        <v>4.3392663411028503</v>
      </c>
      <c r="P8">
        <f t="shared" si="0"/>
        <v>4.334611922204</v>
      </c>
      <c r="Q8">
        <f t="shared" si="1"/>
        <v>4.3366866805090805</v>
      </c>
      <c r="R8">
        <f t="shared" si="3"/>
        <v>4.3366866805090805</v>
      </c>
      <c r="S8">
        <f t="shared" si="4"/>
        <v>4.699686086701842</v>
      </c>
      <c r="T8">
        <f t="shared" si="5"/>
        <v>5.0567966568541181</v>
      </c>
      <c r="U8">
        <f t="shared" si="6"/>
        <v>5.3799566685636977</v>
      </c>
      <c r="W8">
        <v>14.0372781629234</v>
      </c>
      <c r="X8">
        <v>25.4493290918223</v>
      </c>
      <c r="Y8">
        <v>23.099242622094501</v>
      </c>
      <c r="Z8">
        <v>105.434755266743</v>
      </c>
      <c r="AB8">
        <v>13119</v>
      </c>
      <c r="AC8">
        <v>13155</v>
      </c>
      <c r="AD8">
        <v>14018</v>
      </c>
      <c r="AE8">
        <v>14001</v>
      </c>
      <c r="AG8">
        <v>60533</v>
      </c>
      <c r="AH8">
        <v>20082</v>
      </c>
      <c r="AI8">
        <v>34289</v>
      </c>
      <c r="AJ8">
        <v>1252</v>
      </c>
    </row>
    <row r="9" spans="2:36" x14ac:dyDescent="0.25">
      <c r="B9">
        <v>0.1</v>
      </c>
      <c r="C9">
        <v>4.0032823810773497</v>
      </c>
      <c r="D9">
        <v>4.0059923209024602</v>
      </c>
      <c r="E9">
        <v>3.9989683380707399</v>
      </c>
      <c r="F9">
        <v>4.0113530102182402</v>
      </c>
      <c r="G9">
        <v>4.0119674687071099</v>
      </c>
      <c r="H9">
        <v>4.0083050952015702</v>
      </c>
      <c r="I9">
        <v>4.0088289918156903</v>
      </c>
      <c r="J9">
        <v>4.0113824217171699</v>
      </c>
      <c r="K9">
        <v>4.0073450609605796</v>
      </c>
      <c r="L9">
        <v>4.0100451011409097</v>
      </c>
      <c r="O9">
        <f t="shared" si="2"/>
        <v>4.0119674687071099</v>
      </c>
      <c r="P9">
        <f t="shared" si="0"/>
        <v>3.9989683380707399</v>
      </c>
      <c r="Q9">
        <f t="shared" si="1"/>
        <v>4.0077470189811821</v>
      </c>
      <c r="R9">
        <f t="shared" si="3"/>
        <v>4.0077470189811821</v>
      </c>
      <c r="S9">
        <f t="shared" si="4"/>
        <v>4.6363944855896877</v>
      </c>
      <c r="T9">
        <f t="shared" si="5"/>
        <v>4.7319953088607436</v>
      </c>
      <c r="U9">
        <f t="shared" si="6"/>
        <v>5.4581453202322274</v>
      </c>
      <c r="W9">
        <v>10.893583062922101</v>
      </c>
      <c r="X9">
        <v>26.6546989471641</v>
      </c>
      <c r="Y9">
        <v>15.157539688722</v>
      </c>
      <c r="Z9">
        <v>108.63141394085</v>
      </c>
      <c r="AB9">
        <v>12452</v>
      </c>
      <c r="AC9">
        <v>12433</v>
      </c>
      <c r="AD9">
        <v>13265</v>
      </c>
      <c r="AE9">
        <v>13248</v>
      </c>
      <c r="AG9">
        <v>84141</v>
      </c>
      <c r="AH9">
        <v>15659</v>
      </c>
      <c r="AI9">
        <v>54937</v>
      </c>
      <c r="AJ9">
        <v>508</v>
      </c>
    </row>
    <row r="10" spans="2:36" x14ac:dyDescent="0.25">
      <c r="B10">
        <v>0.25</v>
      </c>
      <c r="C10">
        <v>3.3712856073100199</v>
      </c>
      <c r="D10">
        <v>3.37519936016936</v>
      </c>
      <c r="E10">
        <v>3.3674585964391399</v>
      </c>
      <c r="F10">
        <v>3.3736034202212899</v>
      </c>
      <c r="G10">
        <v>3.37350482658174</v>
      </c>
      <c r="H10">
        <v>3.3747691711295902</v>
      </c>
      <c r="I10">
        <v>3.3718310694176501</v>
      </c>
      <c r="J10">
        <v>3.3735588811591901</v>
      </c>
      <c r="K10">
        <v>3.3746216573696999</v>
      </c>
      <c r="L10">
        <v>3.3759052861278498</v>
      </c>
      <c r="O10">
        <f t="shared" si="2"/>
        <v>3.3759052861278498</v>
      </c>
      <c r="P10">
        <f t="shared" si="0"/>
        <v>3.3674585964391399</v>
      </c>
      <c r="Q10">
        <f t="shared" si="1"/>
        <v>3.3731737875925534</v>
      </c>
      <c r="R10">
        <f t="shared" si="3"/>
        <v>3.3731737875925534</v>
      </c>
      <c r="S10">
        <f t="shared" si="4"/>
        <v>4.3846323936771299</v>
      </c>
      <c r="T10">
        <f t="shared" si="5"/>
        <v>3.7060413176259659</v>
      </c>
      <c r="U10">
        <f t="shared" si="6"/>
        <v>5.5942542633956078</v>
      </c>
      <c r="W10">
        <v>8.10117119949693</v>
      </c>
      <c r="X10">
        <v>29.438920002934701</v>
      </c>
      <c r="Y10">
        <v>9.2281725142038695</v>
      </c>
      <c r="Z10">
        <v>118.474955742996</v>
      </c>
      <c r="AB10">
        <v>10462</v>
      </c>
      <c r="AC10">
        <v>10298</v>
      </c>
      <c r="AD10">
        <v>11118</v>
      </c>
      <c r="AE10">
        <v>11006</v>
      </c>
      <c r="AG10">
        <v>120932</v>
      </c>
      <c r="AH10">
        <v>8631</v>
      </c>
      <c r="AI10">
        <v>95555</v>
      </c>
      <c r="AJ10">
        <v>36</v>
      </c>
    </row>
    <row r="11" spans="2:36" x14ac:dyDescent="0.25">
      <c r="B11">
        <v>0.5</v>
      </c>
      <c r="C11">
        <v>2.8699567204940499</v>
      </c>
      <c r="D11">
        <v>2.8736313528519202</v>
      </c>
      <c r="E11">
        <v>2.8729114967671801</v>
      </c>
      <c r="F11">
        <v>2.8734133872570502</v>
      </c>
      <c r="G11">
        <v>2.8742314409248499</v>
      </c>
      <c r="H11">
        <v>2.8758694061858199</v>
      </c>
      <c r="I11">
        <v>2.87593337832678</v>
      </c>
      <c r="J11">
        <v>2.8684420487941802</v>
      </c>
      <c r="K11">
        <v>2.8717976781982499</v>
      </c>
      <c r="L11">
        <v>2.8708435141178801</v>
      </c>
      <c r="O11">
        <f t="shared" si="2"/>
        <v>2.87593337832678</v>
      </c>
      <c r="P11">
        <f t="shared" si="0"/>
        <v>2.8684420487941802</v>
      </c>
      <c r="Q11">
        <f t="shared" si="1"/>
        <v>2.8727030423917959</v>
      </c>
      <c r="R11">
        <f t="shared" si="3"/>
        <v>2.8727030423917959</v>
      </c>
      <c r="S11">
        <f t="shared" si="4"/>
        <v>3.7967981225549563</v>
      </c>
      <c r="T11">
        <f t="shared" si="5"/>
        <v>2.498566134768764</v>
      </c>
      <c r="U11">
        <f t="shared" si="6"/>
        <v>5.4816247050707787</v>
      </c>
      <c r="W11">
        <v>7.1414386385526303</v>
      </c>
      <c r="X11">
        <v>32.987635647748</v>
      </c>
      <c r="Y11">
        <v>6.9964834817126604</v>
      </c>
      <c r="Z11">
        <v>136.097637139585</v>
      </c>
      <c r="AB11">
        <v>7066</v>
      </c>
      <c r="AC11">
        <v>6945</v>
      </c>
      <c r="AD11">
        <v>7507</v>
      </c>
      <c r="AE11">
        <v>7454</v>
      </c>
      <c r="AG11">
        <v>139860</v>
      </c>
      <c r="AH11">
        <v>4265</v>
      </c>
      <c r="AI11">
        <v>129880</v>
      </c>
      <c r="AJ11">
        <v>1</v>
      </c>
    </row>
    <row r="12" spans="2:36" x14ac:dyDescent="0.25">
      <c r="B12">
        <v>0</v>
      </c>
      <c r="C12">
        <v>4.74782644939883</v>
      </c>
      <c r="O12">
        <f t="shared" si="2"/>
        <v>4.74782644939883</v>
      </c>
      <c r="P12">
        <f t="shared" si="0"/>
        <v>4.74782644939883</v>
      </c>
      <c r="Q12">
        <f t="shared" si="1"/>
        <v>4.74782644939883</v>
      </c>
    </row>
    <row r="13" spans="2:36" x14ac:dyDescent="0.25">
      <c r="B13" s="1">
        <v>1.0000000000000001E-5</v>
      </c>
      <c r="C13">
        <v>4.7478500443211402</v>
      </c>
      <c r="D13">
        <v>4.74782644939883</v>
      </c>
      <c r="E13">
        <v>4.7477585499491202</v>
      </c>
      <c r="F13">
        <v>4.74782644939883</v>
      </c>
      <c r="G13">
        <v>4.7477598909002499</v>
      </c>
      <c r="H13">
        <v>4.7478258838037002</v>
      </c>
      <c r="I13">
        <v>4.7478282765122799</v>
      </c>
      <c r="J13">
        <v>4.7478748206333998</v>
      </c>
      <c r="K13">
        <v>4.7478291459462501</v>
      </c>
      <c r="L13">
        <v>4.7478225861788701</v>
      </c>
      <c r="O13">
        <f t="shared" si="2"/>
        <v>4.7478748206333998</v>
      </c>
      <c r="P13">
        <f t="shared" si="0"/>
        <v>4.7477585499491202</v>
      </c>
      <c r="Q13">
        <f t="shared" si="1"/>
        <v>4.7478202097042672</v>
      </c>
      <c r="W13" t="s">
        <v>12</v>
      </c>
    </row>
    <row r="14" spans="2:36" x14ac:dyDescent="0.25">
      <c r="B14">
        <v>1E-4</v>
      </c>
      <c r="C14">
        <v>4.7478490260795603</v>
      </c>
      <c r="D14">
        <v>4.7477069334045598</v>
      </c>
      <c r="E14">
        <v>4.7477477840278404</v>
      </c>
      <c r="F14">
        <v>4.7477260445445504</v>
      </c>
      <c r="G14">
        <v>4.7476595150204899</v>
      </c>
      <c r="H14">
        <v>4.7477511424027998</v>
      </c>
      <c r="I14">
        <v>4.7477759376278996</v>
      </c>
      <c r="J14">
        <v>4.7475829394660796</v>
      </c>
      <c r="K14">
        <v>4.7476839701709999</v>
      </c>
      <c r="L14">
        <v>4.7476534126571996</v>
      </c>
      <c r="O14">
        <f t="shared" si="2"/>
        <v>4.7478490260795603</v>
      </c>
      <c r="P14">
        <f t="shared" si="0"/>
        <v>4.7475829394660796</v>
      </c>
      <c r="Q14">
        <f t="shared" si="1"/>
        <v>4.7477136705401977</v>
      </c>
      <c r="W14" t="s">
        <v>5</v>
      </c>
      <c r="X14" t="s">
        <v>4</v>
      </c>
      <c r="Y14" t="s">
        <v>7</v>
      </c>
      <c r="Z14" t="s">
        <v>6</v>
      </c>
    </row>
    <row r="15" spans="2:36" x14ac:dyDescent="0.25">
      <c r="B15">
        <v>1E-3</v>
      </c>
      <c r="C15">
        <v>4.74691241941815</v>
      </c>
      <c r="D15">
        <v>4.7468597861851398</v>
      </c>
      <c r="E15">
        <v>4.7470705962804196</v>
      </c>
      <c r="F15">
        <v>4.7465460505627899</v>
      </c>
      <c r="G15">
        <v>4.74758400380039</v>
      </c>
      <c r="H15">
        <v>4.7473487367231604</v>
      </c>
      <c r="I15">
        <v>4.7477623776522799</v>
      </c>
      <c r="J15">
        <v>4.74664356835956</v>
      </c>
      <c r="K15">
        <v>4.7472173133750299</v>
      </c>
      <c r="L15">
        <v>4.7469638330360402</v>
      </c>
      <c r="O15">
        <f t="shared" si="2"/>
        <v>4.7477623776522799</v>
      </c>
      <c r="P15">
        <f t="shared" si="0"/>
        <v>4.7465460505627899</v>
      </c>
      <c r="Q15">
        <f t="shared" si="1"/>
        <v>4.7470908685392965</v>
      </c>
      <c r="W15">
        <v>42826</v>
      </c>
      <c r="X15">
        <v>42826</v>
      </c>
      <c r="Y15">
        <v>9607</v>
      </c>
      <c r="Z15">
        <v>9607</v>
      </c>
    </row>
    <row r="16" spans="2:36" x14ac:dyDescent="0.25">
      <c r="B16">
        <v>0.01</v>
      </c>
      <c r="C16">
        <v>4.7381815997535499</v>
      </c>
      <c r="D16">
        <v>4.7405152827615202</v>
      </c>
      <c r="E16">
        <v>4.7404504985785998</v>
      </c>
      <c r="F16">
        <v>4.7386728059398102</v>
      </c>
      <c r="G16">
        <v>4.73985800144008</v>
      </c>
      <c r="H16">
        <v>4.7395159557751203</v>
      </c>
      <c r="I16">
        <v>4.7396018384492802</v>
      </c>
      <c r="J16">
        <v>4.7389606020682402</v>
      </c>
      <c r="K16">
        <v>4.73800662767158</v>
      </c>
      <c r="L16">
        <v>4.7391488783231503</v>
      </c>
      <c r="O16">
        <f t="shared" si="2"/>
        <v>4.7405152827615202</v>
      </c>
      <c r="P16">
        <f t="shared" si="0"/>
        <v>4.73800662767158</v>
      </c>
      <c r="Q16">
        <f t="shared" si="1"/>
        <v>4.739291209076093</v>
      </c>
      <c r="W16">
        <v>42828</v>
      </c>
      <c r="X16">
        <v>42826</v>
      </c>
      <c r="Y16">
        <v>9611</v>
      </c>
      <c r="Z16">
        <v>9607</v>
      </c>
    </row>
    <row r="17" spans="2:26" x14ac:dyDescent="0.25">
      <c r="B17">
        <v>0.05</v>
      </c>
      <c r="C17">
        <v>4.7008875774988903</v>
      </c>
      <c r="D17">
        <v>4.6969475547137298</v>
      </c>
      <c r="E17">
        <v>4.7013924454867597</v>
      </c>
      <c r="F17">
        <v>4.6999109699262096</v>
      </c>
      <c r="G17">
        <v>4.70053953472065</v>
      </c>
      <c r="H17">
        <v>4.6972477134003601</v>
      </c>
      <c r="I17">
        <v>4.7008261620915999</v>
      </c>
      <c r="J17">
        <v>4.6986556630206104</v>
      </c>
      <c r="K17">
        <v>4.70062996175416</v>
      </c>
      <c r="L17">
        <v>4.6998232844054497</v>
      </c>
      <c r="O17">
        <f t="shared" si="2"/>
        <v>4.7013924454867597</v>
      </c>
      <c r="P17">
        <f t="shared" si="0"/>
        <v>4.6969475547137298</v>
      </c>
      <c r="Q17">
        <f t="shared" si="1"/>
        <v>4.699686086701842</v>
      </c>
      <c r="W17">
        <v>42896</v>
      </c>
      <c r="X17">
        <v>42824</v>
      </c>
      <c r="Y17">
        <v>9690</v>
      </c>
      <c r="Z17">
        <v>9606</v>
      </c>
    </row>
    <row r="18" spans="2:26" x14ac:dyDescent="0.25">
      <c r="B18">
        <v>0.1</v>
      </c>
      <c r="C18">
        <v>4.6397572393830497</v>
      </c>
      <c r="D18">
        <v>4.6398365695313997</v>
      </c>
      <c r="E18">
        <v>4.6397671821353503</v>
      </c>
      <c r="F18">
        <v>4.6318121770516596</v>
      </c>
      <c r="G18">
        <v>4.6365543086060299</v>
      </c>
      <c r="H18">
        <v>4.6322512682270096</v>
      </c>
      <c r="I18">
        <v>4.6337982899007599</v>
      </c>
      <c r="J18">
        <v>4.6325509482034004</v>
      </c>
      <c r="K18">
        <v>4.6400738399911701</v>
      </c>
      <c r="L18">
        <v>4.6375430328670504</v>
      </c>
      <c r="O18">
        <f t="shared" si="2"/>
        <v>4.6400738399911701</v>
      </c>
      <c r="P18">
        <f t="shared" si="0"/>
        <v>4.6318121770516596</v>
      </c>
      <c r="Q18">
        <f t="shared" si="1"/>
        <v>4.6363944855896877</v>
      </c>
      <c r="W18">
        <v>43592</v>
      </c>
      <c r="X18">
        <v>42798</v>
      </c>
      <c r="Y18">
        <v>10493</v>
      </c>
      <c r="Z18">
        <v>9602</v>
      </c>
    </row>
    <row r="19" spans="2:26" x14ac:dyDescent="0.25">
      <c r="B19">
        <v>0.25</v>
      </c>
      <c r="C19">
        <v>4.3817515525768798</v>
      </c>
      <c r="D19">
        <v>4.3839166186330099</v>
      </c>
      <c r="E19">
        <v>4.3834515637233897</v>
      </c>
      <c r="F19">
        <v>4.3809814538989098</v>
      </c>
      <c r="G19">
        <v>4.39020106955922</v>
      </c>
      <c r="H19">
        <v>4.38482549683728</v>
      </c>
      <c r="I19">
        <v>4.3885551543663102</v>
      </c>
      <c r="J19">
        <v>4.3847660665038397</v>
      </c>
      <c r="K19">
        <v>4.3823982879652901</v>
      </c>
      <c r="L19">
        <v>4.3854766727071697</v>
      </c>
      <c r="O19">
        <f t="shared" si="2"/>
        <v>4.39020106955922</v>
      </c>
      <c r="P19">
        <f t="shared" si="0"/>
        <v>4.3809814538989098</v>
      </c>
      <c r="Q19">
        <f t="shared" si="1"/>
        <v>4.3846323936771299</v>
      </c>
      <c r="W19">
        <v>50118</v>
      </c>
      <c r="X19">
        <v>42615</v>
      </c>
      <c r="Y19">
        <v>17776</v>
      </c>
      <c r="Z19">
        <v>9582</v>
      </c>
    </row>
    <row r="20" spans="2:26" x14ac:dyDescent="0.25">
      <c r="B20">
        <v>0.5</v>
      </c>
      <c r="C20">
        <v>3.7916777733582099</v>
      </c>
      <c r="D20">
        <v>3.7947734530392898</v>
      </c>
      <c r="E20">
        <v>3.8015272520002101</v>
      </c>
      <c r="F20">
        <v>3.7915649692289102</v>
      </c>
      <c r="G20">
        <v>3.7984956275569202</v>
      </c>
      <c r="H20">
        <v>3.7952055576937398</v>
      </c>
      <c r="I20">
        <v>3.7982902199533002</v>
      </c>
      <c r="J20">
        <v>3.7991871346557899</v>
      </c>
      <c r="K20">
        <v>3.7964442171842498</v>
      </c>
      <c r="L20">
        <v>3.80081502087894</v>
      </c>
      <c r="O20">
        <f t="shared" si="2"/>
        <v>3.8015272520002101</v>
      </c>
      <c r="P20">
        <f t="shared" si="0"/>
        <v>3.7915649692289102</v>
      </c>
      <c r="Q20">
        <f t="shared" si="1"/>
        <v>3.7967981225549563</v>
      </c>
      <c r="W20">
        <v>73421</v>
      </c>
      <c r="X20">
        <v>41809</v>
      </c>
      <c r="Y20">
        <v>42119</v>
      </c>
      <c r="Z20">
        <v>9541</v>
      </c>
    </row>
    <row r="21" spans="2:26" x14ac:dyDescent="0.25">
      <c r="B21">
        <v>0</v>
      </c>
      <c r="C21">
        <v>5.2874282729535302</v>
      </c>
      <c r="O21">
        <f t="shared" si="2"/>
        <v>5.2874282729535302</v>
      </c>
      <c r="P21">
        <f t="shared" si="0"/>
        <v>5.2874282729535302</v>
      </c>
      <c r="Q21">
        <f t="shared" si="1"/>
        <v>5.2874282729535302</v>
      </c>
      <c r="W21">
        <v>94609</v>
      </c>
      <c r="X21">
        <v>41222</v>
      </c>
      <c r="Y21">
        <v>64187</v>
      </c>
      <c r="Z21">
        <v>9569</v>
      </c>
    </row>
    <row r="22" spans="2:26" x14ac:dyDescent="0.25">
      <c r="B22" s="1">
        <v>1.0000000000000001E-5</v>
      </c>
      <c r="C22">
        <v>5.2874046877345604</v>
      </c>
      <c r="D22">
        <v>5.2873894181210197</v>
      </c>
      <c r="E22">
        <v>5.2873769560819301</v>
      </c>
      <c r="F22">
        <v>5.2873425085757599</v>
      </c>
      <c r="G22">
        <v>5.2874121708773396</v>
      </c>
      <c r="H22">
        <v>5.2873950182203098</v>
      </c>
      <c r="I22">
        <v>5.2873478264370304</v>
      </c>
      <c r="J22">
        <v>5.2874071705866799</v>
      </c>
      <c r="K22">
        <v>5.28744333916383</v>
      </c>
      <c r="L22">
        <v>5.2873342517612398</v>
      </c>
      <c r="O22">
        <f t="shared" si="2"/>
        <v>5.28744333916383</v>
      </c>
      <c r="P22">
        <f t="shared" si="0"/>
        <v>5.2873342517612398</v>
      </c>
      <c r="Q22">
        <f t="shared" si="1"/>
        <v>5.2873853347559692</v>
      </c>
      <c r="W22">
        <v>127220</v>
      </c>
      <c r="X22">
        <v>40889</v>
      </c>
      <c r="Y22">
        <v>105429</v>
      </c>
      <c r="Z22">
        <v>9603</v>
      </c>
    </row>
    <row r="23" spans="2:26" x14ac:dyDescent="0.25">
      <c r="B23">
        <v>1E-4</v>
      </c>
      <c r="C23">
        <v>5.2873232980193796</v>
      </c>
      <c r="D23">
        <v>5.2869504219853702</v>
      </c>
      <c r="E23">
        <v>5.2872225422271404</v>
      </c>
      <c r="F23">
        <v>5.2873832114104298</v>
      </c>
      <c r="G23">
        <v>5.2873288327497399</v>
      </c>
      <c r="H23">
        <v>5.2869974930476102</v>
      </c>
      <c r="I23">
        <v>5.2872123993843703</v>
      </c>
      <c r="J23">
        <v>5.2869016847537402</v>
      </c>
      <c r="K23">
        <v>5.2872580462874001</v>
      </c>
      <c r="L23">
        <v>5.2869914830937397</v>
      </c>
      <c r="O23">
        <f t="shared" si="2"/>
        <v>5.2873832114104298</v>
      </c>
      <c r="P23">
        <f t="shared" si="0"/>
        <v>5.2869016847537402</v>
      </c>
      <c r="Q23">
        <f t="shared" si="1"/>
        <v>5.2871569412958923</v>
      </c>
      <c r="W23">
        <v>144317</v>
      </c>
      <c r="X23">
        <v>41652</v>
      </c>
      <c r="Y23">
        <v>139058</v>
      </c>
      <c r="Z23">
        <v>9607</v>
      </c>
    </row>
    <row r="24" spans="2:26" x14ac:dyDescent="0.25">
      <c r="B24">
        <v>1E-3</v>
      </c>
      <c r="C24">
        <v>5.2830511512674097</v>
      </c>
      <c r="D24">
        <v>5.2831469087471401</v>
      </c>
      <c r="E24">
        <v>5.2839839993017703</v>
      </c>
      <c r="F24">
        <v>5.2843997833475003</v>
      </c>
      <c r="G24">
        <v>5.2840041997929399</v>
      </c>
      <c r="H24">
        <v>5.2836148656488602</v>
      </c>
      <c r="I24">
        <v>5.2839116777553299</v>
      </c>
      <c r="J24">
        <v>5.2844907327271402</v>
      </c>
      <c r="K24">
        <v>5.2839180718940302</v>
      </c>
      <c r="L24">
        <v>5.2841051470763496</v>
      </c>
      <c r="O24">
        <f t="shared" si="2"/>
        <v>5.2844907327271402</v>
      </c>
      <c r="P24">
        <f t="shared" si="0"/>
        <v>5.2830511512674097</v>
      </c>
      <c r="Q24">
        <f t="shared" si="1"/>
        <v>5.2838626537558468</v>
      </c>
    </row>
    <row r="25" spans="2:26" x14ac:dyDescent="0.25">
      <c r="B25">
        <v>0.01</v>
      </c>
      <c r="C25">
        <v>5.2499130454902598</v>
      </c>
      <c r="D25">
        <v>5.2517693775148899</v>
      </c>
      <c r="E25">
        <v>5.2490320947221596</v>
      </c>
      <c r="F25">
        <v>5.2524922151752804</v>
      </c>
      <c r="G25">
        <v>5.2497486981120902</v>
      </c>
      <c r="H25">
        <v>5.2483728214237297</v>
      </c>
      <c r="I25">
        <v>5.2498879118493997</v>
      </c>
      <c r="J25">
        <v>5.24999965196253</v>
      </c>
      <c r="K25">
        <v>5.2472735724056099</v>
      </c>
      <c r="L25">
        <v>5.2508023964071002</v>
      </c>
      <c r="O25">
        <f t="shared" si="2"/>
        <v>5.2524922151752804</v>
      </c>
      <c r="P25">
        <f t="shared" si="0"/>
        <v>5.2472735724056099</v>
      </c>
      <c r="Q25">
        <f t="shared" si="1"/>
        <v>5.2499291785063056</v>
      </c>
    </row>
    <row r="26" spans="2:26" x14ac:dyDescent="0.25">
      <c r="B26">
        <v>0.05</v>
      </c>
      <c r="C26">
        <v>5.06038067917686</v>
      </c>
      <c r="D26">
        <v>5.0571893586634298</v>
      </c>
      <c r="E26">
        <v>5.0582294808341199</v>
      </c>
      <c r="F26">
        <v>5.0573416524574597</v>
      </c>
      <c r="G26">
        <v>5.0530843463762096</v>
      </c>
      <c r="H26">
        <v>5.0560267788823001</v>
      </c>
      <c r="I26">
        <v>5.0565660036517697</v>
      </c>
      <c r="J26">
        <v>5.0579540059571597</v>
      </c>
      <c r="K26">
        <v>5.0528885845820897</v>
      </c>
      <c r="L26">
        <v>5.0583056779597904</v>
      </c>
      <c r="O26">
        <f t="shared" si="2"/>
        <v>5.06038067917686</v>
      </c>
      <c r="P26">
        <f t="shared" si="0"/>
        <v>5.0528885845820897</v>
      </c>
      <c r="Q26">
        <f t="shared" si="1"/>
        <v>5.0567966568541181</v>
      </c>
    </row>
    <row r="27" spans="2:26" x14ac:dyDescent="0.25">
      <c r="B27">
        <v>0.1</v>
      </c>
      <c r="C27">
        <v>4.7315019204450799</v>
      </c>
      <c r="D27">
        <v>4.7380813741306502</v>
      </c>
      <c r="E27">
        <v>4.73493757558286</v>
      </c>
      <c r="F27">
        <v>4.7284661098368499</v>
      </c>
      <c r="G27">
        <v>4.7347770943284297</v>
      </c>
      <c r="H27">
        <v>4.7355616435761796</v>
      </c>
      <c r="I27">
        <v>4.7278040414674898</v>
      </c>
      <c r="J27">
        <v>4.7339576424809096</v>
      </c>
      <c r="K27">
        <v>4.7264592686137901</v>
      </c>
      <c r="L27">
        <v>4.7284064181451999</v>
      </c>
      <c r="O27">
        <f t="shared" si="2"/>
        <v>4.7380813741306502</v>
      </c>
      <c r="P27">
        <f t="shared" si="0"/>
        <v>4.7264592686137901</v>
      </c>
      <c r="Q27">
        <f t="shared" si="1"/>
        <v>4.7319953088607436</v>
      </c>
    </row>
    <row r="28" spans="2:26" x14ac:dyDescent="0.25">
      <c r="B28">
        <v>0.25</v>
      </c>
      <c r="C28">
        <v>3.7112436363846202</v>
      </c>
      <c r="D28">
        <v>3.70595707734679</v>
      </c>
      <c r="E28">
        <v>3.7113344869059599</v>
      </c>
      <c r="F28">
        <v>3.7085285956500602</v>
      </c>
      <c r="G28">
        <v>3.7072272019841601</v>
      </c>
      <c r="H28">
        <v>3.7015143344645698</v>
      </c>
      <c r="I28">
        <v>3.7030891832850901</v>
      </c>
      <c r="J28">
        <v>3.70283571400675</v>
      </c>
      <c r="K28">
        <v>3.7040535858678001</v>
      </c>
      <c r="L28">
        <v>3.7046293603638598</v>
      </c>
      <c r="O28">
        <f t="shared" si="2"/>
        <v>3.7113344869059599</v>
      </c>
      <c r="P28">
        <f t="shared" si="0"/>
        <v>3.7015143344645698</v>
      </c>
      <c r="Q28">
        <f t="shared" si="1"/>
        <v>3.7060413176259659</v>
      </c>
    </row>
    <row r="29" spans="2:26" x14ac:dyDescent="0.25">
      <c r="B29">
        <v>0.5</v>
      </c>
      <c r="C29">
        <v>2.49969241676623</v>
      </c>
      <c r="D29">
        <v>2.5023410400140298</v>
      </c>
      <c r="E29">
        <v>2.4932815650717801</v>
      </c>
      <c r="F29">
        <v>2.4966556688580899</v>
      </c>
      <c r="G29">
        <v>2.4955518612708598</v>
      </c>
      <c r="H29">
        <v>2.5024291859860401</v>
      </c>
      <c r="I29">
        <v>2.4964637047479301</v>
      </c>
      <c r="J29">
        <v>2.5006501709432398</v>
      </c>
      <c r="K29">
        <v>2.5005309179562101</v>
      </c>
      <c r="L29">
        <v>2.4980648160732302</v>
      </c>
      <c r="O29">
        <f t="shared" si="2"/>
        <v>2.5024291859860401</v>
      </c>
      <c r="P29">
        <f t="shared" si="0"/>
        <v>2.4932815650717801</v>
      </c>
      <c r="Q29">
        <f t="shared" si="1"/>
        <v>2.498566134768764</v>
      </c>
    </row>
    <row r="30" spans="2:26" x14ac:dyDescent="0.25">
      <c r="B30">
        <v>0</v>
      </c>
      <c r="C30">
        <v>5.2874282729535302</v>
      </c>
      <c r="O30">
        <f t="shared" si="2"/>
        <v>5.2874282729535302</v>
      </c>
      <c r="P30">
        <f t="shared" si="0"/>
        <v>5.2874282729535302</v>
      </c>
      <c r="Q30">
        <f t="shared" si="1"/>
        <v>5.2874282729535302</v>
      </c>
    </row>
    <row r="31" spans="2:26" x14ac:dyDescent="0.25">
      <c r="B31" s="1">
        <v>1.0000000000000001E-5</v>
      </c>
      <c r="C31">
        <v>5.2874427940509898</v>
      </c>
      <c r="D31">
        <v>5.2874282729535302</v>
      </c>
      <c r="E31">
        <v>5.2874154529965196</v>
      </c>
      <c r="F31">
        <v>5.2874351648256397</v>
      </c>
      <c r="G31">
        <v>5.2874294738717698</v>
      </c>
      <c r="H31">
        <v>5.2874972541359</v>
      </c>
      <c r="I31">
        <v>5.2874647913708896</v>
      </c>
      <c r="J31">
        <v>5.2874639433727797</v>
      </c>
      <c r="K31">
        <v>5.2874071719680904</v>
      </c>
      <c r="L31">
        <v>5.2874310820513504</v>
      </c>
      <c r="O31">
        <f t="shared" si="2"/>
        <v>5.2874972541359</v>
      </c>
      <c r="P31">
        <f t="shared" si="0"/>
        <v>5.2874071719680904</v>
      </c>
      <c r="Q31">
        <f t="shared" si="1"/>
        <v>5.2874415401597457</v>
      </c>
    </row>
    <row r="32" spans="2:26" x14ac:dyDescent="0.25">
      <c r="B32">
        <v>1E-4</v>
      </c>
      <c r="C32">
        <v>5.2875952159301303</v>
      </c>
      <c r="D32">
        <v>5.2874235779971404</v>
      </c>
      <c r="E32">
        <v>5.28762447418387</v>
      </c>
      <c r="F32">
        <v>5.2875835094605499</v>
      </c>
      <c r="G32">
        <v>5.2874091710772797</v>
      </c>
      <c r="H32">
        <v>5.2876801244623302</v>
      </c>
      <c r="I32">
        <v>5.2875515303710099</v>
      </c>
      <c r="J32">
        <v>5.2876260978096497</v>
      </c>
      <c r="K32">
        <v>5.2878367756155704</v>
      </c>
      <c r="L32">
        <v>5.2876939419020896</v>
      </c>
      <c r="O32">
        <f t="shared" si="2"/>
        <v>5.2878367756155704</v>
      </c>
      <c r="P32">
        <f t="shared" si="0"/>
        <v>5.2874091710772797</v>
      </c>
      <c r="Q32">
        <f t="shared" si="1"/>
        <v>5.2876024418809617</v>
      </c>
    </row>
    <row r="33" spans="2:17" x14ac:dyDescent="0.25">
      <c r="B33">
        <v>1E-3</v>
      </c>
      <c r="C33">
        <v>5.2895390047869597</v>
      </c>
      <c r="D33">
        <v>5.2890294271591998</v>
      </c>
      <c r="E33">
        <v>5.2890146633247497</v>
      </c>
      <c r="F33">
        <v>5.2894563095652103</v>
      </c>
      <c r="G33">
        <v>5.2892913077736798</v>
      </c>
      <c r="H33">
        <v>5.2897100910189199</v>
      </c>
      <c r="I33">
        <v>5.2895481901643704</v>
      </c>
      <c r="J33">
        <v>5.2902828161383297</v>
      </c>
      <c r="K33">
        <v>5.2892596900925799</v>
      </c>
      <c r="L33">
        <v>5.28918738141269</v>
      </c>
      <c r="O33">
        <f t="shared" si="2"/>
        <v>5.2902828161383297</v>
      </c>
      <c r="P33">
        <f t="shared" si="0"/>
        <v>5.2890146633247497</v>
      </c>
      <c r="Q33">
        <f t="shared" si="1"/>
        <v>5.2894318881436684</v>
      </c>
    </row>
    <row r="34" spans="2:17" x14ac:dyDescent="0.25">
      <c r="B34">
        <v>0.01</v>
      </c>
      <c r="C34">
        <v>5.3079552951946596</v>
      </c>
      <c r="D34">
        <v>5.3043340681378401</v>
      </c>
      <c r="E34">
        <v>5.3066597609294099</v>
      </c>
      <c r="F34">
        <v>5.30764185930071</v>
      </c>
      <c r="G34">
        <v>5.3079540082900198</v>
      </c>
      <c r="H34">
        <v>5.3063759929747603</v>
      </c>
      <c r="I34">
        <v>5.3070373167910097</v>
      </c>
      <c r="J34">
        <v>5.3059801906136403</v>
      </c>
      <c r="K34">
        <v>5.3057484254294396</v>
      </c>
      <c r="L34">
        <v>5.3056124260396196</v>
      </c>
      <c r="O34">
        <f t="shared" si="2"/>
        <v>5.3079552951946596</v>
      </c>
      <c r="P34">
        <f t="shared" si="0"/>
        <v>5.3043340681378401</v>
      </c>
      <c r="Q34">
        <f t="shared" si="1"/>
        <v>5.3065299343701113</v>
      </c>
    </row>
    <row r="35" spans="2:17" x14ac:dyDescent="0.25">
      <c r="B35">
        <v>0.05</v>
      </c>
      <c r="C35">
        <v>5.3796298840197103</v>
      </c>
      <c r="D35">
        <v>5.3803467318973199</v>
      </c>
      <c r="E35">
        <v>5.3754866011122902</v>
      </c>
      <c r="F35">
        <v>5.3780982636524097</v>
      </c>
      <c r="G35">
        <v>5.38137453206516</v>
      </c>
      <c r="H35">
        <v>5.3802125688765603</v>
      </c>
      <c r="I35">
        <v>5.3807442982207299</v>
      </c>
      <c r="J35">
        <v>5.3822317780400697</v>
      </c>
      <c r="K35">
        <v>5.3806902586505103</v>
      </c>
      <c r="L35">
        <v>5.3807517691022202</v>
      </c>
      <c r="O35">
        <f t="shared" si="2"/>
        <v>5.3822317780400697</v>
      </c>
      <c r="P35">
        <f t="shared" si="0"/>
        <v>5.3754866011122902</v>
      </c>
      <c r="Q35">
        <f t="shared" si="1"/>
        <v>5.3799566685636977</v>
      </c>
    </row>
    <row r="36" spans="2:17" x14ac:dyDescent="0.25">
      <c r="B36">
        <v>0.1</v>
      </c>
      <c r="C36">
        <v>5.4596875095614497</v>
      </c>
      <c r="D36">
        <v>5.4541034913223996</v>
      </c>
      <c r="E36">
        <v>5.4610073021788503</v>
      </c>
      <c r="F36">
        <v>5.4527135599232102</v>
      </c>
      <c r="G36">
        <v>5.46283151901042</v>
      </c>
      <c r="H36">
        <v>5.4554251476132301</v>
      </c>
      <c r="I36">
        <v>5.4582969667276098</v>
      </c>
      <c r="J36">
        <v>5.4597347754283998</v>
      </c>
      <c r="K36">
        <v>5.45538399569823</v>
      </c>
      <c r="L36">
        <v>5.4622689348584696</v>
      </c>
      <c r="O36">
        <f t="shared" si="2"/>
        <v>5.46283151901042</v>
      </c>
      <c r="P36">
        <f t="shared" si="0"/>
        <v>5.4527135599232102</v>
      </c>
      <c r="Q36">
        <f t="shared" si="1"/>
        <v>5.4581453202322274</v>
      </c>
    </row>
    <row r="37" spans="2:17" x14ac:dyDescent="0.25">
      <c r="B37">
        <v>0.25</v>
      </c>
      <c r="C37">
        <v>5.5886379793624004</v>
      </c>
      <c r="D37">
        <v>5.5909649884837096</v>
      </c>
      <c r="E37">
        <v>5.5993686139273802</v>
      </c>
      <c r="F37">
        <v>5.5941719323764598</v>
      </c>
      <c r="G37">
        <v>5.5911245683475697</v>
      </c>
      <c r="H37">
        <v>5.5995686894739096</v>
      </c>
      <c r="I37">
        <v>5.5914360630317104</v>
      </c>
      <c r="J37">
        <v>5.5936507458686702</v>
      </c>
      <c r="K37">
        <v>5.5967765358482797</v>
      </c>
      <c r="L37">
        <v>5.5968425172359897</v>
      </c>
      <c r="O37">
        <f t="shared" si="2"/>
        <v>5.5995686894739096</v>
      </c>
      <c r="P37">
        <f t="shared" si="0"/>
        <v>5.5886379793624004</v>
      </c>
      <c r="Q37">
        <f t="shared" si="1"/>
        <v>5.5942542633956078</v>
      </c>
    </row>
    <row r="38" spans="2:17" x14ac:dyDescent="0.25">
      <c r="B38">
        <v>0.5</v>
      </c>
      <c r="C38">
        <v>5.4832422446215796</v>
      </c>
      <c r="D38">
        <v>5.4834369450944402</v>
      </c>
      <c r="E38">
        <v>5.4797777027261096</v>
      </c>
      <c r="F38">
        <v>5.4795895283856799</v>
      </c>
      <c r="G38">
        <v>5.4858021811007198</v>
      </c>
      <c r="H38">
        <v>5.4845725188683101</v>
      </c>
      <c r="I38">
        <v>5.4807684223419297</v>
      </c>
      <c r="J38">
        <v>5.4796386508771802</v>
      </c>
      <c r="K38">
        <v>5.4803403766913297</v>
      </c>
      <c r="L38">
        <v>5.4790784800005099</v>
      </c>
      <c r="O38">
        <f t="shared" si="2"/>
        <v>5.4858021811007198</v>
      </c>
      <c r="P38">
        <f t="shared" si="0"/>
        <v>5.4790784800005099</v>
      </c>
      <c r="Q38">
        <f t="shared" si="1"/>
        <v>5.4816247050707787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workbookViewId="0">
      <selection activeCell="W18" sqref="W18"/>
    </sheetView>
  </sheetViews>
  <sheetFormatPr defaultRowHeight="14.85" x14ac:dyDescent="0.25"/>
  <sheetData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66"/>
  <sheetViews>
    <sheetView topLeftCell="H1" workbookViewId="0">
      <selection activeCell="AA21" sqref="AA21:AD37"/>
    </sheetView>
  </sheetViews>
  <sheetFormatPr defaultRowHeight="14.85" x14ac:dyDescent="0.25"/>
  <sheetData>
    <row r="1" spans="2:35" x14ac:dyDescent="0.25">
      <c r="Q1" t="s">
        <v>9</v>
      </c>
      <c r="V1" t="s">
        <v>13</v>
      </c>
      <c r="AA1" t="s">
        <v>14</v>
      </c>
      <c r="AF1" t="s">
        <v>15</v>
      </c>
    </row>
    <row r="2" spans="2:35" x14ac:dyDescent="0.25">
      <c r="M2" t="s">
        <v>3</v>
      </c>
      <c r="N2" t="s">
        <v>2</v>
      </c>
      <c r="O2" t="s">
        <v>1</v>
      </c>
      <c r="Q2" t="s">
        <v>5</v>
      </c>
      <c r="R2" t="s">
        <v>4</v>
      </c>
      <c r="S2" t="s">
        <v>7</v>
      </c>
      <c r="T2" t="s">
        <v>6</v>
      </c>
      <c r="V2" t="s">
        <v>5</v>
      </c>
      <c r="W2" t="s">
        <v>4</v>
      </c>
      <c r="X2" t="s">
        <v>7</v>
      </c>
      <c r="Y2" t="s">
        <v>6</v>
      </c>
      <c r="AA2" t="s">
        <v>5</v>
      </c>
      <c r="AB2" t="s">
        <v>4</v>
      </c>
      <c r="AC2" t="s">
        <v>7</v>
      </c>
      <c r="AD2" t="s">
        <v>6</v>
      </c>
      <c r="AF2" t="s">
        <v>5</v>
      </c>
      <c r="AG2" t="s">
        <v>4</v>
      </c>
      <c r="AH2" t="s">
        <v>7</v>
      </c>
      <c r="AI2" t="s">
        <v>6</v>
      </c>
    </row>
    <row r="3" spans="2:35" x14ac:dyDescent="0.25">
      <c r="B3">
        <v>0</v>
      </c>
      <c r="C3">
        <v>4.7478264493970803</v>
      </c>
      <c r="M3">
        <f>MAX(C3:L3)</f>
        <v>4.7478264493970803</v>
      </c>
      <c r="N3">
        <f>MIN(C3:L3)</f>
        <v>4.7478264493970803</v>
      </c>
      <c r="O3">
        <f>AVERAGEA(C3:L3)</f>
        <v>4.7478264493970803</v>
      </c>
      <c r="P3" s="3">
        <v>0</v>
      </c>
      <c r="Q3">
        <f>$O3</f>
        <v>4.7478264493970803</v>
      </c>
      <c r="R3">
        <f>$O19</f>
        <v>4.7478264493970803</v>
      </c>
      <c r="S3">
        <f>$O35</f>
        <v>5.2874282729534601</v>
      </c>
      <c r="T3">
        <f>$O51</f>
        <v>5.2874282729534601</v>
      </c>
      <c r="V3">
        <v>42826</v>
      </c>
      <c r="W3">
        <v>42826</v>
      </c>
      <c r="X3">
        <v>9607</v>
      </c>
      <c r="Y3">
        <v>9607</v>
      </c>
      <c r="AA3">
        <v>1030631</v>
      </c>
      <c r="AB3">
        <v>1030631</v>
      </c>
      <c r="AC3">
        <v>972917</v>
      </c>
      <c r="AD3">
        <v>972917</v>
      </c>
      <c r="AF3">
        <v>4.6338821646313999</v>
      </c>
      <c r="AG3">
        <v>4.6338821646313999</v>
      </c>
      <c r="AH3">
        <v>4.4003880632117802</v>
      </c>
      <c r="AI3">
        <v>4.4003880632117802</v>
      </c>
    </row>
    <row r="4" spans="2:35" x14ac:dyDescent="0.25">
      <c r="B4" s="1">
        <v>1.0000000000000001E-5</v>
      </c>
      <c r="C4">
        <v>4.7477867819193698</v>
      </c>
      <c r="D4">
        <v>4.7477878372421802</v>
      </c>
      <c r="E4">
        <v>4.7478190946469896</v>
      </c>
      <c r="F4">
        <v>4.7477053751009102</v>
      </c>
      <c r="G4">
        <v>4.7476633066541298</v>
      </c>
      <c r="H4">
        <v>4.7477141548819297</v>
      </c>
      <c r="I4">
        <v>4.7477589227996404</v>
      </c>
      <c r="J4">
        <v>4.7477218490829198</v>
      </c>
      <c r="K4">
        <v>4.7477246417843597</v>
      </c>
      <c r="L4">
        <v>4.7477340312554199</v>
      </c>
      <c r="M4">
        <f t="shared" ref="M4:M66" si="0">MAX(C4:L4)</f>
        <v>4.7478190946469896</v>
      </c>
      <c r="N4">
        <f t="shared" ref="N4:N66" si="1">MIN(C4:L4)</f>
        <v>4.7476633066541298</v>
      </c>
      <c r="O4">
        <f t="shared" ref="O4:O66" si="2">AVERAGEA(C4:L4)</f>
        <v>4.7477415995367851</v>
      </c>
      <c r="P4" s="5">
        <v>1.0000000000000001E-5</v>
      </c>
      <c r="Q4">
        <f t="shared" ref="Q4:Q18" si="3">$O4</f>
        <v>4.7477415995367851</v>
      </c>
      <c r="R4">
        <f t="shared" ref="R4:R18" si="4">$O20</f>
        <v>4.7478252544238391</v>
      </c>
      <c r="S4">
        <f t="shared" ref="S4:S18" si="5">$O36</f>
        <v>5.2873897193714985</v>
      </c>
      <c r="T4">
        <f t="shared" ref="T4:T18" si="6">$O52</f>
        <v>5.2874519494498342</v>
      </c>
      <c r="V4">
        <v>42829</v>
      </c>
      <c r="W4">
        <v>42826</v>
      </c>
      <c r="X4">
        <v>9620</v>
      </c>
      <c r="Y4">
        <v>9607</v>
      </c>
      <c r="AA4">
        <v>1030631</v>
      </c>
      <c r="AB4">
        <v>1030648</v>
      </c>
      <c r="AC4">
        <v>972917</v>
      </c>
      <c r="AD4">
        <v>972922</v>
      </c>
      <c r="AF4">
        <v>4.6338821646313999</v>
      </c>
      <c r="AG4">
        <v>4.6339585993561503</v>
      </c>
      <c r="AH4">
        <v>4.4003880632117802</v>
      </c>
      <c r="AI4">
        <v>4.40041067761807</v>
      </c>
    </row>
    <row r="5" spans="2:35" x14ac:dyDescent="0.25">
      <c r="B5">
        <v>1E-4</v>
      </c>
      <c r="C5">
        <v>4.74677072184513</v>
      </c>
      <c r="D5">
        <v>4.7468252960708002</v>
      </c>
      <c r="E5">
        <v>4.7467182900528302</v>
      </c>
      <c r="F5">
        <v>4.74657659994892</v>
      </c>
      <c r="G5">
        <v>4.7470825513551498</v>
      </c>
      <c r="H5">
        <v>4.7466298979586403</v>
      </c>
      <c r="I5">
        <v>4.7468325003600302</v>
      </c>
      <c r="J5">
        <v>4.7468737524162803</v>
      </c>
      <c r="K5">
        <v>4.7471145724019301</v>
      </c>
      <c r="L5">
        <v>4.7467344777776797</v>
      </c>
      <c r="M5">
        <f t="shared" si="0"/>
        <v>4.7471145724019301</v>
      </c>
      <c r="N5">
        <f t="shared" si="1"/>
        <v>4.74657659994892</v>
      </c>
      <c r="O5">
        <f t="shared" si="2"/>
        <v>4.7468158660187383</v>
      </c>
      <c r="P5" s="2">
        <v>1E-4</v>
      </c>
      <c r="Q5">
        <f t="shared" si="3"/>
        <v>4.7468158660187383</v>
      </c>
      <c r="R5">
        <f t="shared" si="4"/>
        <v>4.747740960494629</v>
      </c>
      <c r="S5">
        <f t="shared" si="5"/>
        <v>5.2870963789223646</v>
      </c>
      <c r="T5">
        <f t="shared" si="6"/>
        <v>5.2876140806327525</v>
      </c>
      <c r="V5">
        <v>42915</v>
      </c>
      <c r="W5">
        <v>42823</v>
      </c>
      <c r="X5">
        <v>9708</v>
      </c>
      <c r="Y5">
        <v>9607</v>
      </c>
      <c r="AA5">
        <v>1030631</v>
      </c>
      <c r="AB5">
        <v>1030691</v>
      </c>
      <c r="AC5">
        <v>972917</v>
      </c>
      <c r="AD5">
        <v>972993</v>
      </c>
      <c r="AF5">
        <v>4.6338821646313999</v>
      </c>
      <c r="AG5">
        <v>4.6341519342481501</v>
      </c>
      <c r="AH5">
        <v>4.4003880632117802</v>
      </c>
      <c r="AI5">
        <v>4.4007318021872601</v>
      </c>
    </row>
    <row r="6" spans="2:35" x14ac:dyDescent="0.25">
      <c r="B6">
        <v>1E-3</v>
      </c>
      <c r="C6">
        <v>4.7387927413047297</v>
      </c>
      <c r="D6">
        <v>4.7370535651762804</v>
      </c>
      <c r="E6">
        <v>4.7384831334990096</v>
      </c>
      <c r="F6">
        <v>4.73821530824</v>
      </c>
      <c r="G6">
        <v>4.7383325405647696</v>
      </c>
      <c r="H6">
        <v>4.7389334359733404</v>
      </c>
      <c r="I6">
        <v>4.7373341151597996</v>
      </c>
      <c r="J6">
        <v>4.7385817492766602</v>
      </c>
      <c r="K6">
        <v>4.7388546605897099</v>
      </c>
      <c r="L6">
        <v>4.7372671458872899</v>
      </c>
      <c r="M6">
        <f t="shared" si="0"/>
        <v>4.7389334359733404</v>
      </c>
      <c r="N6">
        <f t="shared" si="1"/>
        <v>4.7370535651762804</v>
      </c>
      <c r="O6">
        <f t="shared" si="2"/>
        <v>4.7381848395671593</v>
      </c>
      <c r="P6" s="4">
        <v>1E-3</v>
      </c>
      <c r="Q6">
        <f t="shared" si="3"/>
        <v>4.7381848395671593</v>
      </c>
      <c r="R6">
        <f t="shared" si="4"/>
        <v>4.7470901812611279</v>
      </c>
      <c r="S6">
        <f t="shared" si="5"/>
        <v>5.2838106684893082</v>
      </c>
      <c r="T6">
        <f t="shared" si="6"/>
        <v>5.2894556079317958</v>
      </c>
      <c r="V6">
        <v>43601</v>
      </c>
      <c r="W6">
        <v>42801</v>
      </c>
      <c r="X6">
        <v>10523</v>
      </c>
      <c r="Y6">
        <v>9602</v>
      </c>
      <c r="AA6">
        <v>1030631</v>
      </c>
      <c r="AB6">
        <v>1031213</v>
      </c>
      <c r="AC6">
        <v>972917</v>
      </c>
      <c r="AD6">
        <v>973561</v>
      </c>
      <c r="AF6">
        <v>4.6338821646313999</v>
      </c>
      <c r="AG6">
        <v>4.6364989299138504</v>
      </c>
      <c r="AH6">
        <v>4.4003880632117802</v>
      </c>
      <c r="AI6">
        <v>4.4033007987408297</v>
      </c>
    </row>
    <row r="7" spans="2:35" x14ac:dyDescent="0.25">
      <c r="B7">
        <v>0.01</v>
      </c>
      <c r="C7">
        <v>4.6612494151803103</v>
      </c>
      <c r="D7">
        <v>4.6619805871339901</v>
      </c>
      <c r="E7">
        <v>4.6539283841074299</v>
      </c>
      <c r="F7">
        <v>4.6559977429123203</v>
      </c>
      <c r="G7">
        <v>4.6616560735077597</v>
      </c>
      <c r="H7">
        <v>4.6567092886267201</v>
      </c>
      <c r="I7">
        <v>4.6563843753017098</v>
      </c>
      <c r="J7">
        <v>4.6553682698505501</v>
      </c>
      <c r="K7">
        <v>4.6611479416726098</v>
      </c>
      <c r="L7">
        <v>4.65960931110539</v>
      </c>
      <c r="M7">
        <f t="shared" si="0"/>
        <v>4.6619805871339901</v>
      </c>
      <c r="N7">
        <f t="shared" si="1"/>
        <v>4.6539283841074299</v>
      </c>
      <c r="O7">
        <f t="shared" si="2"/>
        <v>4.6584031389398799</v>
      </c>
      <c r="P7" s="3">
        <v>0.01</v>
      </c>
      <c r="Q7">
        <f t="shared" si="3"/>
        <v>4.6584031389398799</v>
      </c>
      <c r="R7">
        <f t="shared" si="4"/>
        <v>4.7386647837946265</v>
      </c>
      <c r="S7">
        <f t="shared" si="5"/>
        <v>5.2501919411922167</v>
      </c>
      <c r="T7">
        <f t="shared" si="6"/>
        <v>5.3071434820905736</v>
      </c>
      <c r="V7">
        <v>49974</v>
      </c>
      <c r="W7">
        <v>42564</v>
      </c>
      <c r="X7">
        <v>17818</v>
      </c>
      <c r="Y7">
        <v>9581</v>
      </c>
      <c r="AA7">
        <v>1030631</v>
      </c>
      <c r="AB7">
        <v>1037203</v>
      </c>
      <c r="AC7">
        <v>972917</v>
      </c>
      <c r="AD7">
        <v>979575</v>
      </c>
      <c r="AF7">
        <v>4.6338821646313999</v>
      </c>
      <c r="AG7">
        <v>4.6634309299857897</v>
      </c>
      <c r="AH7">
        <v>4.4003880632117802</v>
      </c>
      <c r="AI7">
        <v>4.4305014066160702</v>
      </c>
    </row>
    <row r="8" spans="2:35" x14ac:dyDescent="0.25">
      <c r="B8">
        <v>0.05</v>
      </c>
      <c r="C8">
        <v>4.3390234194201804</v>
      </c>
      <c r="D8">
        <v>4.3365991793477301</v>
      </c>
      <c r="E8">
        <v>4.3407286951611104</v>
      </c>
      <c r="F8">
        <v>4.3335138253399004</v>
      </c>
      <c r="G8">
        <v>4.3381882986159699</v>
      </c>
      <c r="H8">
        <v>4.3371729304239697</v>
      </c>
      <c r="I8">
        <v>4.3341730153858</v>
      </c>
      <c r="J8">
        <v>4.3347844437809702</v>
      </c>
      <c r="K8">
        <v>4.3408157372883398</v>
      </c>
      <c r="L8">
        <v>4.33549001631118</v>
      </c>
      <c r="M8">
        <f t="shared" si="0"/>
        <v>4.3408157372883398</v>
      </c>
      <c r="N8">
        <f t="shared" si="1"/>
        <v>4.3335138253399004</v>
      </c>
      <c r="O8">
        <f t="shared" si="2"/>
        <v>4.3370489561075143</v>
      </c>
      <c r="P8" s="3">
        <v>0.05</v>
      </c>
      <c r="Q8">
        <f t="shared" si="3"/>
        <v>4.3370489561075143</v>
      </c>
      <c r="R8">
        <f t="shared" si="4"/>
        <v>4.6993510936556238</v>
      </c>
      <c r="S8">
        <f t="shared" si="5"/>
        <v>5.0570003221871556</v>
      </c>
      <c r="T8">
        <f t="shared" si="6"/>
        <v>5.3804465178873597</v>
      </c>
      <c r="V8">
        <v>73409</v>
      </c>
      <c r="W8">
        <v>41813</v>
      </c>
      <c r="X8">
        <v>42280</v>
      </c>
      <c r="Y8">
        <v>9543</v>
      </c>
      <c r="AA8">
        <v>1030631</v>
      </c>
      <c r="AB8">
        <v>1065078</v>
      </c>
      <c r="AC8">
        <v>972917</v>
      </c>
      <c r="AD8">
        <v>1007197</v>
      </c>
      <c r="AF8">
        <v>4.6338821646313999</v>
      </c>
      <c r="AG8">
        <v>4.7887613977662999</v>
      </c>
      <c r="AH8">
        <v>4.4003880632117802</v>
      </c>
      <c r="AI8">
        <v>4.55543243267691</v>
      </c>
    </row>
    <row r="9" spans="2:35" x14ac:dyDescent="0.25">
      <c r="B9">
        <v>0.1</v>
      </c>
      <c r="C9">
        <v>4.0045981097127603</v>
      </c>
      <c r="D9">
        <v>4.0079617489075696</v>
      </c>
      <c r="E9">
        <v>4.0044604235779797</v>
      </c>
      <c r="F9">
        <v>4.0121998227600102</v>
      </c>
      <c r="G9">
        <v>4.0022124562068599</v>
      </c>
      <c r="H9">
        <v>4.0066253116726198</v>
      </c>
      <c r="I9">
        <v>4.0097331484516197</v>
      </c>
      <c r="J9">
        <v>4.0060716241588201</v>
      </c>
      <c r="K9">
        <v>4.0073027748135797</v>
      </c>
      <c r="L9">
        <v>3.9981285513027398</v>
      </c>
      <c r="M9">
        <f t="shared" si="0"/>
        <v>4.0121998227600102</v>
      </c>
      <c r="N9">
        <f t="shared" si="1"/>
        <v>3.9981285513027398</v>
      </c>
      <c r="O9">
        <f t="shared" si="2"/>
        <v>4.0059293971564554</v>
      </c>
      <c r="P9" s="3">
        <v>0.1</v>
      </c>
      <c r="Q9">
        <f t="shared" si="3"/>
        <v>4.0059293971564554</v>
      </c>
      <c r="R9">
        <f t="shared" si="4"/>
        <v>4.6377471521811753</v>
      </c>
      <c r="S9">
        <f t="shared" si="5"/>
        <v>4.7318424121669347</v>
      </c>
      <c r="T9">
        <f t="shared" si="6"/>
        <v>5.4577468849021891</v>
      </c>
      <c r="V9">
        <v>94536</v>
      </c>
      <c r="W9">
        <v>41260</v>
      </c>
      <c r="X9">
        <v>64134</v>
      </c>
      <c r="Y9">
        <v>9572</v>
      </c>
      <c r="AA9">
        <v>1030631</v>
      </c>
      <c r="AB9">
        <v>1100472</v>
      </c>
      <c r="AC9">
        <v>972917</v>
      </c>
      <c r="AD9">
        <v>1040683</v>
      </c>
      <c r="AF9">
        <v>4.6338821646313999</v>
      </c>
      <c r="AG9">
        <v>4.9478984946855302</v>
      </c>
      <c r="AH9">
        <v>4.4003880632117802</v>
      </c>
      <c r="AI9">
        <v>4.70688563442455</v>
      </c>
    </row>
    <row r="10" spans="2:35" x14ac:dyDescent="0.25">
      <c r="B10">
        <v>0.2</v>
      </c>
      <c r="C10">
        <v>3.5412489052851899</v>
      </c>
      <c r="D10">
        <v>3.5396315958856501</v>
      </c>
      <c r="E10">
        <v>3.5325620628336898</v>
      </c>
      <c r="F10">
        <v>3.5360708965619101</v>
      </c>
      <c r="G10">
        <v>3.5464534876707901</v>
      </c>
      <c r="H10">
        <v>3.5468646065501699</v>
      </c>
      <c r="I10">
        <v>3.5336159714853999</v>
      </c>
      <c r="J10">
        <v>3.5363338268180802</v>
      </c>
      <c r="K10">
        <v>3.54240958948145</v>
      </c>
      <c r="L10">
        <v>3.53759441053037</v>
      </c>
      <c r="M10">
        <f t="shared" si="0"/>
        <v>3.5468646065501699</v>
      </c>
      <c r="N10">
        <f t="shared" si="1"/>
        <v>3.5325620628336898</v>
      </c>
      <c r="O10">
        <f t="shared" si="2"/>
        <v>3.5392785353102694</v>
      </c>
      <c r="P10" s="3">
        <v>0.2</v>
      </c>
      <c r="Q10">
        <f t="shared" si="3"/>
        <v>3.5392785353102694</v>
      </c>
      <c r="R10">
        <f t="shared" si="4"/>
        <v>4.4775075742472596</v>
      </c>
      <c r="S10">
        <f t="shared" si="5"/>
        <v>4.0309171839685449</v>
      </c>
      <c r="T10">
        <f t="shared" si="6"/>
        <v>5.5632838672062528</v>
      </c>
      <c r="V10">
        <v>119295</v>
      </c>
      <c r="W10">
        <v>40833</v>
      </c>
      <c r="X10">
        <v>94466</v>
      </c>
      <c r="Y10">
        <v>9599</v>
      </c>
      <c r="AA10">
        <v>1030631</v>
      </c>
      <c r="AB10">
        <v>1170311</v>
      </c>
      <c r="AC10">
        <v>972917</v>
      </c>
      <c r="AD10">
        <v>1105953</v>
      </c>
      <c r="AF10">
        <v>4.6338821646313999</v>
      </c>
      <c r="AG10">
        <v>5.2619058324191101</v>
      </c>
      <c r="AH10">
        <v>4.4003880632117802</v>
      </c>
      <c r="AI10">
        <v>5.0020940940216496</v>
      </c>
    </row>
    <row r="11" spans="2:35" x14ac:dyDescent="0.25">
      <c r="B11">
        <v>0.3</v>
      </c>
      <c r="C11">
        <v>3.2377329722703698</v>
      </c>
      <c r="D11">
        <v>3.2314108764796701</v>
      </c>
      <c r="E11">
        <v>3.2411826917159301</v>
      </c>
      <c r="F11">
        <v>3.23228390218538</v>
      </c>
      <c r="G11">
        <v>3.2316930393582499</v>
      </c>
      <c r="H11">
        <v>3.2336995970029498</v>
      </c>
      <c r="I11">
        <v>3.2433016029314099</v>
      </c>
      <c r="J11">
        <v>3.23312714685891</v>
      </c>
      <c r="K11">
        <v>3.2315852763164501</v>
      </c>
      <c r="L11">
        <v>3.2392463582587099</v>
      </c>
      <c r="M11">
        <f t="shared" si="0"/>
        <v>3.2433016029314099</v>
      </c>
      <c r="N11">
        <f t="shared" si="1"/>
        <v>3.2314108764796701</v>
      </c>
      <c r="O11">
        <f t="shared" si="2"/>
        <v>3.235526346337803</v>
      </c>
      <c r="P11" s="3">
        <v>0.3</v>
      </c>
      <c r="Q11">
        <f t="shared" si="3"/>
        <v>3.235526346337803</v>
      </c>
      <c r="R11">
        <f t="shared" si="4"/>
        <v>4.2804023449595672</v>
      </c>
      <c r="S11">
        <f t="shared" si="5"/>
        <v>3.415596545322674</v>
      </c>
      <c r="T11">
        <f t="shared" si="6"/>
        <v>5.6021193764982922</v>
      </c>
      <c r="V11">
        <v>132319</v>
      </c>
      <c r="W11">
        <v>41000</v>
      </c>
      <c r="X11">
        <v>114642</v>
      </c>
      <c r="Y11">
        <v>9607</v>
      </c>
      <c r="AA11">
        <v>1030631</v>
      </c>
      <c r="AB11">
        <v>1239358</v>
      </c>
      <c r="AC11">
        <v>972917</v>
      </c>
      <c r="AD11">
        <v>1174332</v>
      </c>
      <c r="AF11">
        <v>4.6338821646313999</v>
      </c>
      <c r="AG11">
        <v>5.5723522112116202</v>
      </c>
      <c r="AH11">
        <v>4.4003880632117802</v>
      </c>
      <c r="AI11">
        <v>5.3113641914445102</v>
      </c>
    </row>
    <row r="12" spans="2:35" x14ac:dyDescent="0.25">
      <c r="B12">
        <v>0.4</v>
      </c>
      <c r="C12">
        <v>3.02899807781762</v>
      </c>
      <c r="D12">
        <v>3.02239273214686</v>
      </c>
      <c r="E12">
        <v>3.0271731504041299</v>
      </c>
      <c r="F12">
        <v>3.0293365748785401</v>
      </c>
      <c r="G12">
        <v>3.0275250823900599</v>
      </c>
      <c r="H12">
        <v>3.0291617620137301</v>
      </c>
      <c r="I12">
        <v>3.02986310482114</v>
      </c>
      <c r="J12">
        <v>3.0293986330278102</v>
      </c>
      <c r="K12">
        <v>3.0316494839123602</v>
      </c>
      <c r="L12">
        <v>3.0237636779037902</v>
      </c>
      <c r="M12">
        <f t="shared" si="0"/>
        <v>3.0316494839123602</v>
      </c>
      <c r="N12">
        <f t="shared" si="1"/>
        <v>3.02239273214686</v>
      </c>
      <c r="O12">
        <f t="shared" si="2"/>
        <v>3.0279262279316042</v>
      </c>
      <c r="P12" s="3">
        <v>0.4</v>
      </c>
      <c r="Q12">
        <f t="shared" si="3"/>
        <v>3.0279262279316042</v>
      </c>
      <c r="R12">
        <f t="shared" si="4"/>
        <v>4.0532614295108411</v>
      </c>
      <c r="S12">
        <f t="shared" si="5"/>
        <v>2.904883091206345</v>
      </c>
      <c r="T12">
        <f t="shared" si="6"/>
        <v>5.575657939914942</v>
      </c>
      <c r="V12">
        <v>139798</v>
      </c>
      <c r="W12">
        <v>41331</v>
      </c>
      <c r="X12">
        <v>128871</v>
      </c>
      <c r="Y12">
        <v>9607</v>
      </c>
      <c r="AA12">
        <v>1030631</v>
      </c>
      <c r="AB12">
        <v>1304171</v>
      </c>
      <c r="AC12">
        <v>972917</v>
      </c>
      <c r="AD12">
        <v>1241418</v>
      </c>
      <c r="AF12">
        <v>4.6338821646313999</v>
      </c>
      <c r="AG12">
        <v>5.8637618473823299</v>
      </c>
      <c r="AH12">
        <v>4.4003880632117802</v>
      </c>
      <c r="AI12">
        <v>5.6147862034030096</v>
      </c>
    </row>
    <row r="13" spans="2:35" x14ac:dyDescent="0.25">
      <c r="B13">
        <v>0.5</v>
      </c>
      <c r="C13">
        <v>2.8758770055318199</v>
      </c>
      <c r="D13">
        <v>2.8769157055505201</v>
      </c>
      <c r="E13">
        <v>2.8692663891238301</v>
      </c>
      <c r="F13">
        <v>2.8815378307714501</v>
      </c>
      <c r="G13">
        <v>2.8687811837198298</v>
      </c>
      <c r="H13">
        <v>2.8730462263863301</v>
      </c>
      <c r="I13">
        <v>2.87485802001108</v>
      </c>
      <c r="J13">
        <v>2.8740204357717598</v>
      </c>
      <c r="K13">
        <v>2.8731803868261498</v>
      </c>
      <c r="L13">
        <v>2.8713333181792899</v>
      </c>
      <c r="M13">
        <f t="shared" si="0"/>
        <v>2.8815378307714501</v>
      </c>
      <c r="N13">
        <f t="shared" si="1"/>
        <v>2.8687811837198298</v>
      </c>
      <c r="O13">
        <f t="shared" si="2"/>
        <v>2.8738816501872058</v>
      </c>
      <c r="P13" s="3">
        <v>0.5</v>
      </c>
      <c r="Q13">
        <f t="shared" si="3"/>
        <v>2.8738816501872058</v>
      </c>
      <c r="R13">
        <f t="shared" si="4"/>
        <v>3.796197097170328</v>
      </c>
      <c r="S13">
        <f t="shared" si="5"/>
        <v>2.5021950594330784</v>
      </c>
      <c r="T13">
        <f t="shared" si="6"/>
        <v>5.4821302437367132</v>
      </c>
      <c r="V13">
        <v>144174</v>
      </c>
      <c r="W13">
        <v>41644</v>
      </c>
      <c r="X13">
        <v>139022</v>
      </c>
      <c r="Y13">
        <v>9607</v>
      </c>
      <c r="AA13">
        <v>1030631</v>
      </c>
      <c r="AB13">
        <v>1373101</v>
      </c>
      <c r="AC13">
        <v>972917</v>
      </c>
      <c r="AD13">
        <v>1306915</v>
      </c>
      <c r="AF13">
        <v>4.6338821646313999</v>
      </c>
      <c r="AG13">
        <v>6.1736821754221802</v>
      </c>
      <c r="AH13">
        <v>4.4003880632117802</v>
      </c>
      <c r="AI13">
        <v>5.9110213570452901</v>
      </c>
    </row>
    <row r="14" spans="2:35" x14ac:dyDescent="0.25">
      <c r="B14">
        <v>0.6</v>
      </c>
      <c r="C14">
        <v>2.7515829637731501</v>
      </c>
      <c r="D14">
        <v>2.75353917630484</v>
      </c>
      <c r="E14">
        <v>2.75419715197576</v>
      </c>
      <c r="F14">
        <v>2.7563654363382999</v>
      </c>
      <c r="G14">
        <v>2.7564298591377798</v>
      </c>
      <c r="H14">
        <v>2.75224921051344</v>
      </c>
      <c r="I14">
        <v>2.7563277769777899</v>
      </c>
      <c r="J14">
        <v>2.7515244581103002</v>
      </c>
      <c r="K14">
        <v>2.7560707246923699</v>
      </c>
      <c r="L14">
        <v>2.7550089226045298</v>
      </c>
      <c r="M14">
        <f t="shared" si="0"/>
        <v>2.7564298591377798</v>
      </c>
      <c r="N14">
        <f t="shared" si="1"/>
        <v>2.7515244581103002</v>
      </c>
      <c r="O14">
        <f t="shared" si="2"/>
        <v>2.7543295680428259</v>
      </c>
      <c r="P14" s="3">
        <v>0.6</v>
      </c>
      <c r="Q14">
        <f t="shared" si="3"/>
        <v>2.7543295680428259</v>
      </c>
      <c r="R14">
        <f t="shared" si="4"/>
        <v>3.5245164424043596</v>
      </c>
      <c r="S14">
        <f t="shared" si="5"/>
        <v>2.180115472003533</v>
      </c>
      <c r="T14">
        <f t="shared" si="6"/>
        <v>5.3358250289572347</v>
      </c>
      <c r="V14">
        <v>146972</v>
      </c>
      <c r="W14">
        <v>41978</v>
      </c>
      <c r="X14">
        <v>146553</v>
      </c>
      <c r="Y14">
        <v>9607</v>
      </c>
      <c r="AA14">
        <v>1030631</v>
      </c>
      <c r="AB14">
        <v>1441924</v>
      </c>
      <c r="AC14">
        <v>972917</v>
      </c>
      <c r="AD14">
        <v>1374195</v>
      </c>
      <c r="AF14">
        <v>4.6338821646313999</v>
      </c>
      <c r="AG14">
        <v>6.48312141431217</v>
      </c>
      <c r="AH14">
        <v>4.4003880632117802</v>
      </c>
      <c r="AI14">
        <v>6.2153208079675002</v>
      </c>
    </row>
    <row r="15" spans="2:35" x14ac:dyDescent="0.25">
      <c r="B15">
        <v>0.7</v>
      </c>
      <c r="C15">
        <v>2.6590226128194301</v>
      </c>
      <c r="D15">
        <v>2.6600769981705099</v>
      </c>
      <c r="E15">
        <v>2.6538738703960201</v>
      </c>
      <c r="F15">
        <v>2.6589809374339901</v>
      </c>
      <c r="G15">
        <v>2.6602792706097498</v>
      </c>
      <c r="H15">
        <v>2.6593747849336702</v>
      </c>
      <c r="I15">
        <v>2.6620410799111598</v>
      </c>
      <c r="J15">
        <v>2.66040703417847</v>
      </c>
      <c r="K15">
        <v>2.66279605847406</v>
      </c>
      <c r="L15">
        <v>2.6584699921371202</v>
      </c>
      <c r="M15">
        <f t="shared" si="0"/>
        <v>2.66279605847406</v>
      </c>
      <c r="N15">
        <f t="shared" si="1"/>
        <v>2.6538738703960201</v>
      </c>
      <c r="O15">
        <f t="shared" si="2"/>
        <v>2.6595322639064181</v>
      </c>
      <c r="P15" s="3">
        <v>0.7</v>
      </c>
      <c r="Q15">
        <f t="shared" si="3"/>
        <v>2.6595322639064181</v>
      </c>
      <c r="R15">
        <f t="shared" si="4"/>
        <v>3.2378298389368241</v>
      </c>
      <c r="S15">
        <f t="shared" si="5"/>
        <v>1.9350208169896501</v>
      </c>
      <c r="T15">
        <f t="shared" si="6"/>
        <v>5.1448264515181474</v>
      </c>
      <c r="V15">
        <v>148641</v>
      </c>
      <c r="W15">
        <v>42206</v>
      </c>
      <c r="X15">
        <v>152013</v>
      </c>
      <c r="Y15">
        <v>9607</v>
      </c>
      <c r="AA15">
        <v>1030631</v>
      </c>
      <c r="AB15">
        <v>1513792</v>
      </c>
      <c r="AC15">
        <v>972917</v>
      </c>
      <c r="AD15">
        <v>1440546</v>
      </c>
      <c r="AF15">
        <v>4.6338821646313999</v>
      </c>
      <c r="AG15">
        <v>6.8062514612520904</v>
      </c>
      <c r="AH15">
        <v>4.4003880632117802</v>
      </c>
      <c r="AI15">
        <v>6.5154185022026398</v>
      </c>
    </row>
    <row r="16" spans="2:35" x14ac:dyDescent="0.25">
      <c r="B16">
        <v>0.8</v>
      </c>
      <c r="C16">
        <v>2.58653949151745</v>
      </c>
      <c r="D16">
        <v>2.5880051829911599</v>
      </c>
      <c r="E16">
        <v>2.5847011352181699</v>
      </c>
      <c r="F16">
        <v>2.5867675434309101</v>
      </c>
      <c r="G16">
        <v>2.58566622943516</v>
      </c>
      <c r="H16">
        <v>2.5860989430787402</v>
      </c>
      <c r="I16">
        <v>2.5864390519371798</v>
      </c>
      <c r="J16">
        <v>2.5853920702563098</v>
      </c>
      <c r="K16">
        <v>2.5858613683819298</v>
      </c>
      <c r="L16">
        <v>2.5865264180627698</v>
      </c>
      <c r="M16">
        <f t="shared" si="0"/>
        <v>2.5880051829911599</v>
      </c>
      <c r="N16">
        <f t="shared" si="1"/>
        <v>2.5847011352181699</v>
      </c>
      <c r="O16">
        <f t="shared" si="2"/>
        <v>2.5861997434309787</v>
      </c>
      <c r="P16" s="3">
        <v>0.8</v>
      </c>
      <c r="Q16">
        <f t="shared" si="3"/>
        <v>2.5861997434309787</v>
      </c>
      <c r="R16">
        <f t="shared" si="4"/>
        <v>2.9625135965533218</v>
      </c>
      <c r="S16">
        <f t="shared" si="5"/>
        <v>1.7565577140458211</v>
      </c>
      <c r="T16">
        <f t="shared" si="6"/>
        <v>4.927312586450638</v>
      </c>
      <c r="V16">
        <v>149863</v>
      </c>
      <c r="W16">
        <v>42372</v>
      </c>
      <c r="X16">
        <v>155787</v>
      </c>
      <c r="Y16">
        <v>9607</v>
      </c>
      <c r="AA16">
        <v>1030631</v>
      </c>
      <c r="AB16">
        <v>1578930</v>
      </c>
      <c r="AC16">
        <v>972917</v>
      </c>
      <c r="AD16">
        <v>1508119</v>
      </c>
      <c r="AF16">
        <v>4.6338821646313999</v>
      </c>
      <c r="AG16">
        <v>7.0991223495135101</v>
      </c>
      <c r="AH16">
        <v>4.4003880632117802</v>
      </c>
      <c r="AI16">
        <v>6.82104315733294</v>
      </c>
    </row>
    <row r="17" spans="2:35" x14ac:dyDescent="0.25">
      <c r="B17">
        <v>0.9</v>
      </c>
      <c r="C17">
        <v>2.5337661858815999</v>
      </c>
      <c r="D17">
        <v>2.5329895864614498</v>
      </c>
      <c r="E17">
        <v>2.5335036939451498</v>
      </c>
      <c r="F17">
        <v>2.5340884820660499</v>
      </c>
      <c r="G17">
        <v>2.5331592896584998</v>
      </c>
      <c r="H17">
        <v>2.53377084709253</v>
      </c>
      <c r="I17">
        <v>2.5328781201685802</v>
      </c>
      <c r="J17">
        <v>2.5312556554115999</v>
      </c>
      <c r="K17">
        <v>2.5343297903420701</v>
      </c>
      <c r="L17">
        <v>2.5338363754550701</v>
      </c>
      <c r="M17">
        <f t="shared" si="0"/>
        <v>2.5343297903420701</v>
      </c>
      <c r="N17">
        <f t="shared" si="1"/>
        <v>2.5312556554115999</v>
      </c>
      <c r="O17">
        <f t="shared" si="2"/>
        <v>2.5333578026482599</v>
      </c>
      <c r="P17" s="3">
        <v>0.9</v>
      </c>
      <c r="Q17">
        <f t="shared" si="3"/>
        <v>2.5333578026482599</v>
      </c>
      <c r="R17">
        <f t="shared" si="4"/>
        <v>2.7026714114102339</v>
      </c>
      <c r="S17">
        <f t="shared" si="5"/>
        <v>1.6440144693831278</v>
      </c>
      <c r="T17">
        <f t="shared" si="6"/>
        <v>4.7064004145340466</v>
      </c>
      <c r="V17">
        <v>150640</v>
      </c>
      <c r="W17">
        <v>42483</v>
      </c>
      <c r="X17">
        <v>158251</v>
      </c>
      <c r="Y17">
        <v>9607</v>
      </c>
      <c r="AA17">
        <v>1030631</v>
      </c>
      <c r="AB17">
        <v>1649936</v>
      </c>
      <c r="AC17">
        <v>972917</v>
      </c>
      <c r="AD17">
        <v>1575140</v>
      </c>
      <c r="AF17">
        <v>4.6338821646313999</v>
      </c>
      <c r="AG17">
        <v>7.4183767062928201</v>
      </c>
      <c r="AH17">
        <v>4.4003880632117802</v>
      </c>
      <c r="AI17">
        <v>7.1241711820097802</v>
      </c>
    </row>
    <row r="18" spans="2:35" x14ac:dyDescent="0.25">
      <c r="B18">
        <v>1</v>
      </c>
      <c r="C18">
        <v>2.5102777262550902</v>
      </c>
      <c r="D18">
        <v>2.5088778976511601</v>
      </c>
      <c r="E18">
        <v>2.5095375525399999</v>
      </c>
      <c r="F18">
        <v>2.5103094985569001</v>
      </c>
      <c r="G18">
        <v>2.5104140935437602</v>
      </c>
      <c r="H18">
        <v>2.50930422411404</v>
      </c>
      <c r="I18">
        <v>2.5111291478768498</v>
      </c>
      <c r="J18">
        <v>2.5096178513599199</v>
      </c>
      <c r="K18">
        <v>2.5099296450326198</v>
      </c>
      <c r="L18">
        <v>2.50960773686317</v>
      </c>
      <c r="M18">
        <f t="shared" si="0"/>
        <v>2.5111291478768498</v>
      </c>
      <c r="N18">
        <f t="shared" si="1"/>
        <v>2.5088778976511601</v>
      </c>
      <c r="O18">
        <f t="shared" si="2"/>
        <v>2.5099005373793508</v>
      </c>
      <c r="P18" s="3">
        <v>1</v>
      </c>
      <c r="Q18">
        <f t="shared" si="3"/>
        <v>2.5099005373793508</v>
      </c>
      <c r="R18">
        <f t="shared" si="4"/>
        <v>2.5214582569249337</v>
      </c>
      <c r="S18">
        <f t="shared" si="5"/>
        <v>1.6012751450467611</v>
      </c>
      <c r="T18">
        <f t="shared" si="6"/>
        <v>4.5537914391079495</v>
      </c>
      <c r="V18">
        <v>151046</v>
      </c>
      <c r="W18">
        <v>42554</v>
      </c>
      <c r="X18">
        <v>159040</v>
      </c>
      <c r="Y18">
        <v>9607</v>
      </c>
      <c r="AA18">
        <v>1030631</v>
      </c>
      <c r="AB18">
        <v>1717784</v>
      </c>
      <c r="AC18">
        <v>972917</v>
      </c>
      <c r="AD18">
        <v>1641152</v>
      </c>
      <c r="AF18">
        <v>4.6338821646313999</v>
      </c>
      <c r="AG18">
        <v>7.7234321889106701</v>
      </c>
      <c r="AH18">
        <v>4.4003880632117802</v>
      </c>
      <c r="AI18">
        <v>7.4227356194990399</v>
      </c>
    </row>
    <row r="19" spans="2:35" x14ac:dyDescent="0.25">
      <c r="B19">
        <v>0</v>
      </c>
      <c r="C19">
        <v>4.7478264493970803</v>
      </c>
      <c r="M19">
        <f t="shared" si="0"/>
        <v>4.7478264493970803</v>
      </c>
      <c r="N19">
        <f t="shared" si="1"/>
        <v>4.7478264493970803</v>
      </c>
      <c r="O19">
        <f t="shared" si="2"/>
        <v>4.7478264493970803</v>
      </c>
    </row>
    <row r="20" spans="2:35" x14ac:dyDescent="0.25">
      <c r="B20" s="1">
        <v>1.0000000000000001E-5</v>
      </c>
      <c r="C20">
        <v>4.7478014737521503</v>
      </c>
      <c r="D20">
        <v>4.7478444340381998</v>
      </c>
      <c r="E20">
        <v>4.7477891699770796</v>
      </c>
      <c r="F20">
        <v>4.74785525533966</v>
      </c>
      <c r="G20">
        <v>4.7478354417176396</v>
      </c>
      <c r="H20">
        <v>4.7478184642300096</v>
      </c>
      <c r="I20">
        <v>4.7478385001905998</v>
      </c>
      <c r="J20">
        <v>4.7477638447077704</v>
      </c>
      <c r="K20">
        <v>4.7478565651701397</v>
      </c>
      <c r="L20">
        <v>4.7478493951151499</v>
      </c>
      <c r="M20">
        <f t="shared" si="0"/>
        <v>4.7478565651701397</v>
      </c>
      <c r="N20">
        <f t="shared" si="1"/>
        <v>4.7477638447077704</v>
      </c>
      <c r="O20">
        <f t="shared" si="2"/>
        <v>4.7478252544238391</v>
      </c>
      <c r="Q20" t="s">
        <v>18</v>
      </c>
      <c r="V20" t="s">
        <v>16</v>
      </c>
      <c r="AA20" t="s">
        <v>17</v>
      </c>
    </row>
    <row r="21" spans="2:35" x14ac:dyDescent="0.25">
      <c r="B21">
        <v>1E-4</v>
      </c>
      <c r="C21">
        <v>4.7479542215516002</v>
      </c>
      <c r="D21">
        <v>4.7478467586353004</v>
      </c>
      <c r="E21">
        <v>4.7475665167730297</v>
      </c>
      <c r="F21">
        <v>4.7478090475577304</v>
      </c>
      <c r="G21">
        <v>4.7476741195436096</v>
      </c>
      <c r="H21">
        <v>4.74769564691172</v>
      </c>
      <c r="I21">
        <v>4.7477359480948502</v>
      </c>
      <c r="J21">
        <v>4.7477236492587904</v>
      </c>
      <c r="K21">
        <v>4.7476490709536003</v>
      </c>
      <c r="L21">
        <v>4.7477546256660599</v>
      </c>
      <c r="M21">
        <f t="shared" si="0"/>
        <v>4.7479542215516002</v>
      </c>
      <c r="N21">
        <f t="shared" si="1"/>
        <v>4.7475665167730297</v>
      </c>
      <c r="O21">
        <f t="shared" si="2"/>
        <v>4.747740960494629</v>
      </c>
      <c r="Q21" t="s">
        <v>5</v>
      </c>
      <c r="R21" t="s">
        <v>4</v>
      </c>
      <c r="S21" t="s">
        <v>7</v>
      </c>
      <c r="T21" t="s">
        <v>6</v>
      </c>
      <c r="V21" t="s">
        <v>5</v>
      </c>
      <c r="W21" t="s">
        <v>4</v>
      </c>
      <c r="X21" t="s">
        <v>7</v>
      </c>
      <c r="Y21" t="s">
        <v>6</v>
      </c>
      <c r="AA21" t="s">
        <v>5</v>
      </c>
      <c r="AB21" t="s">
        <v>4</v>
      </c>
      <c r="AC21" t="s">
        <v>7</v>
      </c>
      <c r="AD21" t="s">
        <v>6</v>
      </c>
    </row>
    <row r="22" spans="2:35" x14ac:dyDescent="0.25">
      <c r="B22">
        <v>1E-3</v>
      </c>
      <c r="C22">
        <v>4.7475049827080698</v>
      </c>
      <c r="D22">
        <v>4.7464881073821203</v>
      </c>
      <c r="E22">
        <v>4.7470618057188796</v>
      </c>
      <c r="F22">
        <v>4.7474382343245098</v>
      </c>
      <c r="G22">
        <v>4.7469886026311698</v>
      </c>
      <c r="H22">
        <v>4.74738298888008</v>
      </c>
      <c r="I22">
        <v>4.7469197377408401</v>
      </c>
      <c r="J22">
        <v>4.7473886790904603</v>
      </c>
      <c r="K22">
        <v>4.746736148828</v>
      </c>
      <c r="L22">
        <v>4.7469925253071503</v>
      </c>
      <c r="M22">
        <f t="shared" si="0"/>
        <v>4.7475049827080698</v>
      </c>
      <c r="N22">
        <f t="shared" si="1"/>
        <v>4.7464881073821203</v>
      </c>
      <c r="O22">
        <f t="shared" si="2"/>
        <v>4.7470901812611279</v>
      </c>
      <c r="P22" s="3">
        <v>0</v>
      </c>
      <c r="Q22">
        <f>2^$O3</f>
        <v>26.868175442779862</v>
      </c>
      <c r="R22">
        <f>2^$O19</f>
        <v>26.868175442779862</v>
      </c>
      <c r="S22">
        <f>2^$O35</f>
        <v>39.054808269648255</v>
      </c>
      <c r="T22">
        <f>2^$O51</f>
        <v>39.054808269648255</v>
      </c>
      <c r="U22" s="3">
        <v>0</v>
      </c>
      <c r="V22">
        <v>26315</v>
      </c>
      <c r="W22">
        <v>26315</v>
      </c>
      <c r="X22">
        <v>3811</v>
      </c>
      <c r="Y22">
        <v>3811</v>
      </c>
      <c r="AA22">
        <v>13788</v>
      </c>
      <c r="AB22">
        <v>13788</v>
      </c>
      <c r="AC22">
        <v>14721</v>
      </c>
      <c r="AD22">
        <v>14721</v>
      </c>
    </row>
    <row r="23" spans="2:35" x14ac:dyDescent="0.25">
      <c r="B23">
        <v>0.01</v>
      </c>
      <c r="C23">
        <v>4.7374124193850102</v>
      </c>
      <c r="D23">
        <v>4.7384008851571204</v>
      </c>
      <c r="E23">
        <v>4.7380943481331297</v>
      </c>
      <c r="F23">
        <v>4.7390255589843999</v>
      </c>
      <c r="G23">
        <v>4.7401728194552604</v>
      </c>
      <c r="H23">
        <v>4.7394099682214703</v>
      </c>
      <c r="I23">
        <v>4.73910343999981</v>
      </c>
      <c r="J23">
        <v>4.7384012518400702</v>
      </c>
      <c r="K23">
        <v>4.7388521533785299</v>
      </c>
      <c r="L23">
        <v>4.7377749933914597</v>
      </c>
      <c r="M23">
        <f t="shared" si="0"/>
        <v>4.7401728194552604</v>
      </c>
      <c r="N23">
        <f t="shared" si="1"/>
        <v>4.7374124193850102</v>
      </c>
      <c r="O23">
        <f t="shared" si="2"/>
        <v>4.7386647837946265</v>
      </c>
      <c r="P23" s="5">
        <v>1.0000000000000001E-5</v>
      </c>
      <c r="Q23">
        <f t="shared" ref="Q23:Q37" si="7">2^$O4</f>
        <v>26.866595279384889</v>
      </c>
      <c r="R23">
        <f t="shared" ref="R23:R37" si="8">2^$O20</f>
        <v>26.868153188085358</v>
      </c>
      <c r="S23">
        <f t="shared" ref="S23:S37" si="9">2^$O36</f>
        <v>39.053764609976284</v>
      </c>
      <c r="T23">
        <f t="shared" ref="T23:T37" si="10">2^$O52</f>
        <v>39.055449214953974</v>
      </c>
      <c r="U23" s="5">
        <v>1.0000000000000001E-5</v>
      </c>
      <c r="V23">
        <v>26319</v>
      </c>
      <c r="W23">
        <v>26313</v>
      </c>
      <c r="X23">
        <v>3824</v>
      </c>
      <c r="Y23">
        <v>3811</v>
      </c>
      <c r="AA23">
        <v>13788</v>
      </c>
      <c r="AB23">
        <v>13787</v>
      </c>
      <c r="AC23">
        <v>14721</v>
      </c>
      <c r="AD23">
        <v>14720</v>
      </c>
    </row>
    <row r="24" spans="2:35" x14ac:dyDescent="0.25">
      <c r="B24">
        <v>0.05</v>
      </c>
      <c r="C24">
        <v>4.6975529869368504</v>
      </c>
      <c r="D24">
        <v>4.6958100372274396</v>
      </c>
      <c r="E24">
        <v>4.6974150347397998</v>
      </c>
      <c r="F24">
        <v>4.7022800995414604</v>
      </c>
      <c r="G24">
        <v>4.7013701567057797</v>
      </c>
      <c r="H24">
        <v>4.6986916479759504</v>
      </c>
      <c r="I24">
        <v>4.6995328873925297</v>
      </c>
      <c r="J24">
        <v>4.7021889512291004</v>
      </c>
      <c r="K24">
        <v>4.70147732752051</v>
      </c>
      <c r="L24">
        <v>4.6971918072868197</v>
      </c>
      <c r="M24">
        <f t="shared" si="0"/>
        <v>4.7022800995414604</v>
      </c>
      <c r="N24">
        <f t="shared" si="1"/>
        <v>4.6958100372274396</v>
      </c>
      <c r="O24">
        <f t="shared" si="2"/>
        <v>4.6993510936556238</v>
      </c>
      <c r="P24" s="2">
        <v>1E-4</v>
      </c>
      <c r="Q24">
        <f t="shared" si="7"/>
        <v>26.849361332371178</v>
      </c>
      <c r="R24">
        <f t="shared" si="8"/>
        <v>26.866583378821922</v>
      </c>
      <c r="S24">
        <f t="shared" si="9"/>
        <v>39.0458246892467</v>
      </c>
      <c r="T24">
        <f t="shared" si="10"/>
        <v>39.059838543133502</v>
      </c>
      <c r="U24" s="2">
        <v>1E-4</v>
      </c>
      <c r="V24">
        <v>26414</v>
      </c>
      <c r="W24">
        <v>26303</v>
      </c>
      <c r="X24">
        <v>3914</v>
      </c>
      <c r="Y24">
        <v>3797</v>
      </c>
      <c r="AA24">
        <v>13787</v>
      </c>
      <c r="AB24">
        <v>13785</v>
      </c>
      <c r="AC24">
        <v>14719</v>
      </c>
      <c r="AD24">
        <v>14719</v>
      </c>
    </row>
    <row r="25" spans="2:35" x14ac:dyDescent="0.25">
      <c r="B25">
        <v>0.1</v>
      </c>
      <c r="C25">
        <v>4.6323938965976401</v>
      </c>
      <c r="D25">
        <v>4.6407708539292001</v>
      </c>
      <c r="E25">
        <v>4.6377009337086497</v>
      </c>
      <c r="F25">
        <v>4.6399197952313704</v>
      </c>
      <c r="G25">
        <v>4.6378255144546001</v>
      </c>
      <c r="H25">
        <v>4.6360909983950904</v>
      </c>
      <c r="I25">
        <v>4.6392440190045896</v>
      </c>
      <c r="J25">
        <v>4.6360189524195796</v>
      </c>
      <c r="K25">
        <v>4.63611790337358</v>
      </c>
      <c r="L25">
        <v>4.6413886546974599</v>
      </c>
      <c r="M25">
        <f t="shared" si="0"/>
        <v>4.6413886546974599</v>
      </c>
      <c r="N25">
        <f t="shared" si="1"/>
        <v>4.6323938965976401</v>
      </c>
      <c r="O25">
        <f t="shared" si="2"/>
        <v>4.6377471521811753</v>
      </c>
      <c r="P25" s="4">
        <v>1E-3</v>
      </c>
      <c r="Q25">
        <f t="shared" si="7"/>
        <v>26.689212632630984</v>
      </c>
      <c r="R25">
        <f t="shared" si="8"/>
        <v>26.854466977784185</v>
      </c>
      <c r="S25">
        <f t="shared" si="9"/>
        <v>38.956999755341776</v>
      </c>
      <c r="T25">
        <f t="shared" si="10"/>
        <v>39.109728286858491</v>
      </c>
      <c r="U25" s="4">
        <v>1E-3</v>
      </c>
      <c r="V25">
        <v>27194</v>
      </c>
      <c r="W25">
        <v>26165</v>
      </c>
      <c r="X25">
        <v>4730</v>
      </c>
      <c r="Y25">
        <v>3726</v>
      </c>
      <c r="AA25">
        <v>13773</v>
      </c>
      <c r="AB25">
        <v>13776</v>
      </c>
      <c r="AC25">
        <v>14704</v>
      </c>
      <c r="AD25">
        <v>14708</v>
      </c>
    </row>
    <row r="26" spans="2:35" x14ac:dyDescent="0.25">
      <c r="B26">
        <v>0.2</v>
      </c>
      <c r="C26">
        <v>4.4691076798603797</v>
      </c>
      <c r="D26">
        <v>4.4766131304162897</v>
      </c>
      <c r="E26">
        <v>4.4803062288356399</v>
      </c>
      <c r="F26">
        <v>4.4847864045705901</v>
      </c>
      <c r="G26">
        <v>4.4739424927339799</v>
      </c>
      <c r="H26">
        <v>4.4798530094876101</v>
      </c>
      <c r="I26">
        <v>4.4771509779833902</v>
      </c>
      <c r="J26">
        <v>4.4830996121024302</v>
      </c>
      <c r="K26">
        <v>4.4750885534352403</v>
      </c>
      <c r="L26">
        <v>4.4751276530470498</v>
      </c>
      <c r="M26">
        <f t="shared" si="0"/>
        <v>4.4847864045705901</v>
      </c>
      <c r="N26">
        <f t="shared" si="1"/>
        <v>4.4691076798603797</v>
      </c>
      <c r="O26">
        <f t="shared" si="2"/>
        <v>4.4775075742472596</v>
      </c>
      <c r="P26" s="3">
        <v>0.01</v>
      </c>
      <c r="Q26">
        <f t="shared" si="7"/>
        <v>25.25335458296324</v>
      </c>
      <c r="R26">
        <f t="shared" si="8"/>
        <v>26.698092863078237</v>
      </c>
      <c r="S26">
        <f t="shared" si="9"/>
        <v>38.059690937610185</v>
      </c>
      <c r="T26">
        <f t="shared" si="10"/>
        <v>39.592176730712161</v>
      </c>
      <c r="U26" s="3">
        <v>0.01</v>
      </c>
      <c r="V26">
        <v>34319</v>
      </c>
      <c r="W26">
        <v>24860</v>
      </c>
      <c r="X26">
        <v>11728</v>
      </c>
      <c r="Y26">
        <v>3014</v>
      </c>
      <c r="AA26">
        <v>13663</v>
      </c>
      <c r="AB26">
        <v>13658</v>
      </c>
      <c r="AC26">
        <v>14554</v>
      </c>
      <c r="AD26">
        <v>14569</v>
      </c>
    </row>
    <row r="27" spans="2:35" x14ac:dyDescent="0.25">
      <c r="B27">
        <v>0.3</v>
      </c>
      <c r="C27">
        <v>4.2778029753709896</v>
      </c>
      <c r="D27">
        <v>4.2790042707726998</v>
      </c>
      <c r="E27">
        <v>4.2778402078717797</v>
      </c>
      <c r="F27">
        <v>4.2873149392533199</v>
      </c>
      <c r="G27">
        <v>4.2854116317889002</v>
      </c>
      <c r="H27">
        <v>4.2820600737969796</v>
      </c>
      <c r="I27">
        <v>4.2750286279237901</v>
      </c>
      <c r="J27">
        <v>4.2763182476409201</v>
      </c>
      <c r="K27">
        <v>4.2854837938710597</v>
      </c>
      <c r="L27">
        <v>4.2777586813052402</v>
      </c>
      <c r="M27">
        <f t="shared" si="0"/>
        <v>4.2873149392533199</v>
      </c>
      <c r="N27">
        <f t="shared" si="1"/>
        <v>4.2750286279237901</v>
      </c>
      <c r="O27">
        <f t="shared" si="2"/>
        <v>4.2804023449595672</v>
      </c>
      <c r="P27" s="3">
        <v>0.05</v>
      </c>
      <c r="Q27">
        <f t="shared" si="7"/>
        <v>20.210722004250258</v>
      </c>
      <c r="R27">
        <f t="shared" si="8"/>
        <v>25.980388398349682</v>
      </c>
      <c r="S27">
        <f t="shared" si="9"/>
        <v>33.289615963043566</v>
      </c>
      <c r="T27">
        <f t="shared" si="10"/>
        <v>41.655829967494945</v>
      </c>
      <c r="U27" s="3">
        <v>0.05</v>
      </c>
      <c r="V27">
        <v>60467</v>
      </c>
      <c r="W27">
        <v>20097</v>
      </c>
      <c r="X27">
        <v>34559</v>
      </c>
      <c r="Y27">
        <v>1228</v>
      </c>
      <c r="AA27">
        <v>13120</v>
      </c>
      <c r="AB27">
        <v>13103</v>
      </c>
      <c r="AC27">
        <v>14002</v>
      </c>
      <c r="AD27">
        <v>13970</v>
      </c>
    </row>
    <row r="28" spans="2:35" x14ac:dyDescent="0.25">
      <c r="B28">
        <v>0.4</v>
      </c>
      <c r="C28">
        <v>4.0562555025795204</v>
      </c>
      <c r="D28">
        <v>4.0501399292245601</v>
      </c>
      <c r="E28">
        <v>4.0578981125852502</v>
      </c>
      <c r="F28">
        <v>4.04964146523983</v>
      </c>
      <c r="G28">
        <v>4.0595884340630004</v>
      </c>
      <c r="H28">
        <v>4.0436695953177599</v>
      </c>
      <c r="I28">
        <v>4.0562242025528104</v>
      </c>
      <c r="J28">
        <v>4.0495932427998103</v>
      </c>
      <c r="K28">
        <v>4.0527808136668799</v>
      </c>
      <c r="L28">
        <v>4.0568229970789904</v>
      </c>
      <c r="M28">
        <f t="shared" si="0"/>
        <v>4.0595884340630004</v>
      </c>
      <c r="N28">
        <f t="shared" si="1"/>
        <v>4.0436695953177599</v>
      </c>
      <c r="O28">
        <f t="shared" si="2"/>
        <v>4.0532614295108411</v>
      </c>
      <c r="P28" s="3">
        <v>0.1</v>
      </c>
      <c r="Q28">
        <f t="shared" si="7"/>
        <v>16.065894437241081</v>
      </c>
      <c r="R28">
        <f t="shared" si="8"/>
        <v>24.894362262750434</v>
      </c>
      <c r="S28">
        <f t="shared" si="9"/>
        <v>26.572138096224947</v>
      </c>
      <c r="T28">
        <f t="shared" si="10"/>
        <v>43.948648178060765</v>
      </c>
      <c r="U28" s="3">
        <v>0.1</v>
      </c>
      <c r="V28">
        <v>84147</v>
      </c>
      <c r="W28">
        <v>15778</v>
      </c>
      <c r="X28">
        <v>54839</v>
      </c>
      <c r="Y28">
        <v>453</v>
      </c>
      <c r="AA28">
        <v>12409</v>
      </c>
      <c r="AB28">
        <v>12373</v>
      </c>
      <c r="AC28">
        <v>13301</v>
      </c>
      <c r="AD28">
        <v>13263</v>
      </c>
    </row>
    <row r="29" spans="2:35" x14ac:dyDescent="0.25">
      <c r="B29">
        <v>0.5</v>
      </c>
      <c r="C29">
        <v>3.7976971664481298</v>
      </c>
      <c r="D29">
        <v>3.8057650000039001</v>
      </c>
      <c r="E29">
        <v>3.7880480552463398</v>
      </c>
      <c r="F29">
        <v>3.7943516864448301</v>
      </c>
      <c r="G29">
        <v>3.7913375008927201</v>
      </c>
      <c r="H29">
        <v>3.7979271853333598</v>
      </c>
      <c r="I29">
        <v>3.7914772786942401</v>
      </c>
      <c r="J29">
        <v>3.78500706291792</v>
      </c>
      <c r="K29">
        <v>3.8019664911083999</v>
      </c>
      <c r="L29">
        <v>3.8083935446134398</v>
      </c>
      <c r="M29">
        <f t="shared" si="0"/>
        <v>3.8083935446134398</v>
      </c>
      <c r="N29">
        <f t="shared" si="1"/>
        <v>3.78500706291792</v>
      </c>
      <c r="O29">
        <f t="shared" si="2"/>
        <v>3.796197097170328</v>
      </c>
      <c r="P29" s="3">
        <v>0.2</v>
      </c>
      <c r="Q29">
        <f t="shared" si="7"/>
        <v>11.625964758014138</v>
      </c>
      <c r="R29">
        <f t="shared" si="8"/>
        <v>22.277378599552335</v>
      </c>
      <c r="S29">
        <f t="shared" si="9"/>
        <v>16.346582942173676</v>
      </c>
      <c r="T29">
        <f t="shared" si="10"/>
        <v>47.284120825929499</v>
      </c>
      <c r="U29" s="3">
        <v>0.2</v>
      </c>
      <c r="V29">
        <v>111925</v>
      </c>
      <c r="W29">
        <v>10175</v>
      </c>
      <c r="X29">
        <v>84399</v>
      </c>
      <c r="Y29">
        <v>62</v>
      </c>
      <c r="AA29">
        <v>11095</v>
      </c>
      <c r="AB29">
        <v>10988</v>
      </c>
      <c r="AC29">
        <v>11846</v>
      </c>
      <c r="AD29">
        <v>11823</v>
      </c>
    </row>
    <row r="30" spans="2:35" x14ac:dyDescent="0.25">
      <c r="B30">
        <v>0.6</v>
      </c>
      <c r="C30">
        <v>3.5266540483342101</v>
      </c>
      <c r="D30">
        <v>3.5201815132313699</v>
      </c>
      <c r="E30">
        <v>3.5211253487123799</v>
      </c>
      <c r="F30">
        <v>3.52424692543299</v>
      </c>
      <c r="G30">
        <v>3.5261986126653699</v>
      </c>
      <c r="H30">
        <v>3.53084119320269</v>
      </c>
      <c r="I30">
        <v>3.5285428751308299</v>
      </c>
      <c r="J30">
        <v>3.5170416240482498</v>
      </c>
      <c r="K30">
        <v>3.5262688559665301</v>
      </c>
      <c r="L30">
        <v>3.5240634273189699</v>
      </c>
      <c r="M30">
        <f t="shared" si="0"/>
        <v>3.53084119320269</v>
      </c>
      <c r="N30">
        <f t="shared" si="1"/>
        <v>3.5170416240482498</v>
      </c>
      <c r="O30">
        <f t="shared" si="2"/>
        <v>3.5245164424043596</v>
      </c>
      <c r="P30" s="3">
        <v>0.3</v>
      </c>
      <c r="Q30">
        <f t="shared" si="7"/>
        <v>9.4186895431102347</v>
      </c>
      <c r="R30">
        <f t="shared" si="8"/>
        <v>19.432536823624815</v>
      </c>
      <c r="S30">
        <f t="shared" si="9"/>
        <v>10.670800813625263</v>
      </c>
      <c r="T30">
        <f t="shared" si="10"/>
        <v>48.574235227450664</v>
      </c>
      <c r="U30" s="3">
        <v>0.3</v>
      </c>
      <c r="V30">
        <v>126632</v>
      </c>
      <c r="W30">
        <v>7451</v>
      </c>
      <c r="X30">
        <v>105014</v>
      </c>
      <c r="Y30">
        <v>15</v>
      </c>
      <c r="AA30">
        <v>9799</v>
      </c>
      <c r="AB30">
        <v>9646</v>
      </c>
      <c r="AC30">
        <v>10500</v>
      </c>
      <c r="AD30">
        <v>10289</v>
      </c>
    </row>
    <row r="31" spans="2:35" x14ac:dyDescent="0.25">
      <c r="B31">
        <v>0.7</v>
      </c>
      <c r="C31">
        <v>3.23122055842994</v>
      </c>
      <c r="D31">
        <v>3.23935581593775</v>
      </c>
      <c r="E31">
        <v>3.2303012600432601</v>
      </c>
      <c r="F31">
        <v>3.24344010429814</v>
      </c>
      <c r="G31">
        <v>3.2444297630243799</v>
      </c>
      <c r="H31">
        <v>3.2375503433549602</v>
      </c>
      <c r="I31">
        <v>3.2390383564793801</v>
      </c>
      <c r="J31">
        <v>3.2323839993666001</v>
      </c>
      <c r="K31">
        <v>3.2390729458577598</v>
      </c>
      <c r="L31">
        <v>3.24150524257607</v>
      </c>
      <c r="M31">
        <f t="shared" si="0"/>
        <v>3.2444297630243799</v>
      </c>
      <c r="N31">
        <f t="shared" si="1"/>
        <v>3.2303012600432601</v>
      </c>
      <c r="O31">
        <f t="shared" si="2"/>
        <v>3.2378298389368241</v>
      </c>
      <c r="P31" s="3">
        <v>0.4</v>
      </c>
      <c r="Q31">
        <f t="shared" si="7"/>
        <v>8.1563643784350539</v>
      </c>
      <c r="R31">
        <f t="shared" si="8"/>
        <v>16.601727096989304</v>
      </c>
      <c r="S31">
        <f t="shared" si="9"/>
        <v>7.4895710374901965</v>
      </c>
      <c r="T31">
        <f t="shared" si="10"/>
        <v>47.691423496618796</v>
      </c>
      <c r="U31" s="3">
        <v>0.4</v>
      </c>
      <c r="V31">
        <v>135038</v>
      </c>
      <c r="W31">
        <v>5597</v>
      </c>
      <c r="X31">
        <v>119644</v>
      </c>
      <c r="Y31">
        <v>2</v>
      </c>
      <c r="AA31">
        <v>8526</v>
      </c>
      <c r="AB31">
        <v>8208</v>
      </c>
      <c r="AC31">
        <v>8982</v>
      </c>
      <c r="AD31">
        <v>8897</v>
      </c>
    </row>
    <row r="32" spans="2:35" x14ac:dyDescent="0.25">
      <c r="B32">
        <v>0.8</v>
      </c>
      <c r="C32">
        <v>2.9606683938614098</v>
      </c>
      <c r="D32">
        <v>2.9594548111459398</v>
      </c>
      <c r="E32">
        <v>2.9550073505888399</v>
      </c>
      <c r="F32">
        <v>2.9615217719474298</v>
      </c>
      <c r="G32">
        <v>2.96145713291207</v>
      </c>
      <c r="H32">
        <v>2.9636952458296402</v>
      </c>
      <c r="I32">
        <v>2.9659733631586098</v>
      </c>
      <c r="J32">
        <v>2.9696786444849801</v>
      </c>
      <c r="K32">
        <v>2.96238053167427</v>
      </c>
      <c r="L32">
        <v>2.96529871993003</v>
      </c>
      <c r="M32">
        <f t="shared" si="0"/>
        <v>2.9696786444849801</v>
      </c>
      <c r="N32">
        <f t="shared" si="1"/>
        <v>2.9550073505888399</v>
      </c>
      <c r="O32">
        <f t="shared" si="2"/>
        <v>2.9625135965533218</v>
      </c>
      <c r="P32" s="3">
        <v>0.5</v>
      </c>
      <c r="Q32">
        <f t="shared" si="7"/>
        <v>7.3303477961658112</v>
      </c>
      <c r="R32">
        <f t="shared" si="8"/>
        <v>13.892141419496555</v>
      </c>
      <c r="S32">
        <f t="shared" si="9"/>
        <v>5.6654677000487323</v>
      </c>
      <c r="T32">
        <f t="shared" si="10"/>
        <v>44.69774808364356</v>
      </c>
      <c r="U32" s="3">
        <v>0.5</v>
      </c>
      <c r="V32">
        <v>139681</v>
      </c>
      <c r="W32">
        <v>4303</v>
      </c>
      <c r="X32">
        <v>129951</v>
      </c>
      <c r="Y32">
        <v>1</v>
      </c>
      <c r="AA32">
        <v>7310</v>
      </c>
      <c r="AB32">
        <v>6913</v>
      </c>
      <c r="AC32">
        <v>7549</v>
      </c>
      <c r="AD32">
        <v>7401</v>
      </c>
    </row>
    <row r="33" spans="2:32" x14ac:dyDescent="0.25">
      <c r="B33">
        <v>0.9</v>
      </c>
      <c r="C33">
        <v>2.7040440608617899</v>
      </c>
      <c r="D33">
        <v>2.6996476204451301</v>
      </c>
      <c r="E33">
        <v>2.70596431713202</v>
      </c>
      <c r="F33">
        <v>2.7011780850276099</v>
      </c>
      <c r="G33">
        <v>2.7001452375447799</v>
      </c>
      <c r="H33">
        <v>2.70594302851796</v>
      </c>
      <c r="I33">
        <v>2.7069642948402302</v>
      </c>
      <c r="J33">
        <v>2.69949386787858</v>
      </c>
      <c r="K33">
        <v>2.70099860415336</v>
      </c>
      <c r="L33">
        <v>2.7023349977008801</v>
      </c>
      <c r="M33">
        <f t="shared" si="0"/>
        <v>2.7069642948402302</v>
      </c>
      <c r="N33">
        <f t="shared" si="1"/>
        <v>2.69949386787858</v>
      </c>
      <c r="O33">
        <f t="shared" si="2"/>
        <v>2.7026714114102339</v>
      </c>
      <c r="P33" s="3">
        <v>0.6</v>
      </c>
      <c r="Q33">
        <f t="shared" si="7"/>
        <v>6.747390074078492</v>
      </c>
      <c r="R33">
        <f t="shared" si="8"/>
        <v>11.507610911896498</v>
      </c>
      <c r="S33">
        <f t="shared" si="9"/>
        <v>4.5318982556963778</v>
      </c>
      <c r="T33">
        <f t="shared" si="10"/>
        <v>40.387166547325215</v>
      </c>
      <c r="U33" s="3">
        <v>0.6</v>
      </c>
      <c r="V33">
        <v>142398</v>
      </c>
      <c r="W33">
        <v>3351</v>
      </c>
      <c r="X33">
        <v>137542</v>
      </c>
      <c r="Y33">
        <v>0</v>
      </c>
      <c r="AA33">
        <v>5871</v>
      </c>
      <c r="AB33">
        <v>5548</v>
      </c>
      <c r="AC33">
        <v>6068</v>
      </c>
      <c r="AD33">
        <v>5863</v>
      </c>
    </row>
    <row r="34" spans="2:32" x14ac:dyDescent="0.25">
      <c r="B34">
        <v>1</v>
      </c>
      <c r="C34">
        <v>2.5235778289845099</v>
      </c>
      <c r="D34">
        <v>2.5218760810057801</v>
      </c>
      <c r="E34">
        <v>2.5203880620276302</v>
      </c>
      <c r="F34">
        <v>2.5199500414056599</v>
      </c>
      <c r="G34">
        <v>2.5222256711461499</v>
      </c>
      <c r="H34">
        <v>2.5216392359039399</v>
      </c>
      <c r="I34">
        <v>2.52243936789317</v>
      </c>
      <c r="J34">
        <v>2.5211923535422098</v>
      </c>
      <c r="K34">
        <v>2.5208432191502999</v>
      </c>
      <c r="L34">
        <v>2.5204507081899901</v>
      </c>
      <c r="M34">
        <f t="shared" si="0"/>
        <v>2.5235778289845099</v>
      </c>
      <c r="N34">
        <f t="shared" si="1"/>
        <v>2.5199500414056599</v>
      </c>
      <c r="O34">
        <f t="shared" si="2"/>
        <v>2.5214582569249337</v>
      </c>
      <c r="P34" s="3">
        <v>0.7</v>
      </c>
      <c r="Q34">
        <f t="shared" si="7"/>
        <v>6.3182817129804523</v>
      </c>
      <c r="R34">
        <f t="shared" si="8"/>
        <v>9.4337399943340259</v>
      </c>
      <c r="S34">
        <f t="shared" si="9"/>
        <v>3.8238364450218318</v>
      </c>
      <c r="T34">
        <f t="shared" si="10"/>
        <v>35.379124731151784</v>
      </c>
      <c r="U34" s="3">
        <v>0.7</v>
      </c>
      <c r="V34">
        <v>143640</v>
      </c>
      <c r="W34">
        <v>2566</v>
      </c>
      <c r="X34">
        <v>143265</v>
      </c>
      <c r="Y34">
        <v>0</v>
      </c>
      <c r="AA34">
        <v>4496</v>
      </c>
      <c r="AB34">
        <v>4103</v>
      </c>
      <c r="AC34">
        <v>4680</v>
      </c>
      <c r="AD34">
        <v>4494</v>
      </c>
    </row>
    <row r="35" spans="2:32" x14ac:dyDescent="0.25">
      <c r="B35">
        <v>0</v>
      </c>
      <c r="C35">
        <v>5.2874282729534601</v>
      </c>
      <c r="M35">
        <f t="shared" si="0"/>
        <v>5.2874282729534601</v>
      </c>
      <c r="N35">
        <f t="shared" si="1"/>
        <v>5.2874282729534601</v>
      </c>
      <c r="O35">
        <f t="shared" si="2"/>
        <v>5.2874282729534601</v>
      </c>
      <c r="P35" s="3">
        <v>0.8</v>
      </c>
      <c r="Q35">
        <f t="shared" si="7"/>
        <v>6.005147754795245</v>
      </c>
      <c r="R35">
        <f t="shared" si="8"/>
        <v>7.7948085907597928</v>
      </c>
      <c r="S35">
        <f t="shared" si="9"/>
        <v>3.3789095090558767</v>
      </c>
      <c r="T35">
        <f t="shared" si="10"/>
        <v>30.427683243148351</v>
      </c>
      <c r="U35" s="3">
        <v>0.8</v>
      </c>
      <c r="V35">
        <v>144270</v>
      </c>
      <c r="W35">
        <v>1969</v>
      </c>
      <c r="X35">
        <v>147648</v>
      </c>
      <c r="Y35">
        <v>0</v>
      </c>
      <c r="AA35">
        <v>3239</v>
      </c>
      <c r="AB35">
        <v>2683</v>
      </c>
      <c r="AC35">
        <v>3252</v>
      </c>
      <c r="AD35">
        <v>2958</v>
      </c>
    </row>
    <row r="36" spans="2:32" x14ac:dyDescent="0.25">
      <c r="B36" s="1">
        <v>1.0000000000000001E-5</v>
      </c>
      <c r="C36">
        <v>5.28744609928457</v>
      </c>
      <c r="D36">
        <v>5.2874541512013504</v>
      </c>
      <c r="E36">
        <v>5.2874273350057202</v>
      </c>
      <c r="F36">
        <v>5.2873532990446099</v>
      </c>
      <c r="G36">
        <v>5.2873082070099002</v>
      </c>
      <c r="H36">
        <v>5.2873046498127598</v>
      </c>
      <c r="I36">
        <v>5.2874354010681897</v>
      </c>
      <c r="J36">
        <v>5.2873465656612497</v>
      </c>
      <c r="K36">
        <v>5.2873839339720901</v>
      </c>
      <c r="L36">
        <v>5.2874375516545502</v>
      </c>
      <c r="M36">
        <f t="shared" si="0"/>
        <v>5.2874541512013504</v>
      </c>
      <c r="N36">
        <f t="shared" si="1"/>
        <v>5.2873046498127598</v>
      </c>
      <c r="O36">
        <f t="shared" si="2"/>
        <v>5.2873897193714985</v>
      </c>
      <c r="P36" s="3">
        <v>0.9</v>
      </c>
      <c r="Q36">
        <f t="shared" si="7"/>
        <v>5.7891751381826966</v>
      </c>
      <c r="R36">
        <f t="shared" si="8"/>
        <v>6.510062578186762</v>
      </c>
      <c r="S36">
        <f t="shared" si="9"/>
        <v>3.1253428658836988</v>
      </c>
      <c r="T36">
        <f t="shared" si="10"/>
        <v>26.107644859141384</v>
      </c>
      <c r="U36" s="3">
        <v>0.9</v>
      </c>
      <c r="V36">
        <v>144470</v>
      </c>
      <c r="W36">
        <v>1544</v>
      </c>
      <c r="X36">
        <v>150762</v>
      </c>
      <c r="Y36">
        <v>0</v>
      </c>
      <c r="AA36">
        <v>1886</v>
      </c>
      <c r="AB36">
        <v>1394</v>
      </c>
      <c r="AC36">
        <v>1876</v>
      </c>
      <c r="AD36">
        <v>1551</v>
      </c>
    </row>
    <row r="37" spans="2:32" x14ac:dyDescent="0.25">
      <c r="B37">
        <v>1E-4</v>
      </c>
      <c r="C37">
        <v>5.2868776073430697</v>
      </c>
      <c r="D37">
        <v>5.2871771558194798</v>
      </c>
      <c r="E37">
        <v>5.2872915210438398</v>
      </c>
      <c r="F37">
        <v>5.2870781322703104</v>
      </c>
      <c r="G37">
        <v>5.2870010751908696</v>
      </c>
      <c r="H37">
        <v>5.2870302387550803</v>
      </c>
      <c r="I37">
        <v>5.2869741942639497</v>
      </c>
      <c r="J37">
        <v>5.2871017482717102</v>
      </c>
      <c r="K37">
        <v>5.2869842571530397</v>
      </c>
      <c r="L37">
        <v>5.2874478591122998</v>
      </c>
      <c r="M37">
        <f t="shared" si="0"/>
        <v>5.2874478591122998</v>
      </c>
      <c r="N37">
        <f t="shared" si="1"/>
        <v>5.2868776073430697</v>
      </c>
      <c r="O37">
        <f t="shared" si="2"/>
        <v>5.2870963789223646</v>
      </c>
      <c r="P37" s="3">
        <v>1</v>
      </c>
      <c r="Q37">
        <f t="shared" si="7"/>
        <v>5.6958080871117192</v>
      </c>
      <c r="R37">
        <f t="shared" si="8"/>
        <v>5.74162161460041</v>
      </c>
      <c r="S37">
        <f t="shared" si="9"/>
        <v>3.0341136896402063</v>
      </c>
      <c r="T37">
        <f t="shared" si="10"/>
        <v>23.48701456856325</v>
      </c>
      <c r="U37" s="3">
        <v>1</v>
      </c>
      <c r="V37">
        <v>144394</v>
      </c>
      <c r="W37">
        <v>1283</v>
      </c>
      <c r="X37">
        <v>152004</v>
      </c>
      <c r="Y37">
        <v>0</v>
      </c>
      <c r="AA37">
        <v>568</v>
      </c>
      <c r="AB37">
        <v>16</v>
      </c>
      <c r="AC37">
        <v>438</v>
      </c>
      <c r="AD37">
        <v>45</v>
      </c>
    </row>
    <row r="38" spans="2:32" x14ac:dyDescent="0.25">
      <c r="B38">
        <v>1E-3</v>
      </c>
      <c r="C38">
        <v>5.2832961154748599</v>
      </c>
      <c r="D38">
        <v>5.2835909057481603</v>
      </c>
      <c r="E38">
        <v>5.2837519561426101</v>
      </c>
      <c r="F38">
        <v>5.2836197955466098</v>
      </c>
      <c r="G38">
        <v>5.2848095199022698</v>
      </c>
      <c r="H38">
        <v>5.2840067369596699</v>
      </c>
      <c r="I38">
        <v>5.2843333057119599</v>
      </c>
      <c r="J38">
        <v>5.2838555752354299</v>
      </c>
      <c r="K38">
        <v>5.2839317019929402</v>
      </c>
      <c r="L38">
        <v>5.2829110721785799</v>
      </c>
      <c r="M38">
        <f t="shared" si="0"/>
        <v>5.2848095199022698</v>
      </c>
      <c r="N38">
        <f t="shared" si="1"/>
        <v>5.2829110721785799</v>
      </c>
      <c r="O38">
        <f t="shared" si="2"/>
        <v>5.2838106684893082</v>
      </c>
    </row>
    <row r="39" spans="2:32" x14ac:dyDescent="0.25">
      <c r="B39">
        <v>0.01</v>
      </c>
      <c r="C39">
        <v>5.2461090559605799</v>
      </c>
      <c r="D39">
        <v>5.24969209023884</v>
      </c>
      <c r="E39">
        <v>5.2494324489474398</v>
      </c>
      <c r="F39">
        <v>5.2509347759702001</v>
      </c>
      <c r="G39">
        <v>5.2505390749529397</v>
      </c>
      <c r="H39">
        <v>5.2518145256905502</v>
      </c>
      <c r="I39">
        <v>5.2516917538473704</v>
      </c>
      <c r="J39">
        <v>5.2510155048256104</v>
      </c>
      <c r="K39">
        <v>5.2517589785821297</v>
      </c>
      <c r="L39">
        <v>5.2489312029065101</v>
      </c>
      <c r="M39">
        <f t="shared" si="0"/>
        <v>5.2518145256905502</v>
      </c>
      <c r="N39">
        <f t="shared" si="1"/>
        <v>5.2461090559605799</v>
      </c>
      <c r="O39">
        <f t="shared" si="2"/>
        <v>5.2501919411922167</v>
      </c>
    </row>
    <row r="40" spans="2:32" x14ac:dyDescent="0.25">
      <c r="B40">
        <v>0.05</v>
      </c>
      <c r="C40">
        <v>5.0560380022205997</v>
      </c>
      <c r="D40">
        <v>5.0536485678900096</v>
      </c>
      <c r="E40">
        <v>5.0542656151647902</v>
      </c>
      <c r="F40">
        <v>5.0606463244465898</v>
      </c>
      <c r="G40">
        <v>5.0550851536981902</v>
      </c>
      <c r="H40">
        <v>5.0587498953854899</v>
      </c>
      <c r="I40">
        <v>5.0553167995825099</v>
      </c>
      <c r="J40">
        <v>5.0609150356290504</v>
      </c>
      <c r="K40">
        <v>5.0572858711787596</v>
      </c>
      <c r="L40">
        <v>5.0580519566755697</v>
      </c>
      <c r="M40">
        <f t="shared" si="0"/>
        <v>5.0609150356290504</v>
      </c>
      <c r="N40">
        <f t="shared" si="1"/>
        <v>5.0536485678900096</v>
      </c>
      <c r="O40">
        <f t="shared" si="2"/>
        <v>5.0570003221871556</v>
      </c>
    </row>
    <row r="41" spans="2:32" x14ac:dyDescent="0.25">
      <c r="B41">
        <v>0.1</v>
      </c>
      <c r="C41">
        <v>4.7390601991672803</v>
      </c>
      <c r="D41">
        <v>4.7290680685758701</v>
      </c>
      <c r="E41">
        <v>4.7240702158889798</v>
      </c>
      <c r="F41">
        <v>4.7313343835837198</v>
      </c>
      <c r="G41">
        <v>4.7319576727869901</v>
      </c>
      <c r="H41">
        <v>4.7264728152001299</v>
      </c>
      <c r="I41">
        <v>4.7331809796966997</v>
      </c>
      <c r="J41">
        <v>4.7270947924896296</v>
      </c>
      <c r="K41">
        <v>4.7377327461576701</v>
      </c>
      <c r="L41">
        <v>4.7384522481223801</v>
      </c>
      <c r="M41">
        <f t="shared" si="0"/>
        <v>4.7390601991672803</v>
      </c>
      <c r="N41">
        <f t="shared" si="1"/>
        <v>4.7240702158889798</v>
      </c>
      <c r="O41">
        <f t="shared" si="2"/>
        <v>4.7318424121669347</v>
      </c>
      <c r="Q41" t="s">
        <v>22</v>
      </c>
      <c r="R41" t="s">
        <v>19</v>
      </c>
      <c r="S41" t="s">
        <v>20</v>
      </c>
      <c r="T41" t="s">
        <v>21</v>
      </c>
      <c r="U41" t="s">
        <v>22</v>
      </c>
      <c r="V41" t="s">
        <v>19</v>
      </c>
      <c r="W41" t="s">
        <v>20</v>
      </c>
      <c r="X41" t="s">
        <v>21</v>
      </c>
      <c r="Y41" t="s">
        <v>22</v>
      </c>
      <c r="Z41" t="s">
        <v>19</v>
      </c>
      <c r="AA41" t="s">
        <v>20</v>
      </c>
      <c r="AB41" t="s">
        <v>21</v>
      </c>
      <c r="AC41" t="s">
        <v>22</v>
      </c>
      <c r="AD41" t="s">
        <v>19</v>
      </c>
      <c r="AE41" t="s">
        <v>20</v>
      </c>
      <c r="AF41" t="s">
        <v>21</v>
      </c>
    </row>
    <row r="42" spans="2:32" x14ac:dyDescent="0.25">
      <c r="B42">
        <v>0.2</v>
      </c>
      <c r="C42">
        <v>4.0306282449665298</v>
      </c>
      <c r="D42">
        <v>4.0306860241698104</v>
      </c>
      <c r="E42">
        <v>4.0281772013356303</v>
      </c>
      <c r="F42">
        <v>4.0358453758205304</v>
      </c>
      <c r="G42">
        <v>4.0277333262985104</v>
      </c>
      <c r="H42">
        <v>4.0309598407364797</v>
      </c>
      <c r="I42">
        <v>4.0310050771567703</v>
      </c>
      <c r="J42">
        <v>4.0340516871468504</v>
      </c>
      <c r="K42">
        <v>4.0321821495672898</v>
      </c>
      <c r="L42">
        <v>4.0279029124870496</v>
      </c>
      <c r="M42">
        <f t="shared" si="0"/>
        <v>4.0358453758205304</v>
      </c>
      <c r="N42">
        <f t="shared" si="1"/>
        <v>4.0277333262985104</v>
      </c>
      <c r="O42">
        <f t="shared" si="2"/>
        <v>4.0309171839685449</v>
      </c>
      <c r="Q42" s="3">
        <v>0</v>
      </c>
      <c r="R42">
        <v>4.7478264493970803</v>
      </c>
      <c r="S42">
        <v>4.7478264493970803</v>
      </c>
      <c r="T42">
        <v>4.7478264493970803</v>
      </c>
      <c r="U42" s="3">
        <v>0</v>
      </c>
      <c r="V42">
        <v>4.7478264493970803</v>
      </c>
      <c r="W42">
        <v>4.7478264493970803</v>
      </c>
      <c r="X42">
        <v>4.7478264493970803</v>
      </c>
      <c r="Y42" s="3">
        <v>0</v>
      </c>
      <c r="Z42">
        <v>5.2874282729534601</v>
      </c>
      <c r="AA42">
        <v>5.2874282729534601</v>
      </c>
      <c r="AB42">
        <v>5.2874282729534601</v>
      </c>
      <c r="AC42" s="3">
        <v>0</v>
      </c>
      <c r="AD42">
        <v>5.2874282729534601</v>
      </c>
      <c r="AE42">
        <v>5.2874282729534601</v>
      </c>
      <c r="AF42">
        <v>5.2874282729534601</v>
      </c>
    </row>
    <row r="43" spans="2:32" x14ac:dyDescent="0.25">
      <c r="B43">
        <v>0.3</v>
      </c>
      <c r="C43">
        <v>3.4142488608428301</v>
      </c>
      <c r="D43">
        <v>3.4208047585777601</v>
      </c>
      <c r="E43">
        <v>3.4174921637733</v>
      </c>
      <c r="F43">
        <v>3.4102694667750999</v>
      </c>
      <c r="G43">
        <v>3.4201662685198202</v>
      </c>
      <c r="H43">
        <v>3.4124693797601502</v>
      </c>
      <c r="I43">
        <v>3.4147443981849102</v>
      </c>
      <c r="J43">
        <v>3.4086812323471198</v>
      </c>
      <c r="K43">
        <v>3.4215482840829599</v>
      </c>
      <c r="L43">
        <v>3.4155406403627899</v>
      </c>
      <c r="M43">
        <f t="shared" si="0"/>
        <v>3.4215482840829599</v>
      </c>
      <c r="N43">
        <f t="shared" si="1"/>
        <v>3.4086812323471198</v>
      </c>
      <c r="O43">
        <f t="shared" si="2"/>
        <v>3.415596545322674</v>
      </c>
      <c r="Q43" s="5">
        <v>1.0000000000000001E-5</v>
      </c>
      <c r="R43">
        <v>4.7478190946469896</v>
      </c>
      <c r="S43">
        <v>4.7476633066541298</v>
      </c>
      <c r="T43">
        <v>4.7477415995367851</v>
      </c>
      <c r="U43" s="5">
        <v>1.0000000000000001E-5</v>
      </c>
      <c r="V43">
        <v>4.7478565651701397</v>
      </c>
      <c r="W43">
        <v>4.7477638447077704</v>
      </c>
      <c r="X43">
        <v>4.7478252544238391</v>
      </c>
      <c r="Y43" s="5">
        <v>1.0000000000000001E-5</v>
      </c>
      <c r="Z43">
        <v>5.2874541512013504</v>
      </c>
      <c r="AA43">
        <v>5.2873046498127598</v>
      </c>
      <c r="AB43">
        <v>5.2873897193714985</v>
      </c>
      <c r="AC43" s="5">
        <v>1.0000000000000001E-5</v>
      </c>
      <c r="AD43">
        <v>5.2874853489544602</v>
      </c>
      <c r="AE43">
        <v>5.2873954754141996</v>
      </c>
      <c r="AF43">
        <v>5.2874519494498342</v>
      </c>
    </row>
    <row r="44" spans="2:32" x14ac:dyDescent="0.25">
      <c r="B44">
        <v>0.4</v>
      </c>
      <c r="C44">
        <v>2.9056534882918998</v>
      </c>
      <c r="D44">
        <v>2.9034501458043098</v>
      </c>
      <c r="E44">
        <v>2.9131419567139698</v>
      </c>
      <c r="F44">
        <v>2.9068237400101999</v>
      </c>
      <c r="G44">
        <v>2.899660595751</v>
      </c>
      <c r="H44">
        <v>2.9081151705552202</v>
      </c>
      <c r="I44">
        <v>2.8999474699307601</v>
      </c>
      <c r="J44">
        <v>2.9037171850987802</v>
      </c>
      <c r="K44">
        <v>2.9030549883836501</v>
      </c>
      <c r="L44">
        <v>2.9052661715236598</v>
      </c>
      <c r="M44">
        <f t="shared" si="0"/>
        <v>2.9131419567139698</v>
      </c>
      <c r="N44">
        <f t="shared" si="1"/>
        <v>2.899660595751</v>
      </c>
      <c r="O44">
        <f t="shared" si="2"/>
        <v>2.904883091206345</v>
      </c>
      <c r="Q44" s="2">
        <v>1E-4</v>
      </c>
      <c r="R44">
        <v>4.7471145724019301</v>
      </c>
      <c r="S44">
        <v>4.74657659994892</v>
      </c>
      <c r="T44">
        <v>4.7468158660187383</v>
      </c>
      <c r="U44" s="2">
        <v>1E-4</v>
      </c>
      <c r="V44">
        <v>4.7479542215516002</v>
      </c>
      <c r="W44">
        <v>4.7475665167730297</v>
      </c>
      <c r="X44">
        <v>4.747740960494629</v>
      </c>
      <c r="Y44" s="2">
        <v>1E-4</v>
      </c>
      <c r="Z44">
        <v>5.2874478591122998</v>
      </c>
      <c r="AA44">
        <v>5.2868776073430697</v>
      </c>
      <c r="AB44">
        <v>5.2870963789223646</v>
      </c>
      <c r="AC44" s="2">
        <v>1E-4</v>
      </c>
      <c r="AD44">
        <v>5.28774724832983</v>
      </c>
      <c r="AE44">
        <v>5.2874515351016296</v>
      </c>
      <c r="AF44">
        <v>5.2876140806327525</v>
      </c>
    </row>
    <row r="45" spans="2:32" x14ac:dyDescent="0.25">
      <c r="B45">
        <v>0.5</v>
      </c>
      <c r="C45">
        <v>2.5031780588104202</v>
      </c>
      <c r="D45">
        <v>2.5038968954568599</v>
      </c>
      <c r="E45">
        <v>2.49974112744651</v>
      </c>
      <c r="F45">
        <v>2.5041518814807802</v>
      </c>
      <c r="G45">
        <v>2.5014827481906901</v>
      </c>
      <c r="H45">
        <v>2.4996208767763899</v>
      </c>
      <c r="I45">
        <v>2.50435880832321</v>
      </c>
      <c r="J45">
        <v>2.50447570050116</v>
      </c>
      <c r="K45">
        <v>2.5010364736349802</v>
      </c>
      <c r="L45">
        <v>2.5000080237097801</v>
      </c>
      <c r="M45">
        <f t="shared" si="0"/>
        <v>2.50447570050116</v>
      </c>
      <c r="N45">
        <f t="shared" si="1"/>
        <v>2.4996208767763899</v>
      </c>
      <c r="O45">
        <f t="shared" si="2"/>
        <v>2.5021950594330784</v>
      </c>
      <c r="Q45" s="4">
        <v>1E-3</v>
      </c>
      <c r="R45">
        <v>4.7389334359733404</v>
      </c>
      <c r="S45">
        <v>4.7370535651762804</v>
      </c>
      <c r="T45">
        <v>4.7381848395671593</v>
      </c>
      <c r="U45" s="4">
        <v>1E-3</v>
      </c>
      <c r="V45">
        <v>4.7475049827080698</v>
      </c>
      <c r="W45">
        <v>4.7464881073821203</v>
      </c>
      <c r="X45">
        <v>4.7470901812611279</v>
      </c>
      <c r="Y45" s="4">
        <v>1E-3</v>
      </c>
      <c r="Z45">
        <v>5.2848095199022698</v>
      </c>
      <c r="AA45">
        <v>5.2829110721785799</v>
      </c>
      <c r="AB45">
        <v>5.2838106684893082</v>
      </c>
      <c r="AC45" s="4">
        <v>1E-3</v>
      </c>
      <c r="AD45">
        <v>5.2902817257292503</v>
      </c>
      <c r="AE45">
        <v>5.2887850093967099</v>
      </c>
      <c r="AF45">
        <v>5.2894556079317958</v>
      </c>
    </row>
    <row r="46" spans="2:32" x14ac:dyDescent="0.25">
      <c r="B46">
        <v>0.6</v>
      </c>
      <c r="C46">
        <v>2.1791515053325798</v>
      </c>
      <c r="D46">
        <v>2.1809908844551602</v>
      </c>
      <c r="E46">
        <v>2.1844504985267199</v>
      </c>
      <c r="F46">
        <v>2.1765564270379998</v>
      </c>
      <c r="G46">
        <v>2.1819693126337798</v>
      </c>
      <c r="H46">
        <v>2.1812102427781599</v>
      </c>
      <c r="I46">
        <v>2.1770755193134499</v>
      </c>
      <c r="J46">
        <v>2.1803619050100602</v>
      </c>
      <c r="K46">
        <v>2.18240820079841</v>
      </c>
      <c r="L46">
        <v>2.1769802241490099</v>
      </c>
      <c r="M46">
        <f t="shared" si="0"/>
        <v>2.1844504985267199</v>
      </c>
      <c r="N46">
        <f t="shared" si="1"/>
        <v>2.1765564270379998</v>
      </c>
      <c r="O46">
        <f t="shared" si="2"/>
        <v>2.180115472003533</v>
      </c>
      <c r="Q46" s="3">
        <v>0.01</v>
      </c>
      <c r="R46">
        <v>4.6619805871339901</v>
      </c>
      <c r="S46">
        <v>4.6539283841074299</v>
      </c>
      <c r="T46">
        <v>4.6584031389398799</v>
      </c>
      <c r="U46" s="3">
        <v>0.01</v>
      </c>
      <c r="V46">
        <v>4.7401728194552604</v>
      </c>
      <c r="W46">
        <v>4.7374124193850102</v>
      </c>
      <c r="X46">
        <v>4.7386647837946265</v>
      </c>
      <c r="Y46" s="3">
        <v>0.01</v>
      </c>
      <c r="Z46">
        <v>5.2518145256905502</v>
      </c>
      <c r="AA46">
        <v>5.2461090559605799</v>
      </c>
      <c r="AB46">
        <v>5.2501919411922167</v>
      </c>
      <c r="AC46" s="3">
        <v>0.01</v>
      </c>
      <c r="AD46">
        <v>5.3085854319426797</v>
      </c>
      <c r="AE46">
        <v>5.3059251104591203</v>
      </c>
      <c r="AF46">
        <v>5.3071434820905736</v>
      </c>
    </row>
    <row r="47" spans="2:32" x14ac:dyDescent="0.25">
      <c r="B47">
        <v>0.7</v>
      </c>
      <c r="C47">
        <v>1.9308973691440401</v>
      </c>
      <c r="D47">
        <v>1.93444164147763</v>
      </c>
      <c r="E47">
        <v>1.9350265901480801</v>
      </c>
      <c r="F47">
        <v>1.9357511069744699</v>
      </c>
      <c r="G47">
        <v>1.9350378603802101</v>
      </c>
      <c r="H47">
        <v>1.9339357127965799</v>
      </c>
      <c r="I47">
        <v>1.9376680407329601</v>
      </c>
      <c r="J47">
        <v>1.9374709728161801</v>
      </c>
      <c r="K47">
        <v>1.9344844542592099</v>
      </c>
      <c r="L47">
        <v>1.9354944211671401</v>
      </c>
      <c r="M47">
        <f t="shared" si="0"/>
        <v>1.9376680407329601</v>
      </c>
      <c r="N47">
        <f t="shared" si="1"/>
        <v>1.9308973691440401</v>
      </c>
      <c r="O47">
        <f t="shared" si="2"/>
        <v>1.9350208169896501</v>
      </c>
      <c r="Q47" s="3">
        <v>0.05</v>
      </c>
      <c r="R47">
        <v>4.3408157372883398</v>
      </c>
      <c r="S47">
        <v>4.3335138253399004</v>
      </c>
      <c r="T47">
        <v>4.3370489561075143</v>
      </c>
      <c r="U47" s="3">
        <v>0.05</v>
      </c>
      <c r="V47">
        <v>4.7022800995414604</v>
      </c>
      <c r="W47">
        <v>4.6958100372274396</v>
      </c>
      <c r="X47">
        <v>4.6993510936556238</v>
      </c>
      <c r="Y47" s="3">
        <v>0.05</v>
      </c>
      <c r="Z47">
        <v>5.0609150356290504</v>
      </c>
      <c r="AA47">
        <v>5.0536485678900096</v>
      </c>
      <c r="AB47">
        <v>5.0570003221871556</v>
      </c>
      <c r="AC47" s="3">
        <v>0.05</v>
      </c>
      <c r="AD47">
        <v>5.3835051431481196</v>
      </c>
      <c r="AE47">
        <v>5.3778152488308999</v>
      </c>
      <c r="AF47">
        <v>5.3804465178873597</v>
      </c>
    </row>
    <row r="48" spans="2:32" x14ac:dyDescent="0.25">
      <c r="B48">
        <v>0.8</v>
      </c>
      <c r="C48">
        <v>1.75644247809846</v>
      </c>
      <c r="D48">
        <v>1.75769813376605</v>
      </c>
      <c r="E48">
        <v>1.7572759080662299</v>
      </c>
      <c r="F48">
        <v>1.75609221519065</v>
      </c>
      <c r="G48">
        <v>1.75536977429207</v>
      </c>
      <c r="H48">
        <v>1.7557244686755</v>
      </c>
      <c r="I48">
        <v>1.7559193567078599</v>
      </c>
      <c r="J48">
        <v>1.7588738855338799</v>
      </c>
      <c r="K48">
        <v>1.75580844822176</v>
      </c>
      <c r="L48">
        <v>1.7563724719057501</v>
      </c>
      <c r="M48">
        <f t="shared" si="0"/>
        <v>1.7588738855338799</v>
      </c>
      <c r="N48">
        <f t="shared" si="1"/>
        <v>1.75536977429207</v>
      </c>
      <c r="O48">
        <f t="shared" si="2"/>
        <v>1.7565577140458211</v>
      </c>
      <c r="Q48" s="3">
        <v>0.1</v>
      </c>
      <c r="R48">
        <v>4.0121998227600102</v>
      </c>
      <c r="S48">
        <v>3.9981285513027398</v>
      </c>
      <c r="T48">
        <v>4.0059293971564554</v>
      </c>
      <c r="U48" s="3">
        <v>0.1</v>
      </c>
      <c r="V48">
        <v>4.6413886546974599</v>
      </c>
      <c r="W48">
        <v>4.6323938965976401</v>
      </c>
      <c r="X48">
        <v>4.6377471521811753</v>
      </c>
      <c r="Y48" s="3">
        <v>0.1</v>
      </c>
      <c r="Z48">
        <v>4.7390601991672803</v>
      </c>
      <c r="AA48">
        <v>4.7240702158889798</v>
      </c>
      <c r="AB48">
        <v>4.7318424121669347</v>
      </c>
      <c r="AC48" s="3">
        <v>0.1</v>
      </c>
      <c r="AD48">
        <v>5.4622571765837797</v>
      </c>
      <c r="AE48">
        <v>5.4528892321220699</v>
      </c>
      <c r="AF48">
        <v>5.4577468849021891</v>
      </c>
    </row>
    <row r="49" spans="2:32" x14ac:dyDescent="0.25">
      <c r="B49">
        <v>0.9</v>
      </c>
      <c r="C49">
        <v>1.64572475625689</v>
      </c>
      <c r="D49">
        <v>1.64512449492234</v>
      </c>
      <c r="E49">
        <v>1.6440237271962299</v>
      </c>
      <c r="F49">
        <v>1.64357024566258</v>
      </c>
      <c r="G49">
        <v>1.6421756638745499</v>
      </c>
      <c r="H49">
        <v>1.6436102070026599</v>
      </c>
      <c r="I49">
        <v>1.6443247056630099</v>
      </c>
      <c r="J49">
        <v>1.6437867830056001</v>
      </c>
      <c r="K49">
        <v>1.6431348094951399</v>
      </c>
      <c r="L49">
        <v>1.6446693007522799</v>
      </c>
      <c r="M49">
        <f t="shared" si="0"/>
        <v>1.64572475625689</v>
      </c>
      <c r="N49">
        <f t="shared" si="1"/>
        <v>1.6421756638745499</v>
      </c>
      <c r="O49">
        <f t="shared" si="2"/>
        <v>1.6440144693831278</v>
      </c>
      <c r="Q49" s="3">
        <v>0.2</v>
      </c>
      <c r="R49">
        <v>3.5468646065501699</v>
      </c>
      <c r="S49">
        <v>3.5325620628336898</v>
      </c>
      <c r="T49">
        <v>3.5392785353102694</v>
      </c>
      <c r="U49" s="3">
        <v>0.2</v>
      </c>
      <c r="V49">
        <v>4.4847864045705901</v>
      </c>
      <c r="W49">
        <v>4.4691076798603797</v>
      </c>
      <c r="X49">
        <v>4.4775075742472596</v>
      </c>
      <c r="Y49" s="3">
        <v>0.2</v>
      </c>
      <c r="Z49">
        <v>4.0358453758205304</v>
      </c>
      <c r="AA49">
        <v>4.0277333262985104</v>
      </c>
      <c r="AB49">
        <v>4.0309171839685449</v>
      </c>
      <c r="AC49" s="3">
        <v>0.2</v>
      </c>
      <c r="AD49">
        <v>5.5679652878835597</v>
      </c>
      <c r="AE49">
        <v>5.5575222824417496</v>
      </c>
      <c r="AF49">
        <v>5.5632838672062528</v>
      </c>
    </row>
    <row r="50" spans="2:32" x14ac:dyDescent="0.25">
      <c r="B50">
        <v>1</v>
      </c>
      <c r="C50">
        <v>1.6010403697834199</v>
      </c>
      <c r="D50">
        <v>1.6016339127817001</v>
      </c>
      <c r="E50">
        <v>1.60149062356442</v>
      </c>
      <c r="F50">
        <v>1.6021686144496801</v>
      </c>
      <c r="G50">
        <v>1.6014790221222299</v>
      </c>
      <c r="H50">
        <v>1.6016662177016801</v>
      </c>
      <c r="I50">
        <v>1.59994611426663</v>
      </c>
      <c r="J50">
        <v>1.6011547590325499</v>
      </c>
      <c r="K50">
        <v>1.6004395746145601</v>
      </c>
      <c r="L50">
        <v>1.6017322421507401</v>
      </c>
      <c r="M50">
        <f t="shared" si="0"/>
        <v>1.6021686144496801</v>
      </c>
      <c r="N50">
        <f t="shared" si="1"/>
        <v>1.59994611426663</v>
      </c>
      <c r="O50">
        <f t="shared" si="2"/>
        <v>1.6012751450467611</v>
      </c>
      <c r="Q50" s="3">
        <v>0.3</v>
      </c>
      <c r="R50">
        <v>3.2433016029314099</v>
      </c>
      <c r="S50">
        <v>3.2314108764796701</v>
      </c>
      <c r="T50">
        <v>3.235526346337803</v>
      </c>
      <c r="U50" s="3">
        <v>0.3</v>
      </c>
      <c r="V50">
        <v>4.2873149392533199</v>
      </c>
      <c r="W50">
        <v>4.2750286279237901</v>
      </c>
      <c r="X50">
        <v>4.2804023449595672</v>
      </c>
      <c r="Y50" s="3">
        <v>0.3</v>
      </c>
      <c r="Z50">
        <v>3.4215482840829599</v>
      </c>
      <c r="AA50">
        <v>3.4086812323471198</v>
      </c>
      <c r="AB50">
        <v>3.415596545322674</v>
      </c>
      <c r="AC50" s="3">
        <v>0.3</v>
      </c>
      <c r="AD50">
        <v>5.6063994072362302</v>
      </c>
      <c r="AE50">
        <v>5.5976245200141497</v>
      </c>
      <c r="AF50">
        <v>5.6021193764982922</v>
      </c>
    </row>
    <row r="51" spans="2:32" x14ac:dyDescent="0.25">
      <c r="B51">
        <v>0</v>
      </c>
      <c r="C51">
        <v>5.2874282729534601</v>
      </c>
      <c r="M51">
        <f t="shared" si="0"/>
        <v>5.2874282729534601</v>
      </c>
      <c r="N51">
        <f t="shared" si="1"/>
        <v>5.2874282729534601</v>
      </c>
      <c r="O51">
        <f t="shared" si="2"/>
        <v>5.2874282729534601</v>
      </c>
      <c r="Q51" s="3">
        <v>0.4</v>
      </c>
      <c r="R51">
        <v>3.0316494839123602</v>
      </c>
      <c r="S51">
        <v>3.02239273214686</v>
      </c>
      <c r="T51">
        <v>3.0279262279316042</v>
      </c>
      <c r="U51" s="3">
        <v>0.4</v>
      </c>
      <c r="V51">
        <v>4.0595884340630004</v>
      </c>
      <c r="W51">
        <v>4.0436695953177599</v>
      </c>
      <c r="X51">
        <v>4.0532614295108411</v>
      </c>
      <c r="Y51" s="3">
        <v>0.4</v>
      </c>
      <c r="Z51">
        <v>2.9131419567139698</v>
      </c>
      <c r="AA51">
        <v>2.899660595751</v>
      </c>
      <c r="AB51">
        <v>2.904883091206345</v>
      </c>
      <c r="AC51" s="3">
        <v>0.4</v>
      </c>
      <c r="AD51">
        <v>5.5817911910730302</v>
      </c>
      <c r="AE51">
        <v>5.5684166107068904</v>
      </c>
      <c r="AF51">
        <v>5.575657939914942</v>
      </c>
    </row>
    <row r="52" spans="2:32" x14ac:dyDescent="0.25">
      <c r="B52" s="1">
        <v>1.0000000000000001E-5</v>
      </c>
      <c r="C52">
        <v>5.2874597583362002</v>
      </c>
      <c r="D52">
        <v>5.28741217828534</v>
      </c>
      <c r="E52">
        <v>5.2873954754141996</v>
      </c>
      <c r="F52">
        <v>5.28746960504425</v>
      </c>
      <c r="G52">
        <v>5.2874546394156097</v>
      </c>
      <c r="H52">
        <v>5.2874832457664196</v>
      </c>
      <c r="I52">
        <v>5.28745232977304</v>
      </c>
      <c r="J52">
        <v>5.2874695947928503</v>
      </c>
      <c r="K52">
        <v>5.2874853489544602</v>
      </c>
      <c r="L52">
        <v>5.2874373187159698</v>
      </c>
      <c r="M52">
        <f t="shared" si="0"/>
        <v>5.2874853489544602</v>
      </c>
      <c r="N52">
        <f t="shared" si="1"/>
        <v>5.2873954754141996</v>
      </c>
      <c r="O52">
        <f t="shared" si="2"/>
        <v>5.2874519494498342</v>
      </c>
      <c r="Q52" s="3">
        <v>0.5</v>
      </c>
      <c r="R52">
        <v>2.8815378307714501</v>
      </c>
      <c r="S52">
        <v>2.8687811837198298</v>
      </c>
      <c r="T52">
        <v>2.8738816501872058</v>
      </c>
      <c r="U52" s="3">
        <v>0.5</v>
      </c>
      <c r="V52">
        <v>3.8083935446134398</v>
      </c>
      <c r="W52">
        <v>3.78500706291792</v>
      </c>
      <c r="X52">
        <v>3.796197097170328</v>
      </c>
      <c r="Y52" s="3">
        <v>0.5</v>
      </c>
      <c r="Z52">
        <v>2.50447570050116</v>
      </c>
      <c r="AA52">
        <v>2.4996208767763899</v>
      </c>
      <c r="AB52">
        <v>2.5021950594330784</v>
      </c>
      <c r="AC52" s="3">
        <v>0.5</v>
      </c>
      <c r="AD52">
        <v>5.4846260010336998</v>
      </c>
      <c r="AE52">
        <v>5.4798568471451699</v>
      </c>
      <c r="AF52">
        <v>5.4821302437367132</v>
      </c>
    </row>
    <row r="53" spans="2:32" x14ac:dyDescent="0.25">
      <c r="B53">
        <v>1E-4</v>
      </c>
      <c r="C53">
        <v>5.28774724832983</v>
      </c>
      <c r="D53">
        <v>5.2876408308054401</v>
      </c>
      <c r="E53">
        <v>5.2876655002299904</v>
      </c>
      <c r="F53">
        <v>5.2876143217994196</v>
      </c>
      <c r="G53">
        <v>5.2874515351016296</v>
      </c>
      <c r="H53">
        <v>5.2875080159248302</v>
      </c>
      <c r="I53">
        <v>5.2875399881219796</v>
      </c>
      <c r="J53">
        <v>5.2877261827960602</v>
      </c>
      <c r="K53">
        <v>5.2876479613432696</v>
      </c>
      <c r="L53">
        <v>5.2875992218750802</v>
      </c>
      <c r="M53">
        <f t="shared" si="0"/>
        <v>5.28774724832983</v>
      </c>
      <c r="N53">
        <f t="shared" si="1"/>
        <v>5.2874515351016296</v>
      </c>
      <c r="O53">
        <f t="shared" si="2"/>
        <v>5.2876140806327525</v>
      </c>
      <c r="Q53" s="3">
        <v>0.6</v>
      </c>
      <c r="R53">
        <v>2.7564298591377798</v>
      </c>
      <c r="S53">
        <v>2.7515244581103002</v>
      </c>
      <c r="T53">
        <v>2.7543295680428259</v>
      </c>
      <c r="U53" s="3">
        <v>0.6</v>
      </c>
      <c r="V53">
        <v>3.53084119320269</v>
      </c>
      <c r="W53">
        <v>3.5170416240482498</v>
      </c>
      <c r="X53">
        <v>3.5245164424043596</v>
      </c>
      <c r="Y53" s="3">
        <v>0.6</v>
      </c>
      <c r="Z53">
        <v>2.1844504985267199</v>
      </c>
      <c r="AA53">
        <v>2.1765564270379998</v>
      </c>
      <c r="AB53">
        <v>2.180115472003533</v>
      </c>
      <c r="AC53" s="3">
        <v>0.6</v>
      </c>
      <c r="AD53">
        <v>5.3407027719513804</v>
      </c>
      <c r="AE53">
        <v>5.3330112984214804</v>
      </c>
      <c r="AF53">
        <v>5.3358250289572347</v>
      </c>
    </row>
    <row r="54" spans="2:32" x14ac:dyDescent="0.25">
      <c r="B54">
        <v>1E-3</v>
      </c>
      <c r="C54">
        <v>5.2887850093967099</v>
      </c>
      <c r="D54">
        <v>5.2895029036932</v>
      </c>
      <c r="E54">
        <v>5.2890452514806503</v>
      </c>
      <c r="F54">
        <v>5.2902817257292503</v>
      </c>
      <c r="G54">
        <v>5.2890233966897702</v>
      </c>
      <c r="H54">
        <v>5.2891406451623597</v>
      </c>
      <c r="I54">
        <v>5.2899545697828803</v>
      </c>
      <c r="J54">
        <v>5.28992272802817</v>
      </c>
      <c r="K54">
        <v>5.2894101323856404</v>
      </c>
      <c r="L54">
        <v>5.28948971696932</v>
      </c>
      <c r="M54">
        <f t="shared" si="0"/>
        <v>5.2902817257292503</v>
      </c>
      <c r="N54">
        <f t="shared" si="1"/>
        <v>5.2887850093967099</v>
      </c>
      <c r="O54">
        <f t="shared" si="2"/>
        <v>5.2894556079317958</v>
      </c>
      <c r="Q54" s="3">
        <v>0.7</v>
      </c>
      <c r="R54">
        <v>2.66279605847406</v>
      </c>
      <c r="S54">
        <v>2.6538738703960201</v>
      </c>
      <c r="T54">
        <v>2.6595322639064181</v>
      </c>
      <c r="U54" s="3">
        <v>0.7</v>
      </c>
      <c r="V54">
        <v>3.2444297630243799</v>
      </c>
      <c r="W54">
        <v>3.2303012600432601</v>
      </c>
      <c r="X54">
        <v>3.2378298389368241</v>
      </c>
      <c r="Y54" s="3">
        <v>0.7</v>
      </c>
      <c r="Z54">
        <v>1.9376680407329601</v>
      </c>
      <c r="AA54">
        <v>1.9308973691440401</v>
      </c>
      <c r="AB54">
        <v>1.9350208169896501</v>
      </c>
      <c r="AC54" s="3">
        <v>0.7</v>
      </c>
      <c r="AD54">
        <v>5.1503048006829903</v>
      </c>
      <c r="AE54">
        <v>5.1404906960562098</v>
      </c>
      <c r="AF54">
        <v>5.1448264515181474</v>
      </c>
    </row>
    <row r="55" spans="2:32" x14ac:dyDescent="0.25">
      <c r="B55">
        <v>0.01</v>
      </c>
      <c r="C55">
        <v>5.30650751549482</v>
      </c>
      <c r="D55">
        <v>5.3063974849464604</v>
      </c>
      <c r="E55">
        <v>5.3075831864208398</v>
      </c>
      <c r="F55">
        <v>5.3067028773094203</v>
      </c>
      <c r="G55">
        <v>5.30777566823605</v>
      </c>
      <c r="H55">
        <v>5.3077382154107102</v>
      </c>
      <c r="I55">
        <v>5.3085854319426797</v>
      </c>
      <c r="J55">
        <v>5.3059251104591203</v>
      </c>
      <c r="K55">
        <v>5.3072205106177197</v>
      </c>
      <c r="L55">
        <v>5.3069988200679203</v>
      </c>
      <c r="M55">
        <f t="shared" si="0"/>
        <v>5.3085854319426797</v>
      </c>
      <c r="N55">
        <f t="shared" si="1"/>
        <v>5.3059251104591203</v>
      </c>
      <c r="O55">
        <f t="shared" si="2"/>
        <v>5.3071434820905736</v>
      </c>
      <c r="Q55" s="3">
        <v>0.8</v>
      </c>
      <c r="R55">
        <v>2.5880051829911599</v>
      </c>
      <c r="S55">
        <v>2.5847011352181699</v>
      </c>
      <c r="T55">
        <v>2.5861997434309787</v>
      </c>
      <c r="U55" s="3">
        <v>0.8</v>
      </c>
      <c r="V55">
        <v>2.9696786444849801</v>
      </c>
      <c r="W55">
        <v>2.9550073505888399</v>
      </c>
      <c r="X55">
        <v>2.9625135965533218</v>
      </c>
      <c r="Y55" s="3">
        <v>0.8</v>
      </c>
      <c r="Z55">
        <v>1.7588738855338799</v>
      </c>
      <c r="AA55">
        <v>1.75536977429207</v>
      </c>
      <c r="AB55">
        <v>1.7565577140458211</v>
      </c>
      <c r="AC55" s="3">
        <v>0.8</v>
      </c>
      <c r="AD55">
        <v>4.9301399265644399</v>
      </c>
      <c r="AE55">
        <v>4.9251448072382598</v>
      </c>
      <c r="AF55">
        <v>4.927312586450638</v>
      </c>
    </row>
    <row r="56" spans="2:32" x14ac:dyDescent="0.25">
      <c r="B56">
        <v>0.05</v>
      </c>
      <c r="C56">
        <v>5.3818403745989398</v>
      </c>
      <c r="D56">
        <v>5.37872580544167</v>
      </c>
      <c r="E56">
        <v>5.3795171908711303</v>
      </c>
      <c r="F56">
        <v>5.3835051431481196</v>
      </c>
      <c r="G56">
        <v>5.3797372752093597</v>
      </c>
      <c r="H56">
        <v>5.3815301910109898</v>
      </c>
      <c r="I56">
        <v>5.38008255193271</v>
      </c>
      <c r="J56">
        <v>5.3791148592746598</v>
      </c>
      <c r="K56">
        <v>5.3778152488308999</v>
      </c>
      <c r="L56">
        <v>5.3825965385551298</v>
      </c>
      <c r="M56">
        <f t="shared" si="0"/>
        <v>5.3835051431481196</v>
      </c>
      <c r="N56">
        <f t="shared" si="1"/>
        <v>5.3778152488308999</v>
      </c>
      <c r="O56">
        <f t="shared" si="2"/>
        <v>5.3804465178873597</v>
      </c>
      <c r="Q56" s="3">
        <v>0.9</v>
      </c>
      <c r="R56">
        <v>2.5343297903420701</v>
      </c>
      <c r="S56">
        <v>2.5312556554115999</v>
      </c>
      <c r="T56">
        <v>2.5333578026482599</v>
      </c>
      <c r="U56" s="3">
        <v>0.9</v>
      </c>
      <c r="V56">
        <v>2.7069642948402302</v>
      </c>
      <c r="W56">
        <v>2.69949386787858</v>
      </c>
      <c r="X56">
        <v>2.7026714114102339</v>
      </c>
      <c r="Y56" s="3">
        <v>0.9</v>
      </c>
      <c r="Z56">
        <v>1.64572475625689</v>
      </c>
      <c r="AA56">
        <v>1.6421756638745499</v>
      </c>
      <c r="AB56">
        <v>1.6440144693831278</v>
      </c>
      <c r="AC56" s="3">
        <v>0.9</v>
      </c>
      <c r="AD56">
        <v>4.7084922740310304</v>
      </c>
      <c r="AE56">
        <v>4.70470605502409</v>
      </c>
      <c r="AF56">
        <v>4.7064004145340466</v>
      </c>
    </row>
    <row r="57" spans="2:32" x14ac:dyDescent="0.25">
      <c r="B57">
        <v>0.1</v>
      </c>
      <c r="C57">
        <v>5.4622571765837797</v>
      </c>
      <c r="D57">
        <v>5.45737643383353</v>
      </c>
      <c r="E57">
        <v>5.4564327452896997</v>
      </c>
      <c r="F57">
        <v>5.4593024749073402</v>
      </c>
      <c r="G57">
        <v>5.4528892321220699</v>
      </c>
      <c r="H57">
        <v>5.4566706267959599</v>
      </c>
      <c r="I57">
        <v>5.4606445701196904</v>
      </c>
      <c r="J57">
        <v>5.4597326416667604</v>
      </c>
      <c r="K57">
        <v>5.4578795966223197</v>
      </c>
      <c r="L57">
        <v>5.4542833510807398</v>
      </c>
      <c r="M57">
        <f t="shared" si="0"/>
        <v>5.4622571765837797</v>
      </c>
      <c r="N57">
        <f t="shared" si="1"/>
        <v>5.4528892321220699</v>
      </c>
      <c r="O57">
        <f t="shared" si="2"/>
        <v>5.4577468849021891</v>
      </c>
      <c r="Q57" s="3">
        <v>1</v>
      </c>
      <c r="R57">
        <v>2.5111291478768498</v>
      </c>
      <c r="S57">
        <v>2.5088778976511601</v>
      </c>
      <c r="T57">
        <v>2.5099005373793508</v>
      </c>
      <c r="U57" s="3">
        <v>1</v>
      </c>
      <c r="V57">
        <v>2.5235778289845099</v>
      </c>
      <c r="W57">
        <v>2.5199500414056599</v>
      </c>
      <c r="X57">
        <v>2.5214582569249337</v>
      </c>
      <c r="Y57" s="3">
        <v>1</v>
      </c>
      <c r="Z57">
        <v>1.6021686144496801</v>
      </c>
      <c r="AA57">
        <v>1.59994611426663</v>
      </c>
      <c r="AB57">
        <v>1.6012751450467611</v>
      </c>
      <c r="AC57" s="3">
        <v>1</v>
      </c>
      <c r="AD57">
        <v>4.5544957550410601</v>
      </c>
      <c r="AE57">
        <v>4.55312677370478</v>
      </c>
      <c r="AF57">
        <v>4.5537914391079495</v>
      </c>
    </row>
    <row r="58" spans="2:32" x14ac:dyDescent="0.25">
      <c r="B58">
        <v>0.2</v>
      </c>
      <c r="C58">
        <v>5.5679652878835597</v>
      </c>
      <c r="D58">
        <v>5.5641625554787604</v>
      </c>
      <c r="E58">
        <v>5.5642835512434399</v>
      </c>
      <c r="F58">
        <v>5.56473715219669</v>
      </c>
      <c r="G58">
        <v>5.5667928857126698</v>
      </c>
      <c r="H58">
        <v>5.5617335090768396</v>
      </c>
      <c r="I58">
        <v>5.5575222824417496</v>
      </c>
      <c r="J58">
        <v>5.5616038882412902</v>
      </c>
      <c r="K58">
        <v>5.5586108480772802</v>
      </c>
      <c r="L58">
        <v>5.5654267117102396</v>
      </c>
      <c r="M58">
        <f t="shared" si="0"/>
        <v>5.5679652878835597</v>
      </c>
      <c r="N58">
        <f t="shared" si="1"/>
        <v>5.5575222824417496</v>
      </c>
      <c r="O58">
        <f t="shared" si="2"/>
        <v>5.5632838672062528</v>
      </c>
    </row>
    <row r="59" spans="2:32" x14ac:dyDescent="0.25">
      <c r="B59">
        <v>0.3</v>
      </c>
      <c r="C59">
        <v>5.6004648612614298</v>
      </c>
      <c r="D59">
        <v>5.6063994072362302</v>
      </c>
      <c r="E59">
        <v>5.5993454545539203</v>
      </c>
      <c r="F59">
        <v>5.6063703734480503</v>
      </c>
      <c r="G59">
        <v>5.6001381599550601</v>
      </c>
      <c r="H59">
        <v>5.6002030277176198</v>
      </c>
      <c r="I59">
        <v>5.6014918018017399</v>
      </c>
      <c r="J59">
        <v>5.6043202116098003</v>
      </c>
      <c r="K59">
        <v>5.6048359473849203</v>
      </c>
      <c r="L59">
        <v>5.5976245200141497</v>
      </c>
      <c r="M59">
        <f t="shared" si="0"/>
        <v>5.6063994072362302</v>
      </c>
      <c r="N59">
        <f t="shared" si="1"/>
        <v>5.5976245200141497</v>
      </c>
      <c r="O59">
        <f t="shared" si="2"/>
        <v>5.6021193764982922</v>
      </c>
    </row>
    <row r="60" spans="2:32" x14ac:dyDescent="0.25">
      <c r="B60">
        <v>0.4</v>
      </c>
      <c r="C60">
        <v>5.5751517689171104</v>
      </c>
      <c r="D60">
        <v>5.5802655095295401</v>
      </c>
      <c r="E60">
        <v>5.5772504664550704</v>
      </c>
      <c r="F60">
        <v>5.5817911910730302</v>
      </c>
      <c r="G60">
        <v>5.5755367460957101</v>
      </c>
      <c r="H60">
        <v>5.5782416869803502</v>
      </c>
      <c r="I60">
        <v>5.5741844998945096</v>
      </c>
      <c r="J60">
        <v>5.5749065235127802</v>
      </c>
      <c r="K60">
        <v>5.5708343959844298</v>
      </c>
      <c r="L60">
        <v>5.5684166107068904</v>
      </c>
      <c r="M60">
        <f t="shared" si="0"/>
        <v>5.5817911910730302</v>
      </c>
      <c r="N60">
        <f t="shared" si="1"/>
        <v>5.5684166107068904</v>
      </c>
      <c r="O60">
        <f t="shared" si="2"/>
        <v>5.575657939914942</v>
      </c>
      <c r="Q60" t="s">
        <v>23</v>
      </c>
      <c r="R60" t="s">
        <v>24</v>
      </c>
      <c r="S60" t="s">
        <v>25</v>
      </c>
      <c r="T60" t="s">
        <v>26</v>
      </c>
      <c r="U60" t="s">
        <v>27</v>
      </c>
      <c r="V60" t="s">
        <v>28</v>
      </c>
    </row>
    <row r="61" spans="2:32" x14ac:dyDescent="0.25">
      <c r="B61">
        <v>0.5</v>
      </c>
      <c r="C61">
        <v>5.4839882255063799</v>
      </c>
      <c r="D61">
        <v>5.4827088647428202</v>
      </c>
      <c r="E61">
        <v>5.4829064402945997</v>
      </c>
      <c r="F61">
        <v>5.4823769957756996</v>
      </c>
      <c r="G61">
        <v>5.4813023686427798</v>
      </c>
      <c r="H61">
        <v>5.4824892170485198</v>
      </c>
      <c r="I61">
        <v>5.4807914574530603</v>
      </c>
      <c r="J61">
        <v>5.4846260010336998</v>
      </c>
      <c r="K61">
        <v>5.4798568471451699</v>
      </c>
      <c r="L61">
        <v>5.4802560197243997</v>
      </c>
      <c r="M61">
        <f t="shared" si="0"/>
        <v>5.4846260010336998</v>
      </c>
      <c r="N61">
        <f t="shared" si="1"/>
        <v>5.4798568471451699</v>
      </c>
      <c r="O61">
        <f t="shared" si="2"/>
        <v>5.4821302437367132</v>
      </c>
      <c r="Q61" t="s">
        <v>29</v>
      </c>
      <c r="R61">
        <v>221098</v>
      </c>
      <c r="S61">
        <v>9607</v>
      </c>
      <c r="T61">
        <v>3811</v>
      </c>
      <c r="U61">
        <v>1371</v>
      </c>
      <c r="V61">
        <v>743</v>
      </c>
    </row>
    <row r="62" spans="2:32" x14ac:dyDescent="0.25">
      <c r="B62">
        <v>0.6</v>
      </c>
      <c r="C62">
        <v>5.3353188546886203</v>
      </c>
      <c r="D62">
        <v>5.3334034351264599</v>
      </c>
      <c r="E62">
        <v>5.3351232474914401</v>
      </c>
      <c r="F62">
        <v>5.3382751530355197</v>
      </c>
      <c r="G62">
        <v>5.3345463524421897</v>
      </c>
      <c r="H62">
        <v>5.3407027719513804</v>
      </c>
      <c r="I62">
        <v>5.33628450600765</v>
      </c>
      <c r="J62">
        <v>5.3366922474487097</v>
      </c>
      <c r="K62">
        <v>5.3348924229588999</v>
      </c>
      <c r="L62">
        <v>5.3330112984214804</v>
      </c>
      <c r="M62">
        <f t="shared" si="0"/>
        <v>5.3407027719513804</v>
      </c>
      <c r="N62">
        <f t="shared" si="1"/>
        <v>5.3330112984214804</v>
      </c>
      <c r="O62">
        <f t="shared" si="2"/>
        <v>5.3358250289572347</v>
      </c>
      <c r="Q62" t="s">
        <v>30</v>
      </c>
      <c r="R62">
        <v>222412</v>
      </c>
      <c r="S62">
        <v>42826</v>
      </c>
      <c r="T62">
        <v>26315</v>
      </c>
      <c r="U62">
        <v>6592</v>
      </c>
      <c r="V62">
        <v>2888</v>
      </c>
    </row>
    <row r="63" spans="2:32" x14ac:dyDescent="0.25">
      <c r="B63">
        <v>0.7</v>
      </c>
      <c r="C63">
        <v>5.1503048006829903</v>
      </c>
      <c r="D63">
        <v>5.1404906960562098</v>
      </c>
      <c r="E63">
        <v>5.14068253450999</v>
      </c>
      <c r="F63">
        <v>5.14770938858703</v>
      </c>
      <c r="G63">
        <v>5.1422588271330296</v>
      </c>
      <c r="H63">
        <v>5.1420494493376196</v>
      </c>
      <c r="I63">
        <v>5.1428998610046497</v>
      </c>
      <c r="J63">
        <v>5.14970883724052</v>
      </c>
      <c r="K63">
        <v>5.14802614959192</v>
      </c>
      <c r="L63">
        <v>5.1441339710375198</v>
      </c>
      <c r="M63">
        <f t="shared" si="0"/>
        <v>5.1503048006829903</v>
      </c>
      <c r="N63">
        <f t="shared" si="1"/>
        <v>5.1404906960562098</v>
      </c>
      <c r="O63">
        <f t="shared" si="2"/>
        <v>5.1448264515181474</v>
      </c>
    </row>
    <row r="64" spans="2:32" x14ac:dyDescent="0.25">
      <c r="B64">
        <v>0.8</v>
      </c>
      <c r="C64">
        <v>4.9262446358612104</v>
      </c>
      <c r="D64">
        <v>4.9251788898297901</v>
      </c>
      <c r="E64">
        <v>4.92757249058171</v>
      </c>
      <c r="F64">
        <v>4.9251448072382598</v>
      </c>
      <c r="G64">
        <v>4.9261593868178597</v>
      </c>
      <c r="H64">
        <v>4.9277755944503001</v>
      </c>
      <c r="I64">
        <v>4.9290902348898804</v>
      </c>
      <c r="J64">
        <v>4.9301399265644399</v>
      </c>
      <c r="K64">
        <v>4.9295789013278002</v>
      </c>
      <c r="L64">
        <v>4.9262409969451397</v>
      </c>
      <c r="M64">
        <f t="shared" si="0"/>
        <v>4.9301399265644399</v>
      </c>
      <c r="N64">
        <f t="shared" si="1"/>
        <v>4.9251448072382598</v>
      </c>
      <c r="O64">
        <f t="shared" si="2"/>
        <v>4.927312586450638</v>
      </c>
    </row>
    <row r="65" spans="2:15" x14ac:dyDescent="0.25">
      <c r="B65">
        <v>0.9</v>
      </c>
      <c r="C65">
        <v>4.7080863375067601</v>
      </c>
      <c r="D65">
        <v>4.7047675227462697</v>
      </c>
      <c r="E65">
        <v>4.7049512920210903</v>
      </c>
      <c r="F65">
        <v>4.7064260639548197</v>
      </c>
      <c r="G65">
        <v>4.70470605502409</v>
      </c>
      <c r="H65">
        <v>4.7052987112679698</v>
      </c>
      <c r="I65">
        <v>4.7071160898903202</v>
      </c>
      <c r="J65">
        <v>4.7066480866314198</v>
      </c>
      <c r="K65">
        <v>4.7084922740310304</v>
      </c>
      <c r="L65">
        <v>4.7075117122666903</v>
      </c>
      <c r="M65">
        <f t="shared" si="0"/>
        <v>4.7084922740310304</v>
      </c>
      <c r="N65">
        <f t="shared" si="1"/>
        <v>4.70470605502409</v>
      </c>
      <c r="O65">
        <f t="shared" si="2"/>
        <v>4.7064004145340466</v>
      </c>
    </row>
    <row r="66" spans="2:15" x14ac:dyDescent="0.25">
      <c r="B66">
        <v>1</v>
      </c>
      <c r="C66">
        <v>4.5536608180147997</v>
      </c>
      <c r="D66">
        <v>4.5533553877346904</v>
      </c>
      <c r="E66">
        <v>4.5540171320114098</v>
      </c>
      <c r="F66">
        <v>4.5536414416105604</v>
      </c>
      <c r="G66">
        <v>4.5544425050123998</v>
      </c>
      <c r="H66">
        <v>4.55379357397155</v>
      </c>
      <c r="I66">
        <v>4.55312677370478</v>
      </c>
      <c r="J66">
        <v>4.5536497961576101</v>
      </c>
      <c r="K66">
        <v>4.5537312078206398</v>
      </c>
      <c r="L66">
        <v>4.5544957550410601</v>
      </c>
      <c r="M66">
        <f t="shared" si="0"/>
        <v>4.5544957550410601</v>
      </c>
      <c r="N66">
        <f t="shared" si="1"/>
        <v>4.55312677370478</v>
      </c>
      <c r="O66">
        <f t="shared" si="2"/>
        <v>4.5537914391079495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5" sqref="H15"/>
    </sheetView>
  </sheetViews>
  <sheetFormatPr defaultRowHeight="14.8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CrossEntropy</vt:lpstr>
      <vt:lpstr>DATA1</vt:lpstr>
      <vt:lpstr>Entropy1</vt:lpstr>
      <vt:lpstr>DATA2</vt:lpstr>
      <vt:lpstr>Entropy2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svecon</dc:creator>
  <cp:lastModifiedBy>svecon</cp:lastModifiedBy>
  <dcterms:created xsi:type="dcterms:W3CDTF">2016-02-11T13:43:21Z</dcterms:created>
  <dcterms:modified xsi:type="dcterms:W3CDTF">2016-02-27T11:15:37Z</dcterms:modified>
</cp:coreProperties>
</file>