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H:\1. Data Science and Analytics\Lecture 6.2 Boosting\"/>
    </mc:Choice>
  </mc:AlternateContent>
  <xr:revisionPtr revIDLastSave="0" documentId="13_ncr:1_{F89C7152-61DC-4137-B905-90CCD990323B}" xr6:coauthVersionLast="38" xr6:coauthVersionMax="38" xr10:uidLastSave="{00000000-0000-0000-0000-000000000000}"/>
  <bookViews>
    <workbookView xWindow="0" yWindow="0" windowWidth="19008" windowHeight="9348" xr2:uid="{00000000-000D-0000-FFFF-FFFF00000000}"/>
  </bookViews>
  <sheets>
    <sheet name="Calc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3" l="1"/>
  <c r="O4" i="3" l="1"/>
  <c r="O5" i="3"/>
  <c r="O6" i="3"/>
  <c r="O7" i="3"/>
  <c r="O8" i="3"/>
  <c r="O9" i="3"/>
  <c r="O10" i="3"/>
  <c r="O11" i="3"/>
  <c r="O12" i="3"/>
  <c r="O3" i="3"/>
  <c r="F4" i="3"/>
  <c r="F3" i="3"/>
  <c r="D4" i="3"/>
  <c r="D3" i="3"/>
  <c r="C14" i="3"/>
  <c r="B14" i="3" l="1"/>
  <c r="F12" i="3"/>
  <c r="D12" i="3"/>
  <c r="F11" i="3"/>
  <c r="D11" i="3"/>
  <c r="F10" i="3"/>
  <c r="D10" i="3"/>
  <c r="F9" i="3"/>
  <c r="D9" i="3"/>
  <c r="F8" i="3"/>
  <c r="D8" i="3"/>
  <c r="F7" i="3"/>
  <c r="G7" i="3" s="1"/>
  <c r="D7" i="3"/>
  <c r="F6" i="3"/>
  <c r="D6" i="3"/>
  <c r="F5" i="3"/>
  <c r="G5" i="3" s="1"/>
  <c r="D5" i="3"/>
  <c r="A4" i="3"/>
  <c r="A5" i="3" s="1"/>
  <c r="A6" i="3" s="1"/>
  <c r="A7" i="3" s="1"/>
  <c r="A8" i="3" s="1"/>
  <c r="A9" i="3" s="1"/>
  <c r="A10" i="3" s="1"/>
  <c r="A11" i="3" s="1"/>
  <c r="A12" i="3" s="1"/>
  <c r="G4" i="3" l="1"/>
  <c r="G8" i="3"/>
  <c r="G12" i="3"/>
  <c r="G9" i="3"/>
  <c r="G11" i="3"/>
  <c r="G6" i="3"/>
  <c r="G10" i="3"/>
  <c r="F14" i="3"/>
  <c r="G3" i="3"/>
  <c r="G14" i="3" l="1"/>
  <c r="G19" i="3" s="1"/>
  <c r="G18" i="3" l="1"/>
  <c r="H3" i="3" s="1"/>
  <c r="I3" i="3" s="1"/>
  <c r="H8" i="3" l="1"/>
  <c r="H7" i="3" l="1"/>
  <c r="I7" i="3" s="1"/>
  <c r="H6" i="3"/>
  <c r="I6" i="3" s="1"/>
  <c r="H12" i="3"/>
  <c r="I12" i="3" s="1"/>
  <c r="H10" i="3"/>
  <c r="I10" i="3" s="1"/>
  <c r="H4" i="3"/>
  <c r="I4" i="3" s="1"/>
  <c r="H9" i="3"/>
  <c r="I9" i="3" s="1"/>
  <c r="H5" i="3"/>
  <c r="I5" i="3" s="1"/>
  <c r="H11" i="3"/>
  <c r="I11" i="3" s="1"/>
  <c r="I8" i="3"/>
  <c r="H14" i="3" l="1"/>
  <c r="I14" i="3"/>
  <c r="J3" i="3" s="1"/>
  <c r="J7" i="3" l="1"/>
  <c r="J4" i="3"/>
  <c r="J8" i="3"/>
  <c r="J5" i="3"/>
  <c r="J6" i="3"/>
  <c r="J10" i="3"/>
  <c r="J9" i="3"/>
  <c r="J11" i="3"/>
  <c r="J12" i="3"/>
  <c r="J14" i="3" l="1"/>
</calcChain>
</file>

<file path=xl/sharedStrings.xml><?xml version="1.0" encoding="utf-8"?>
<sst xmlns="http://schemas.openxmlformats.org/spreadsheetml/2006/main" count="60" uniqueCount="18">
  <si>
    <t>Label</t>
  </si>
  <si>
    <t>Weights</t>
  </si>
  <si>
    <t>Prediction</t>
  </si>
  <si>
    <t>P1</t>
  </si>
  <si>
    <t>e</t>
  </si>
  <si>
    <t>alpha1</t>
  </si>
  <si>
    <t>ID</t>
  </si>
  <si>
    <t>New Weights</t>
  </si>
  <si>
    <t>adjustment</t>
  </si>
  <si>
    <t>Totals</t>
  </si>
  <si>
    <t>incorrect</t>
  </si>
  <si>
    <t>correct</t>
  </si>
  <si>
    <t>Error?</t>
  </si>
  <si>
    <t>T2</t>
  </si>
  <si>
    <t>T1</t>
  </si>
  <si>
    <t>T3</t>
  </si>
  <si>
    <t>adj*weight</t>
  </si>
  <si>
    <t>Sum of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</si>
</sst>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1" fontId="0" fillId="0" borderId="0" xfId="0" applyNumberFormat="1" applyBorder="1"/>
    <xf numFmtId="0" fontId="0" fillId="0" borderId="5" xfId="0" applyBorder="1"/>
    <xf numFmtId="0" fontId="0" fillId="3" borderId="6" xfId="0" applyFill="1" applyBorder="1"/>
    <xf numFmtId="0" fontId="0" fillId="3" borderId="7" xfId="0" applyFill="1" applyBorder="1"/>
    <xf numFmtId="0" fontId="0" fillId="3" borderId="7" xfId="0" applyFill="1" applyBorder="1" applyAlignment="1">
      <alignment horizontal="right"/>
    </xf>
    <xf numFmtId="0" fontId="0" fillId="3" borderId="8" xfId="0" applyFill="1" applyBorder="1"/>
    <xf numFmtId="0" fontId="0" fillId="4" borderId="0" xfId="0" applyFill="1"/>
    <xf numFmtId="0" fontId="0" fillId="5" borderId="0" xfId="0" applyFill="1"/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7"/>
  <sheetViews>
    <sheetView tabSelected="1" zoomScale="110" zoomScaleNormal="110" workbookViewId="0">
      <selection activeCell="J60" sqref="J60"/>
    </sheetView>
  </sheetViews>
  <sheetFormatPr defaultRowHeight="14.4" x14ac:dyDescent="0.3"/>
  <cols>
    <col min="8" max="8" width="11.44140625" customWidth="1"/>
    <col min="9" max="9" width="10.77734375" customWidth="1"/>
    <col min="15" max="15" width="12.109375" customWidth="1"/>
  </cols>
  <sheetData>
    <row r="1" spans="1:15" x14ac:dyDescent="0.3">
      <c r="A1" s="13"/>
    </row>
    <row r="2" spans="1:15" x14ac:dyDescent="0.3">
      <c r="A2" s="1" t="s">
        <v>6</v>
      </c>
      <c r="B2" s="2" t="s">
        <v>0</v>
      </c>
      <c r="C2" s="2" t="s">
        <v>1</v>
      </c>
      <c r="D2" s="2" t="s">
        <v>3</v>
      </c>
      <c r="E2" s="2" t="s">
        <v>2</v>
      </c>
      <c r="F2" s="2" t="s">
        <v>12</v>
      </c>
      <c r="G2" s="2"/>
      <c r="H2" s="2" t="s">
        <v>8</v>
      </c>
      <c r="I2" s="14" t="s">
        <v>16</v>
      </c>
      <c r="J2" s="3" t="s">
        <v>7</v>
      </c>
      <c r="L2" s="14" t="s">
        <v>14</v>
      </c>
      <c r="M2" s="14" t="s">
        <v>13</v>
      </c>
      <c r="N2" s="14" t="s">
        <v>15</v>
      </c>
      <c r="O2" s="14" t="s">
        <v>17</v>
      </c>
    </row>
    <row r="3" spans="1:15" x14ac:dyDescent="0.3">
      <c r="A3" s="4">
        <v>1</v>
      </c>
      <c r="B3" s="5">
        <v>0</v>
      </c>
      <c r="C3">
        <v>0.1</v>
      </c>
      <c r="D3" s="6">
        <f ca="1">ROUND(RAND(),0)</f>
        <v>0</v>
      </c>
      <c r="E3">
        <v>1</v>
      </c>
      <c r="F3" s="5">
        <f>IF(E3=B3,0,1)</f>
        <v>1</v>
      </c>
      <c r="G3" s="5">
        <f>C3*F3</f>
        <v>0.1</v>
      </c>
      <c r="H3" s="5">
        <f>IF(E3=B3,$G$19,$G$18)</f>
        <v>1.5275252316519465</v>
      </c>
      <c r="I3">
        <f>H3*C3</f>
        <v>0.15275252316519466</v>
      </c>
      <c r="J3" s="7">
        <f>I3/$I$14</f>
        <v>0.16666666666666663</v>
      </c>
      <c r="L3">
        <v>1</v>
      </c>
      <c r="M3">
        <v>0</v>
      </c>
      <c r="N3">
        <v>1</v>
      </c>
      <c r="O3">
        <f>SUM(L3:N3)</f>
        <v>2</v>
      </c>
    </row>
    <row r="4" spans="1:15" x14ac:dyDescent="0.3">
      <c r="A4" s="4">
        <f>A3+1</f>
        <v>2</v>
      </c>
      <c r="B4" s="5">
        <v>1</v>
      </c>
      <c r="C4">
        <v>0.1</v>
      </c>
      <c r="D4" s="6">
        <f ca="1">ROUND(RAND(),0)</f>
        <v>0</v>
      </c>
      <c r="E4">
        <v>1</v>
      </c>
      <c r="F4" s="5">
        <f>IF(E4=B4,0,1)</f>
        <v>0</v>
      </c>
      <c r="G4" s="5">
        <f t="shared" ref="G4:G12" si="0">C4*F4</f>
        <v>0</v>
      </c>
      <c r="H4" s="5">
        <f t="shared" ref="H4:H12" si="1">IF(E4=B4,$G$19,$G$18)</f>
        <v>0.6546536707079772</v>
      </c>
      <c r="I4">
        <f t="shared" ref="I4:I12" si="2">H4*C4</f>
        <v>6.5465367070797725E-2</v>
      </c>
      <c r="J4" s="7">
        <f t="shared" ref="J4:J12" si="3">I4/$I$14</f>
        <v>7.1428571428571425E-2</v>
      </c>
      <c r="L4">
        <v>1</v>
      </c>
      <c r="M4">
        <v>0</v>
      </c>
      <c r="N4">
        <v>0</v>
      </c>
      <c r="O4">
        <f t="shared" ref="O4:O12" si="4">SUM(L4:N4)</f>
        <v>1</v>
      </c>
    </row>
    <row r="5" spans="1:15" x14ac:dyDescent="0.3">
      <c r="A5" s="4">
        <f t="shared" ref="A5:A12" si="5">A4+1</f>
        <v>3</v>
      </c>
      <c r="B5" s="5">
        <v>1</v>
      </c>
      <c r="C5">
        <v>0.1</v>
      </c>
      <c r="D5" s="6">
        <f t="shared" ref="D5:D12" ca="1" si="6">ROUND(RAND(),0)</f>
        <v>1</v>
      </c>
      <c r="E5">
        <v>1</v>
      </c>
      <c r="F5" s="5">
        <f>IF(E5=B5,0,1)</f>
        <v>0</v>
      </c>
      <c r="G5" s="5">
        <f t="shared" si="0"/>
        <v>0</v>
      </c>
      <c r="H5" s="5">
        <f t="shared" si="1"/>
        <v>0.6546536707079772</v>
      </c>
      <c r="I5">
        <f t="shared" si="2"/>
        <v>6.5465367070797725E-2</v>
      </c>
      <c r="J5" s="7">
        <f t="shared" si="3"/>
        <v>7.1428571428571425E-2</v>
      </c>
      <c r="L5">
        <v>1</v>
      </c>
      <c r="M5">
        <v>0</v>
      </c>
      <c r="N5">
        <v>0</v>
      </c>
      <c r="O5">
        <f t="shared" si="4"/>
        <v>1</v>
      </c>
    </row>
    <row r="6" spans="1:15" x14ac:dyDescent="0.3">
      <c r="A6" s="4">
        <f t="shared" si="5"/>
        <v>4</v>
      </c>
      <c r="B6" s="5">
        <v>0</v>
      </c>
      <c r="C6">
        <v>0.1</v>
      </c>
      <c r="D6" s="6">
        <f ca="1">ROUND(RAND(),0)</f>
        <v>1</v>
      </c>
      <c r="E6">
        <v>1</v>
      </c>
      <c r="F6" s="5">
        <f>IF(E6=B6,0,1)</f>
        <v>1</v>
      </c>
      <c r="G6" s="5">
        <f t="shared" si="0"/>
        <v>0.1</v>
      </c>
      <c r="H6" s="5">
        <f t="shared" si="1"/>
        <v>1.5275252316519465</v>
      </c>
      <c r="I6">
        <f t="shared" si="2"/>
        <v>0.15275252316519466</v>
      </c>
      <c r="J6" s="7">
        <f t="shared" si="3"/>
        <v>0.16666666666666663</v>
      </c>
      <c r="L6">
        <v>0</v>
      </c>
      <c r="M6">
        <v>1</v>
      </c>
      <c r="N6">
        <v>1</v>
      </c>
      <c r="O6">
        <f t="shared" si="4"/>
        <v>2</v>
      </c>
    </row>
    <row r="7" spans="1:15" x14ac:dyDescent="0.3">
      <c r="A7" s="4">
        <f t="shared" si="5"/>
        <v>5</v>
      </c>
      <c r="B7" s="5">
        <v>1</v>
      </c>
      <c r="C7">
        <v>0.1</v>
      </c>
      <c r="D7" s="6">
        <f t="shared" ca="1" si="6"/>
        <v>1</v>
      </c>
      <c r="E7">
        <v>0</v>
      </c>
      <c r="F7" s="5">
        <f t="shared" ref="F7:F12" si="7">IF(E7=B7,0,1)</f>
        <v>1</v>
      </c>
      <c r="G7" s="5">
        <f t="shared" si="0"/>
        <v>0.1</v>
      </c>
      <c r="H7" s="5">
        <f t="shared" si="1"/>
        <v>1.5275252316519465</v>
      </c>
      <c r="I7">
        <f t="shared" si="2"/>
        <v>0.15275252316519466</v>
      </c>
      <c r="J7" s="7">
        <f t="shared" si="3"/>
        <v>0.16666666666666663</v>
      </c>
      <c r="L7">
        <v>0</v>
      </c>
      <c r="M7">
        <v>1</v>
      </c>
      <c r="N7">
        <v>1</v>
      </c>
      <c r="O7">
        <f t="shared" si="4"/>
        <v>2</v>
      </c>
    </row>
    <row r="8" spans="1:15" x14ac:dyDescent="0.3">
      <c r="A8" s="4">
        <f t="shared" si="5"/>
        <v>6</v>
      </c>
      <c r="B8" s="5">
        <v>1</v>
      </c>
      <c r="C8">
        <v>0.1</v>
      </c>
      <c r="D8" s="6">
        <f t="shared" ca="1" si="6"/>
        <v>0</v>
      </c>
      <c r="E8">
        <v>1</v>
      </c>
      <c r="F8" s="5">
        <f t="shared" si="7"/>
        <v>0</v>
      </c>
      <c r="G8" s="5">
        <f t="shared" si="0"/>
        <v>0</v>
      </c>
      <c r="H8" s="5">
        <f t="shared" si="1"/>
        <v>0.6546536707079772</v>
      </c>
      <c r="I8">
        <f t="shared" si="2"/>
        <v>6.5465367070797725E-2</v>
      </c>
      <c r="J8" s="7">
        <f t="shared" si="3"/>
        <v>7.1428571428571425E-2</v>
      </c>
      <c r="L8">
        <v>0</v>
      </c>
      <c r="M8">
        <v>1</v>
      </c>
      <c r="N8">
        <v>0</v>
      </c>
      <c r="O8">
        <f t="shared" si="4"/>
        <v>1</v>
      </c>
    </row>
    <row r="9" spans="1:15" x14ac:dyDescent="0.3">
      <c r="A9" s="4">
        <f t="shared" si="5"/>
        <v>7</v>
      </c>
      <c r="B9" s="5">
        <v>0</v>
      </c>
      <c r="C9">
        <v>0.1</v>
      </c>
      <c r="D9" s="6">
        <f t="shared" ca="1" si="6"/>
        <v>0</v>
      </c>
      <c r="E9">
        <v>0</v>
      </c>
      <c r="F9" s="5">
        <f t="shared" si="7"/>
        <v>0</v>
      </c>
      <c r="G9" s="5">
        <f t="shared" si="0"/>
        <v>0</v>
      </c>
      <c r="H9" s="5">
        <f t="shared" si="1"/>
        <v>0.6546536707079772</v>
      </c>
      <c r="I9">
        <f t="shared" si="2"/>
        <v>6.5465367070797725E-2</v>
      </c>
      <c r="J9" s="7">
        <f t="shared" si="3"/>
        <v>7.1428571428571425E-2</v>
      </c>
      <c r="L9">
        <v>0</v>
      </c>
      <c r="M9">
        <v>0</v>
      </c>
      <c r="N9">
        <v>0</v>
      </c>
      <c r="O9">
        <f t="shared" si="4"/>
        <v>0</v>
      </c>
    </row>
    <row r="10" spans="1:15" x14ac:dyDescent="0.3">
      <c r="A10" s="4">
        <f t="shared" si="5"/>
        <v>8</v>
      </c>
      <c r="B10" s="5">
        <v>1</v>
      </c>
      <c r="C10">
        <v>0.1</v>
      </c>
      <c r="D10" s="6">
        <f t="shared" ca="1" si="6"/>
        <v>0</v>
      </c>
      <c r="E10">
        <v>1</v>
      </c>
      <c r="F10" s="5">
        <f t="shared" si="7"/>
        <v>0</v>
      </c>
      <c r="G10" s="5">
        <f t="shared" si="0"/>
        <v>0</v>
      </c>
      <c r="H10" s="5">
        <f t="shared" si="1"/>
        <v>0.6546536707079772</v>
      </c>
      <c r="I10">
        <f t="shared" si="2"/>
        <v>6.5465367070797725E-2</v>
      </c>
      <c r="J10" s="7">
        <f t="shared" si="3"/>
        <v>7.1428571428571425E-2</v>
      </c>
      <c r="L10">
        <v>0</v>
      </c>
      <c r="M10">
        <v>0</v>
      </c>
      <c r="N10">
        <v>0</v>
      </c>
      <c r="O10">
        <f t="shared" si="4"/>
        <v>0</v>
      </c>
    </row>
    <row r="11" spans="1:15" x14ac:dyDescent="0.3">
      <c r="A11" s="4">
        <f t="shared" si="5"/>
        <v>9</v>
      </c>
      <c r="B11" s="5">
        <v>0</v>
      </c>
      <c r="C11">
        <v>0.1</v>
      </c>
      <c r="D11" s="6">
        <f t="shared" ca="1" si="6"/>
        <v>1</v>
      </c>
      <c r="E11">
        <v>0</v>
      </c>
      <c r="F11" s="5">
        <f t="shared" si="7"/>
        <v>0</v>
      </c>
      <c r="G11" s="5">
        <f t="shared" si="0"/>
        <v>0</v>
      </c>
      <c r="H11" s="5">
        <f t="shared" si="1"/>
        <v>0.6546536707079772</v>
      </c>
      <c r="I11">
        <f t="shared" si="2"/>
        <v>6.5465367070797725E-2</v>
      </c>
      <c r="J11" s="7">
        <f t="shared" si="3"/>
        <v>7.1428571428571425E-2</v>
      </c>
      <c r="L11">
        <v>0</v>
      </c>
      <c r="M11">
        <v>0</v>
      </c>
      <c r="N11">
        <v>0</v>
      </c>
      <c r="O11">
        <f t="shared" si="4"/>
        <v>0</v>
      </c>
    </row>
    <row r="12" spans="1:15" x14ac:dyDescent="0.3">
      <c r="A12" s="4">
        <f t="shared" si="5"/>
        <v>10</v>
      </c>
      <c r="B12" s="5">
        <v>0</v>
      </c>
      <c r="C12">
        <v>0.1</v>
      </c>
      <c r="D12" s="6">
        <f t="shared" ca="1" si="6"/>
        <v>0</v>
      </c>
      <c r="E12">
        <v>0</v>
      </c>
      <c r="F12" s="5">
        <f t="shared" si="7"/>
        <v>0</v>
      </c>
      <c r="G12" s="5">
        <f t="shared" si="0"/>
        <v>0</v>
      </c>
      <c r="H12" s="5">
        <f t="shared" si="1"/>
        <v>0.6546536707079772</v>
      </c>
      <c r="I12">
        <f t="shared" si="2"/>
        <v>6.5465367070797725E-2</v>
      </c>
      <c r="J12" s="7">
        <f t="shared" si="3"/>
        <v>7.1428571428571425E-2</v>
      </c>
      <c r="L12">
        <v>0</v>
      </c>
      <c r="M12">
        <v>0</v>
      </c>
      <c r="N12">
        <v>0</v>
      </c>
      <c r="O12">
        <f t="shared" si="4"/>
        <v>0</v>
      </c>
    </row>
    <row r="13" spans="1:15" x14ac:dyDescent="0.3">
      <c r="A13" s="4"/>
      <c r="B13" s="5"/>
      <c r="C13" s="5"/>
      <c r="D13" s="5"/>
      <c r="E13" s="5"/>
      <c r="F13" s="5"/>
      <c r="G13" s="5"/>
      <c r="H13" s="5"/>
      <c r="J13" s="7"/>
    </row>
    <row r="14" spans="1:15" x14ac:dyDescent="0.3">
      <c r="A14" s="8" t="s">
        <v>9</v>
      </c>
      <c r="B14" s="9">
        <f>SUM(B3:B12)</f>
        <v>5</v>
      </c>
      <c r="C14" s="9">
        <f>SUM(C3:C12)</f>
        <v>0.99999999999999989</v>
      </c>
      <c r="D14" s="9"/>
      <c r="E14" s="10" t="s">
        <v>4</v>
      </c>
      <c r="F14" s="9">
        <f>SUM(F3:F12)</f>
        <v>3</v>
      </c>
      <c r="G14" s="9">
        <f>SUM(G3:G12)</f>
        <v>0.30000000000000004</v>
      </c>
      <c r="H14" s="9">
        <f>SUM(H3:H12)</f>
        <v>9.1651513899116797</v>
      </c>
      <c r="I14">
        <f>SUM(I3:I12)</f>
        <v>0.91651513899116821</v>
      </c>
      <c r="J14" s="11">
        <f>SUM(J3:J12)</f>
        <v>0.99999999999999978</v>
      </c>
    </row>
    <row r="16" spans="1:15" x14ac:dyDescent="0.3">
      <c r="E16" t="s">
        <v>5</v>
      </c>
      <c r="G16">
        <f>0.5*LN((1-G14)/G14)</f>
        <v>0.42364893019360172</v>
      </c>
    </row>
    <row r="18" spans="1:10" x14ac:dyDescent="0.3">
      <c r="F18" t="s">
        <v>10</v>
      </c>
      <c r="G18">
        <f>EXP(-G16*-1)</f>
        <v>1.5275252316519465</v>
      </c>
    </row>
    <row r="19" spans="1:10" x14ac:dyDescent="0.3">
      <c r="F19" t="s">
        <v>11</v>
      </c>
      <c r="G19">
        <f>EXP(-G16*1)</f>
        <v>0.6546536707079772</v>
      </c>
    </row>
    <row r="21" spans="1:10" x14ac:dyDescent="0.3">
      <c r="A21" s="12" t="s">
        <v>14</v>
      </c>
    </row>
    <row r="22" spans="1:10" x14ac:dyDescent="0.3">
      <c r="A22" t="s">
        <v>6</v>
      </c>
      <c r="B22" t="s">
        <v>0</v>
      </c>
      <c r="C22" t="s">
        <v>1</v>
      </c>
      <c r="E22" t="s">
        <v>2</v>
      </c>
      <c r="F22" t="s">
        <v>12</v>
      </c>
      <c r="H22" t="s">
        <v>8</v>
      </c>
      <c r="I22" t="s">
        <v>16</v>
      </c>
      <c r="J22" t="s">
        <v>7</v>
      </c>
    </row>
    <row r="23" spans="1:10" x14ac:dyDescent="0.3">
      <c r="A23">
        <v>1</v>
      </c>
      <c r="B23">
        <v>0</v>
      </c>
      <c r="C23">
        <v>0.1</v>
      </c>
      <c r="E23">
        <v>1</v>
      </c>
      <c r="F23">
        <v>1</v>
      </c>
      <c r="G23">
        <v>0.1</v>
      </c>
      <c r="H23">
        <v>1.5275252316519465</v>
      </c>
      <c r="I23">
        <v>0.15275252316519466</v>
      </c>
      <c r="J23">
        <v>0.16666666666666666</v>
      </c>
    </row>
    <row r="24" spans="1:10" x14ac:dyDescent="0.3">
      <c r="A24">
        <v>2</v>
      </c>
      <c r="B24">
        <v>1</v>
      </c>
      <c r="C24">
        <v>0.1</v>
      </c>
      <c r="E24">
        <v>0</v>
      </c>
      <c r="F24">
        <v>1</v>
      </c>
      <c r="G24">
        <v>0.1</v>
      </c>
      <c r="H24">
        <v>1.5275252316519465</v>
      </c>
      <c r="I24">
        <v>0.15275252316519466</v>
      </c>
      <c r="J24">
        <v>0.16666666666666666</v>
      </c>
    </row>
    <row r="25" spans="1:10" x14ac:dyDescent="0.3">
      <c r="A25">
        <v>3</v>
      </c>
      <c r="B25">
        <v>1</v>
      </c>
      <c r="C25">
        <v>0.1</v>
      </c>
      <c r="E25">
        <v>0</v>
      </c>
      <c r="F25">
        <v>1</v>
      </c>
      <c r="G25">
        <v>0.1</v>
      </c>
      <c r="H25">
        <v>1.5275252316519465</v>
      </c>
      <c r="I25">
        <v>0.15275252316519466</v>
      </c>
      <c r="J25">
        <v>0.16666666666666666</v>
      </c>
    </row>
    <row r="26" spans="1:10" x14ac:dyDescent="0.3">
      <c r="A26">
        <v>4</v>
      </c>
      <c r="B26">
        <v>0</v>
      </c>
      <c r="C26">
        <v>0.1</v>
      </c>
      <c r="E26">
        <v>0</v>
      </c>
      <c r="F26">
        <v>0</v>
      </c>
      <c r="G26">
        <v>0</v>
      </c>
      <c r="H26">
        <v>0.6546536707079772</v>
      </c>
      <c r="I26">
        <v>6.5465367070797725E-2</v>
      </c>
      <c r="J26">
        <v>7.1428571428571438E-2</v>
      </c>
    </row>
    <row r="27" spans="1:10" x14ac:dyDescent="0.3">
      <c r="A27">
        <v>5</v>
      </c>
      <c r="B27">
        <v>1</v>
      </c>
      <c r="C27">
        <v>0.1</v>
      </c>
      <c r="E27">
        <v>1</v>
      </c>
      <c r="F27">
        <v>0</v>
      </c>
      <c r="G27">
        <v>0</v>
      </c>
      <c r="H27">
        <v>0.6546536707079772</v>
      </c>
      <c r="I27">
        <v>6.5465367070797725E-2</v>
      </c>
      <c r="J27">
        <v>7.1428571428571438E-2</v>
      </c>
    </row>
    <row r="28" spans="1:10" x14ac:dyDescent="0.3">
      <c r="A28">
        <v>6</v>
      </c>
      <c r="B28">
        <v>1</v>
      </c>
      <c r="C28">
        <v>0.1</v>
      </c>
      <c r="E28">
        <v>1</v>
      </c>
      <c r="F28">
        <v>0</v>
      </c>
      <c r="G28">
        <v>0</v>
      </c>
      <c r="H28">
        <v>0.6546536707079772</v>
      </c>
      <c r="I28">
        <v>6.5465367070797725E-2</v>
      </c>
      <c r="J28">
        <v>7.1428571428571438E-2</v>
      </c>
    </row>
    <row r="29" spans="1:10" x14ac:dyDescent="0.3">
      <c r="A29">
        <v>7</v>
      </c>
      <c r="B29">
        <v>0</v>
      </c>
      <c r="C29">
        <v>0.1</v>
      </c>
      <c r="E29">
        <v>0</v>
      </c>
      <c r="F29">
        <v>0</v>
      </c>
      <c r="G29">
        <v>0</v>
      </c>
      <c r="H29">
        <v>0.6546536707079772</v>
      </c>
      <c r="I29">
        <v>6.5465367070797725E-2</v>
      </c>
      <c r="J29">
        <v>7.1428571428571438E-2</v>
      </c>
    </row>
    <row r="30" spans="1:10" x14ac:dyDescent="0.3">
      <c r="A30">
        <v>8</v>
      </c>
      <c r="B30">
        <v>1</v>
      </c>
      <c r="C30">
        <v>0.1</v>
      </c>
      <c r="E30">
        <v>1</v>
      </c>
      <c r="F30">
        <v>0</v>
      </c>
      <c r="G30">
        <v>0</v>
      </c>
      <c r="H30">
        <v>0.6546536707079772</v>
      </c>
      <c r="I30">
        <v>6.5465367070797725E-2</v>
      </c>
      <c r="J30">
        <v>7.1428571428571438E-2</v>
      </c>
    </row>
    <row r="31" spans="1:10" x14ac:dyDescent="0.3">
      <c r="A31">
        <v>9</v>
      </c>
      <c r="B31">
        <v>0</v>
      </c>
      <c r="C31">
        <v>0.1</v>
      </c>
      <c r="E31">
        <v>0</v>
      </c>
      <c r="F31">
        <v>0</v>
      </c>
      <c r="G31">
        <v>0</v>
      </c>
      <c r="H31">
        <v>0.6546536707079772</v>
      </c>
      <c r="I31">
        <v>6.5465367070797725E-2</v>
      </c>
      <c r="J31">
        <v>7.1428571428571438E-2</v>
      </c>
    </row>
    <row r="32" spans="1:10" x14ac:dyDescent="0.3">
      <c r="A32">
        <v>10</v>
      </c>
      <c r="B32">
        <v>0</v>
      </c>
      <c r="C32">
        <v>0.1</v>
      </c>
      <c r="E32">
        <v>0</v>
      </c>
      <c r="F32">
        <v>0</v>
      </c>
      <c r="G32">
        <v>0</v>
      </c>
      <c r="H32">
        <v>0.6546536707079772</v>
      </c>
      <c r="I32">
        <v>6.5465367070797725E-2</v>
      </c>
      <c r="J32">
        <v>7.1428571428571438E-2</v>
      </c>
    </row>
    <row r="34" spans="1:10" x14ac:dyDescent="0.3">
      <c r="A34" t="s">
        <v>9</v>
      </c>
      <c r="B34">
        <v>5</v>
      </c>
      <c r="C34">
        <v>0.99999999999999989</v>
      </c>
      <c r="E34" t="s">
        <v>4</v>
      </c>
      <c r="F34">
        <v>3</v>
      </c>
      <c r="G34">
        <v>0.30000000000000004</v>
      </c>
      <c r="H34">
        <v>9.1651513899116797</v>
      </c>
      <c r="I34">
        <v>0.91651513899116821</v>
      </c>
      <c r="J34">
        <v>0.99999999999999978</v>
      </c>
    </row>
    <row r="36" spans="1:10" x14ac:dyDescent="0.3">
      <c r="E36" t="s">
        <v>5</v>
      </c>
      <c r="G36">
        <v>0.423648930193602</v>
      </c>
    </row>
    <row r="38" spans="1:10" x14ac:dyDescent="0.3">
      <c r="F38" t="s">
        <v>10</v>
      </c>
      <c r="G38">
        <v>1.5275252316519465</v>
      </c>
    </row>
    <row r="39" spans="1:10" x14ac:dyDescent="0.3">
      <c r="F39" t="s">
        <v>11</v>
      </c>
      <c r="G39">
        <v>0.6546536707079772</v>
      </c>
    </row>
    <row r="40" spans="1:10" x14ac:dyDescent="0.3">
      <c r="A40" s="12" t="s">
        <v>13</v>
      </c>
    </row>
    <row r="41" spans="1:10" x14ac:dyDescent="0.3">
      <c r="A41" t="s">
        <v>6</v>
      </c>
      <c r="B41" t="s">
        <v>0</v>
      </c>
      <c r="C41" t="s">
        <v>1</v>
      </c>
      <c r="E41" t="s">
        <v>2</v>
      </c>
      <c r="F41" t="s">
        <v>12</v>
      </c>
      <c r="H41" t="s">
        <v>8</v>
      </c>
      <c r="I41" t="s">
        <v>16</v>
      </c>
      <c r="J41" t="s">
        <v>7</v>
      </c>
    </row>
    <row r="42" spans="1:10" x14ac:dyDescent="0.3">
      <c r="A42">
        <v>1</v>
      </c>
      <c r="B42">
        <v>0</v>
      </c>
      <c r="C42">
        <v>0.16666666666666666</v>
      </c>
      <c r="D42">
        <v>1</v>
      </c>
      <c r="E42">
        <v>0</v>
      </c>
      <c r="F42">
        <v>0</v>
      </c>
      <c r="G42">
        <v>0</v>
      </c>
      <c r="H42">
        <v>0.5222329678670935</v>
      </c>
      <c r="I42">
        <v>8.7038827977848912E-2</v>
      </c>
      <c r="J42">
        <v>0.10606060606060604</v>
      </c>
    </row>
    <row r="43" spans="1:10" x14ac:dyDescent="0.3">
      <c r="A43">
        <v>2</v>
      </c>
      <c r="B43">
        <v>1</v>
      </c>
      <c r="C43">
        <v>0.16666666666666666</v>
      </c>
      <c r="D43">
        <v>0</v>
      </c>
      <c r="E43">
        <v>1</v>
      </c>
      <c r="F43">
        <v>0</v>
      </c>
      <c r="G43">
        <v>0</v>
      </c>
      <c r="H43">
        <v>0.5222329678670935</v>
      </c>
      <c r="I43">
        <v>8.7038827977848912E-2</v>
      </c>
      <c r="J43">
        <v>0.10606060606060604</v>
      </c>
    </row>
    <row r="44" spans="1:10" x14ac:dyDescent="0.3">
      <c r="A44">
        <v>3</v>
      </c>
      <c r="B44">
        <v>1</v>
      </c>
      <c r="C44">
        <v>0.16666666666666666</v>
      </c>
      <c r="D44">
        <v>0</v>
      </c>
      <c r="E44">
        <v>1</v>
      </c>
      <c r="F44">
        <v>0</v>
      </c>
      <c r="G44">
        <v>0</v>
      </c>
      <c r="H44">
        <v>0.5222329678670935</v>
      </c>
      <c r="I44">
        <v>8.7038827977848912E-2</v>
      </c>
      <c r="J44">
        <v>0.10606060606060604</v>
      </c>
    </row>
    <row r="45" spans="1:10" x14ac:dyDescent="0.3">
      <c r="A45">
        <v>4</v>
      </c>
      <c r="B45">
        <v>0</v>
      </c>
      <c r="C45">
        <v>7.1428571428571438E-2</v>
      </c>
      <c r="D45">
        <v>1</v>
      </c>
      <c r="E45">
        <v>1</v>
      </c>
      <c r="F45">
        <v>1</v>
      </c>
      <c r="G45">
        <v>7.1428571428571438E-2</v>
      </c>
      <c r="H45">
        <v>1.9148542155126762</v>
      </c>
      <c r="I45">
        <v>0.13677530110804831</v>
      </c>
      <c r="J45">
        <v>0.16666666666666666</v>
      </c>
    </row>
    <row r="46" spans="1:10" x14ac:dyDescent="0.3">
      <c r="A46">
        <v>5</v>
      </c>
      <c r="B46">
        <v>1</v>
      </c>
      <c r="C46">
        <v>7.1428571428571438E-2</v>
      </c>
      <c r="D46">
        <v>1</v>
      </c>
      <c r="E46">
        <v>0</v>
      </c>
      <c r="F46">
        <v>1</v>
      </c>
      <c r="G46">
        <v>7.1428571428571438E-2</v>
      </c>
      <c r="H46">
        <v>1.9148542155126762</v>
      </c>
      <c r="I46">
        <v>0.13677530110804831</v>
      </c>
      <c r="J46">
        <v>0.16666666666666666</v>
      </c>
    </row>
    <row r="47" spans="1:10" x14ac:dyDescent="0.3">
      <c r="A47">
        <v>6</v>
      </c>
      <c r="B47">
        <v>1</v>
      </c>
      <c r="C47">
        <v>7.1428571428571438E-2</v>
      </c>
      <c r="D47">
        <v>0</v>
      </c>
      <c r="E47">
        <v>0</v>
      </c>
      <c r="F47">
        <v>1</v>
      </c>
      <c r="G47">
        <v>7.1428571428571438E-2</v>
      </c>
      <c r="H47">
        <v>1.9148542155126762</v>
      </c>
      <c r="I47">
        <v>0.13677530110804831</v>
      </c>
      <c r="J47">
        <v>0.16666666666666666</v>
      </c>
    </row>
    <row r="48" spans="1:10" x14ac:dyDescent="0.3">
      <c r="A48">
        <v>7</v>
      </c>
      <c r="B48">
        <v>0</v>
      </c>
      <c r="C48">
        <v>7.1428571428571438E-2</v>
      </c>
      <c r="D48">
        <v>0</v>
      </c>
      <c r="E48">
        <v>0</v>
      </c>
      <c r="F48">
        <v>0</v>
      </c>
      <c r="G48">
        <v>0</v>
      </c>
      <c r="H48">
        <v>0.5222329678670935</v>
      </c>
      <c r="I48">
        <v>3.7302354847649544E-2</v>
      </c>
      <c r="J48">
        <v>4.5454545454545456E-2</v>
      </c>
    </row>
    <row r="49" spans="1:10" x14ac:dyDescent="0.3">
      <c r="A49">
        <v>8</v>
      </c>
      <c r="B49">
        <v>1</v>
      </c>
      <c r="C49">
        <v>7.1428571428571438E-2</v>
      </c>
      <c r="D49">
        <v>1</v>
      </c>
      <c r="E49">
        <v>1</v>
      </c>
      <c r="F49">
        <v>0</v>
      </c>
      <c r="G49">
        <v>0</v>
      </c>
      <c r="H49">
        <v>0.5222329678670935</v>
      </c>
      <c r="I49">
        <v>3.7302354847649544E-2</v>
      </c>
      <c r="J49">
        <v>4.5454545454545456E-2</v>
      </c>
    </row>
    <row r="50" spans="1:10" x14ac:dyDescent="0.3">
      <c r="A50">
        <v>9</v>
      </c>
      <c r="B50">
        <v>0</v>
      </c>
      <c r="C50">
        <v>7.1428571428571438E-2</v>
      </c>
      <c r="D50">
        <v>1</v>
      </c>
      <c r="E50">
        <v>0</v>
      </c>
      <c r="F50">
        <v>0</v>
      </c>
      <c r="G50">
        <v>0</v>
      </c>
      <c r="H50">
        <v>0.5222329678670935</v>
      </c>
      <c r="I50">
        <v>3.7302354847649544E-2</v>
      </c>
      <c r="J50">
        <v>4.5454545454545456E-2</v>
      </c>
    </row>
    <row r="51" spans="1:10" x14ac:dyDescent="0.3">
      <c r="A51">
        <v>10</v>
      </c>
      <c r="B51">
        <v>0</v>
      </c>
      <c r="C51">
        <v>7.1428571428571438E-2</v>
      </c>
      <c r="D51">
        <v>1</v>
      </c>
      <c r="E51">
        <v>0</v>
      </c>
      <c r="F51">
        <v>0</v>
      </c>
      <c r="G51">
        <v>0</v>
      </c>
      <c r="H51">
        <v>0.5222329678670935</v>
      </c>
      <c r="I51">
        <v>3.7302354847649544E-2</v>
      </c>
      <c r="J51">
        <v>4.5454545454545456E-2</v>
      </c>
    </row>
    <row r="53" spans="1:10" x14ac:dyDescent="0.3">
      <c r="A53" t="s">
        <v>9</v>
      </c>
      <c r="B53">
        <v>5</v>
      </c>
      <c r="C53">
        <v>0.99999999999999978</v>
      </c>
      <c r="E53" t="s">
        <v>4</v>
      </c>
      <c r="F53">
        <v>3</v>
      </c>
      <c r="G53">
        <v>0.2142857142857143</v>
      </c>
      <c r="H53">
        <v>9.4001934216076837</v>
      </c>
      <c r="I53">
        <v>0.82065180664828996</v>
      </c>
      <c r="J53">
        <v>0.99999999999999967</v>
      </c>
    </row>
    <row r="55" spans="1:10" x14ac:dyDescent="0.3">
      <c r="E55" t="s">
        <v>5</v>
      </c>
      <c r="G55">
        <v>0.64964149206513044</v>
      </c>
    </row>
    <row r="57" spans="1:10" x14ac:dyDescent="0.3">
      <c r="F57" t="s">
        <v>10</v>
      </c>
      <c r="G57">
        <v>1.9148542155126762</v>
      </c>
    </row>
    <row r="58" spans="1:10" x14ac:dyDescent="0.3">
      <c r="F58" t="s">
        <v>11</v>
      </c>
      <c r="G58">
        <v>0.5222329678670935</v>
      </c>
    </row>
    <row r="59" spans="1:10" x14ac:dyDescent="0.3">
      <c r="A59" s="12" t="s">
        <v>15</v>
      </c>
    </row>
    <row r="60" spans="1:10" x14ac:dyDescent="0.3">
      <c r="A60" t="s">
        <v>6</v>
      </c>
      <c r="B60" t="s">
        <v>0</v>
      </c>
      <c r="C60" t="s">
        <v>1</v>
      </c>
      <c r="D60" t="s">
        <v>3</v>
      </c>
      <c r="E60" t="s">
        <v>2</v>
      </c>
      <c r="F60" t="s">
        <v>12</v>
      </c>
      <c r="H60" t="s">
        <v>8</v>
      </c>
      <c r="I60" t="s">
        <v>7</v>
      </c>
    </row>
    <row r="61" spans="1:10" x14ac:dyDescent="0.3">
      <c r="A61">
        <v>1</v>
      </c>
      <c r="B61">
        <v>0</v>
      </c>
      <c r="C61">
        <v>0.10606060606060604</v>
      </c>
      <c r="D61">
        <v>1</v>
      </c>
      <c r="E61">
        <v>1</v>
      </c>
      <c r="F61">
        <v>1</v>
      </c>
      <c r="G61">
        <v>0.10606060606060604</v>
      </c>
      <c r="H61">
        <v>1.1295406451144276</v>
      </c>
      <c r="I61">
        <v>0.11979976539092412</v>
      </c>
      <c r="J61">
        <v>0.12068965517241381</v>
      </c>
    </row>
    <row r="62" spans="1:10" x14ac:dyDescent="0.3">
      <c r="A62">
        <v>2</v>
      </c>
      <c r="B62">
        <v>1</v>
      </c>
      <c r="C62">
        <v>0.10606060606060604</v>
      </c>
      <c r="D62">
        <v>0</v>
      </c>
      <c r="E62">
        <v>1</v>
      </c>
      <c r="F62">
        <v>0</v>
      </c>
      <c r="G62">
        <v>0</v>
      </c>
      <c r="H62">
        <v>0.88531564076536207</v>
      </c>
      <c r="I62">
        <v>9.3897113414508071E-2</v>
      </c>
      <c r="J62">
        <v>9.4594594594594586E-2</v>
      </c>
    </row>
    <row r="63" spans="1:10" x14ac:dyDescent="0.3">
      <c r="A63">
        <v>3</v>
      </c>
      <c r="B63">
        <v>1</v>
      </c>
      <c r="C63">
        <v>0.10606060606060604</v>
      </c>
      <c r="D63">
        <v>1</v>
      </c>
      <c r="E63">
        <v>1</v>
      </c>
      <c r="F63">
        <v>0</v>
      </c>
      <c r="G63">
        <v>0</v>
      </c>
      <c r="H63">
        <v>0.88531564076536207</v>
      </c>
      <c r="I63">
        <v>9.3897113414508071E-2</v>
      </c>
      <c r="J63">
        <v>9.4594594594594586E-2</v>
      </c>
    </row>
    <row r="64" spans="1:10" x14ac:dyDescent="0.3">
      <c r="A64">
        <v>4</v>
      </c>
      <c r="B64">
        <v>0</v>
      </c>
      <c r="C64">
        <v>0.16666666666666666</v>
      </c>
      <c r="D64">
        <v>1</v>
      </c>
      <c r="E64">
        <v>1</v>
      </c>
      <c r="F64">
        <v>1</v>
      </c>
      <c r="G64">
        <v>0.16666666666666666</v>
      </c>
      <c r="H64">
        <v>1.1295406451144276</v>
      </c>
      <c r="I64">
        <v>0.18825677418573794</v>
      </c>
      <c r="J64">
        <v>0.18965517241379318</v>
      </c>
    </row>
    <row r="65" spans="1:10" x14ac:dyDescent="0.3">
      <c r="A65">
        <v>5</v>
      </c>
      <c r="B65">
        <v>1</v>
      </c>
      <c r="C65">
        <v>0.16666666666666666</v>
      </c>
      <c r="D65">
        <v>1</v>
      </c>
      <c r="E65">
        <v>0</v>
      </c>
      <c r="F65">
        <v>1</v>
      </c>
      <c r="G65">
        <v>0.16666666666666666</v>
      </c>
      <c r="H65">
        <v>1.1295406451144276</v>
      </c>
      <c r="I65">
        <v>0.18825677418573794</v>
      </c>
      <c r="J65">
        <v>0.18965517241379318</v>
      </c>
    </row>
    <row r="66" spans="1:10" x14ac:dyDescent="0.3">
      <c r="A66">
        <v>6</v>
      </c>
      <c r="B66">
        <v>1</v>
      </c>
      <c r="C66">
        <v>0.16666666666666666</v>
      </c>
      <c r="D66">
        <v>0</v>
      </c>
      <c r="E66">
        <v>1</v>
      </c>
      <c r="F66">
        <v>0</v>
      </c>
      <c r="G66">
        <v>0</v>
      </c>
      <c r="H66">
        <v>0.88531564076536207</v>
      </c>
      <c r="I66">
        <v>0.14755260679422699</v>
      </c>
      <c r="J66">
        <v>0.14864864864864866</v>
      </c>
    </row>
    <row r="67" spans="1:10" x14ac:dyDescent="0.3">
      <c r="A67">
        <v>7</v>
      </c>
      <c r="B67">
        <v>0</v>
      </c>
      <c r="C67">
        <v>4.5454545454545456E-2</v>
      </c>
      <c r="D67">
        <v>1</v>
      </c>
      <c r="E67">
        <v>0</v>
      </c>
      <c r="F67">
        <v>0</v>
      </c>
      <c r="G67">
        <v>0</v>
      </c>
      <c r="H67">
        <v>0.88531564076536207</v>
      </c>
      <c r="I67">
        <v>4.0241620034789184E-2</v>
      </c>
      <c r="J67">
        <v>4.054054054054055E-2</v>
      </c>
    </row>
    <row r="68" spans="1:10" x14ac:dyDescent="0.3">
      <c r="A68">
        <v>8</v>
      </c>
      <c r="B68">
        <v>1</v>
      </c>
      <c r="C68">
        <v>4.5454545454545456E-2</v>
      </c>
      <c r="D68">
        <v>1</v>
      </c>
      <c r="E68">
        <v>1</v>
      </c>
      <c r="F68">
        <v>0</v>
      </c>
      <c r="G68">
        <v>0</v>
      </c>
      <c r="H68">
        <v>0.88531564076536207</v>
      </c>
      <c r="I68">
        <v>4.0241620034789184E-2</v>
      </c>
      <c r="J68">
        <v>4.054054054054055E-2</v>
      </c>
    </row>
    <row r="69" spans="1:10" x14ac:dyDescent="0.3">
      <c r="A69">
        <v>9</v>
      </c>
      <c r="B69">
        <v>0</v>
      </c>
      <c r="C69">
        <v>4.5454545454545456E-2</v>
      </c>
      <c r="D69">
        <v>1</v>
      </c>
      <c r="E69">
        <v>0</v>
      </c>
      <c r="F69">
        <v>0</v>
      </c>
      <c r="G69">
        <v>0</v>
      </c>
      <c r="H69">
        <v>0.88531564076536207</v>
      </c>
      <c r="I69">
        <v>4.0241620034789184E-2</v>
      </c>
      <c r="J69">
        <v>4.054054054054055E-2</v>
      </c>
    </row>
    <row r="70" spans="1:10" x14ac:dyDescent="0.3">
      <c r="A70">
        <v>10</v>
      </c>
      <c r="B70">
        <v>0</v>
      </c>
      <c r="C70">
        <v>4.5454545454545456E-2</v>
      </c>
      <c r="D70">
        <v>0</v>
      </c>
      <c r="E70">
        <v>0</v>
      </c>
      <c r="F70">
        <v>0</v>
      </c>
      <c r="G70">
        <v>0</v>
      </c>
      <c r="H70">
        <v>0.88531564076536207</v>
      </c>
      <c r="I70">
        <v>4.0241620034789184E-2</v>
      </c>
      <c r="J70">
        <v>4.054054054054055E-2</v>
      </c>
    </row>
    <row r="72" spans="1:10" x14ac:dyDescent="0.3">
      <c r="A72" t="s">
        <v>9</v>
      </c>
      <c r="B72">
        <v>5</v>
      </c>
      <c r="C72">
        <v>0.99999999999999967</v>
      </c>
      <c r="E72" t="s">
        <v>4</v>
      </c>
      <c r="F72">
        <v>3</v>
      </c>
      <c r="G72">
        <v>0.43939393939393934</v>
      </c>
      <c r="H72">
        <v>9.5858314207008171</v>
      </c>
      <c r="I72">
        <v>0.99262662752479969</v>
      </c>
      <c r="J72">
        <v>1.0000000000000002</v>
      </c>
    </row>
    <row r="74" spans="1:10" x14ac:dyDescent="0.3">
      <c r="E74" t="s">
        <v>5</v>
      </c>
      <c r="G74">
        <v>0.12181104132887534</v>
      </c>
    </row>
    <row r="76" spans="1:10" x14ac:dyDescent="0.3">
      <c r="F76" t="s">
        <v>10</v>
      </c>
      <c r="G76">
        <v>1.1295406451144276</v>
      </c>
    </row>
    <row r="77" spans="1:10" x14ac:dyDescent="0.3">
      <c r="F77" t="s">
        <v>11</v>
      </c>
      <c r="G77">
        <v>0.88531564076536207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Calcs</vt:lpstr>
    </vt:vector>
  </TitlesOfParts>
  <Company>Cork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2017-03-01T11:16:52Z</dcterms:created>
  <dcterms:modified xsi:type="dcterms:W3CDTF">2019-10-31T10:11:39Z</dcterms:modified>
</cp:coreProperties>
</file>