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6"/>
  </bookViews>
  <sheets>
    <sheet name="TERRITORY" sheetId="1" r:id="rId1"/>
    <sheet name="SLS TREND OF BRANDS" sheetId="2" r:id="rId2"/>
    <sheet name="DR LIST" sheetId="8" r:id="rId3"/>
    <sheet name="ACTIVITY ANALYSIS" sheetId="4" r:id="rId4"/>
    <sheet name="STOCKIST DATA" sheetId="3" r:id="rId5"/>
    <sheet name="SAS DONE &amp; PLAN" sheetId="5" r:id="rId6"/>
    <sheet name="PROGRESS ON KRA" sheetId="6" r:id="rId7"/>
    <sheet name="KRA OF NEXT QRT" sheetId="7" r:id="rId8"/>
  </sheets>
  <calcPr calcId="124519"/>
</workbook>
</file>

<file path=xl/calcChain.xml><?xml version="1.0" encoding="utf-8"?>
<calcChain xmlns="http://schemas.openxmlformats.org/spreadsheetml/2006/main">
  <c r="C18" i="4"/>
  <c r="D18"/>
  <c r="E18"/>
  <c r="F18"/>
  <c r="G18"/>
  <c r="H18"/>
  <c r="I18"/>
  <c r="J18"/>
  <c r="K18"/>
  <c r="L18"/>
  <c r="M18"/>
  <c r="N18"/>
  <c r="B18"/>
  <c r="C16"/>
  <c r="D16"/>
  <c r="E16"/>
  <c r="F16"/>
  <c r="G16"/>
  <c r="H16"/>
  <c r="I16"/>
  <c r="J16"/>
  <c r="K16"/>
  <c r="L16"/>
  <c r="M16"/>
  <c r="N16"/>
  <c r="B16"/>
  <c r="N14"/>
  <c r="C14"/>
  <c r="D14"/>
  <c r="E14"/>
  <c r="F14"/>
  <c r="G14"/>
  <c r="H14"/>
  <c r="I14"/>
  <c r="J14"/>
  <c r="K14"/>
  <c r="L14"/>
  <c r="M14"/>
  <c r="B14"/>
  <c r="Q6" i="2"/>
  <c r="Q7"/>
  <c r="Q8"/>
  <c r="Q9"/>
  <c r="Q10"/>
  <c r="Q11"/>
  <c r="Q12"/>
  <c r="Q13"/>
  <c r="Q5"/>
  <c r="P6"/>
  <c r="P7"/>
  <c r="P8"/>
  <c r="P9"/>
  <c r="P10"/>
  <c r="P11"/>
  <c r="P12"/>
  <c r="P13"/>
  <c r="P5"/>
  <c r="O6"/>
  <c r="O7"/>
  <c r="O8"/>
  <c r="O9"/>
  <c r="O10"/>
  <c r="O11"/>
  <c r="O12"/>
  <c r="O13"/>
  <c r="O5"/>
  <c r="N6"/>
  <c r="N7"/>
  <c r="N8"/>
  <c r="N9"/>
  <c r="N10"/>
  <c r="N11"/>
  <c r="N12"/>
  <c r="N13"/>
  <c r="N5"/>
  <c r="U8" i="1"/>
  <c r="U7"/>
  <c r="U4"/>
  <c r="U5"/>
  <c r="U6"/>
  <c r="U3"/>
  <c r="T8"/>
  <c r="T7"/>
  <c r="T6"/>
  <c r="T5"/>
  <c r="T4"/>
  <c r="T3"/>
  <c r="P8"/>
  <c r="P7"/>
  <c r="P4"/>
  <c r="P5"/>
  <c r="P6"/>
  <c r="P3"/>
  <c r="K7"/>
  <c r="K8"/>
  <c r="K4"/>
  <c r="K5"/>
  <c r="K6"/>
  <c r="K3"/>
  <c r="O8"/>
  <c r="O7"/>
  <c r="O6"/>
  <c r="O5"/>
  <c r="O4"/>
  <c r="O3"/>
  <c r="J8"/>
  <c r="J7"/>
  <c r="J6"/>
  <c r="J5"/>
  <c r="J4"/>
  <c r="J3"/>
  <c r="F7"/>
  <c r="F8"/>
  <c r="F4"/>
  <c r="F5"/>
  <c r="F6"/>
  <c r="F3"/>
  <c r="F17" i="3"/>
  <c r="G17"/>
  <c r="H17"/>
  <c r="I17"/>
  <c r="J17"/>
  <c r="K17"/>
  <c r="L17"/>
  <c r="M17"/>
  <c r="N17"/>
  <c r="O17"/>
  <c r="P17"/>
  <c r="Q17"/>
  <c r="F18"/>
  <c r="G18"/>
  <c r="H18"/>
  <c r="I18"/>
  <c r="J18"/>
  <c r="K18"/>
  <c r="L18"/>
  <c r="M18"/>
  <c r="N18"/>
  <c r="O18"/>
  <c r="P18"/>
  <c r="Q18"/>
  <c r="F19"/>
  <c r="G19"/>
  <c r="H19"/>
  <c r="I19"/>
  <c r="J19"/>
  <c r="K19"/>
  <c r="L19"/>
  <c r="M19"/>
  <c r="N19"/>
  <c r="O19"/>
  <c r="P19"/>
  <c r="Q19"/>
  <c r="G16"/>
  <c r="H16"/>
  <c r="I16"/>
  <c r="J16"/>
  <c r="K16"/>
  <c r="L16"/>
  <c r="M16"/>
  <c r="N16"/>
  <c r="O16"/>
  <c r="P16"/>
  <c r="Q16"/>
  <c r="F16"/>
</calcChain>
</file>

<file path=xl/sharedStrings.xml><?xml version="1.0" encoding="utf-8"?>
<sst xmlns="http://schemas.openxmlformats.org/spreadsheetml/2006/main" count="290" uniqueCount="160">
  <si>
    <t>VOLUME SALES PROGRESSION ANALYSIS   -    TERRITORY</t>
  </si>
  <si>
    <t>Parameters</t>
  </si>
  <si>
    <t>Apr</t>
  </si>
  <si>
    <t xml:space="preserve">May </t>
  </si>
  <si>
    <t>Jun</t>
  </si>
  <si>
    <t>Qtr 1</t>
  </si>
  <si>
    <t>Jul</t>
  </si>
  <si>
    <t>Aug</t>
  </si>
  <si>
    <t>Sep</t>
  </si>
  <si>
    <t>Qtr 2</t>
  </si>
  <si>
    <t>YTD Q2</t>
  </si>
  <si>
    <t>Oct</t>
  </si>
  <si>
    <t>Nov</t>
  </si>
  <si>
    <t>Dec</t>
  </si>
  <si>
    <t>Qtr 3</t>
  </si>
  <si>
    <t>YTD Q3</t>
  </si>
  <si>
    <t>Jan</t>
  </si>
  <si>
    <t>Feb</t>
  </si>
  <si>
    <t>Mar</t>
  </si>
  <si>
    <t xml:space="preserve">Qtr 4 </t>
  </si>
  <si>
    <t>YTD Q4</t>
  </si>
  <si>
    <t>TERRITORY-1</t>
  </si>
  <si>
    <t>Target</t>
  </si>
  <si>
    <t>PLAN</t>
  </si>
  <si>
    <t>FLS</t>
  </si>
  <si>
    <t>SLS</t>
  </si>
  <si>
    <t>Cls.Stk</t>
  </si>
  <si>
    <t>PMPM</t>
  </si>
  <si>
    <t>SLS TREND OF BRANDS</t>
  </si>
  <si>
    <t>H.Q.-</t>
  </si>
  <si>
    <t>PRODUCT</t>
  </si>
  <si>
    <t>May</t>
  </si>
  <si>
    <t>Q1</t>
  </si>
  <si>
    <t>Q2</t>
  </si>
  <si>
    <t>Q3</t>
  </si>
  <si>
    <t>Q4</t>
  </si>
  <si>
    <t>INVENTERY CONTROL AND SSD COMPLIANCE</t>
  </si>
  <si>
    <t>S.No.</t>
  </si>
  <si>
    <t>Name of Stockist</t>
  </si>
  <si>
    <t>Place</t>
  </si>
  <si>
    <t>June</t>
  </si>
  <si>
    <t>July</t>
  </si>
  <si>
    <t>CLS</t>
  </si>
  <si>
    <t>Territory Total</t>
  </si>
  <si>
    <t>H.Q.</t>
  </si>
  <si>
    <t>Annual</t>
  </si>
  <si>
    <t>Total No.of Days</t>
  </si>
  <si>
    <t>Leaves</t>
  </si>
  <si>
    <t>Sundays</t>
  </si>
  <si>
    <t>Holidays</t>
  </si>
  <si>
    <t>Total No.of Working Days</t>
  </si>
  <si>
    <t>Conference</t>
  </si>
  <si>
    <t>Transit</t>
  </si>
  <si>
    <t>Others</t>
  </si>
  <si>
    <t>Total No.of FW Days</t>
  </si>
  <si>
    <t>No.of Drs.Visited</t>
  </si>
  <si>
    <t>Doctor Call Average</t>
  </si>
  <si>
    <t>No. of Chemist Visited</t>
  </si>
  <si>
    <t>Chemist Call Average</t>
  </si>
  <si>
    <t>N0. of Stockists visited</t>
  </si>
  <si>
    <t>Stockist call Average</t>
  </si>
  <si>
    <t>No.of days of TP deviation</t>
  </si>
  <si>
    <t>SAS DETAILS AND ROI</t>
  </si>
  <si>
    <t>NAME OF THE DOCTOR</t>
  </si>
  <si>
    <t>PLACE</t>
  </si>
  <si>
    <t>MONTH OF SERVICE</t>
  </si>
  <si>
    <t>SAS DETAILS</t>
  </si>
  <si>
    <t>AMOUNT</t>
  </si>
  <si>
    <t>PRODUCTIVITY</t>
  </si>
  <si>
    <t>Date of JFW with FLM/RSM</t>
  </si>
  <si>
    <t>CURRENT</t>
  </si>
  <si>
    <t>EXPECTED</t>
  </si>
  <si>
    <t xml:space="preserve">PROPOSED SAS </t>
  </si>
  <si>
    <t>KRA for Qtr-</t>
  </si>
  <si>
    <t>Key Area</t>
  </si>
  <si>
    <t>Objectives</t>
  </si>
  <si>
    <t>Key Activities to Achv these Objectives</t>
  </si>
  <si>
    <t>Expected Date of Completion</t>
  </si>
  <si>
    <t>Progress on Last KRA</t>
  </si>
  <si>
    <t>Lets be specific with NUMBER AND TIME  in our goal.</t>
  </si>
  <si>
    <t>Sales</t>
  </si>
  <si>
    <t>What is the % Ach you take as the  goal to achieve by specific Qr? Or Ytd ?</t>
  </si>
  <si>
    <t>If you are above 100%, What about your PMPM, Growth %?  What Goal on it you will take ?</t>
  </si>
  <si>
    <t>If &lt;100% what is your Deficit coverage plan ?</t>
  </si>
  <si>
    <t>Which are the brands you have great concern ? What bench mark you take and specified time.</t>
  </si>
  <si>
    <t>If you are short of / narrowly thro for star club as of now, what objectivity you take to achieve SCM?</t>
  </si>
  <si>
    <t>Which station is poor in sales? What objectivity you can take?</t>
  </si>
  <si>
    <t>Which Key customer you can focus with which brand and what is the bench mark to achieve?</t>
  </si>
  <si>
    <t>Activity</t>
  </si>
  <si>
    <t>What activities you planned to do for achieving the bench mark ad defined above ?</t>
  </si>
  <si>
    <t>What help you want to get from FLM,RSM,TLM and Corporate office?</t>
  </si>
  <si>
    <t>What is your current MCL no of Drs,  Missed Drs and Missed Visits? How are you going to correct it?</t>
  </si>
  <si>
    <t>What is your balance status of old gifts and new gifts ?</t>
  </si>
  <si>
    <t>How many Non Prescribers you have in your territory ? How many you can take an objecitivity to convert them ?</t>
  </si>
  <si>
    <t>What is the value of expiry breakage of your Hq? How you  can reduce?</t>
  </si>
  <si>
    <t>How you improve your gift investment in time as per strategy?</t>
  </si>
  <si>
    <t>Personal</t>
  </si>
  <si>
    <t>How you rate yourself out of 10 and what improvement you want to make?</t>
  </si>
  <si>
    <t>Detailing.</t>
  </si>
  <si>
    <t>Communication in English.</t>
  </si>
  <si>
    <t>Addressing the quaries of the Drs.</t>
  </si>
  <si>
    <t>what assistance you want ?</t>
  </si>
  <si>
    <t>what is your carreer plan ? For that What are your preparations?</t>
  </si>
  <si>
    <t>Core Customer management</t>
  </si>
  <si>
    <t>How many High value prescribers are not responding to your expected productivity ?  What is your suggestion to improve it? Can we have a bench mark?</t>
  </si>
  <si>
    <t>Who are the SAS invested Drs from whom you need more focus for higher returns.</t>
  </si>
  <si>
    <t>who are the SAS DRS you propose for this year?</t>
  </si>
  <si>
    <t>What commitment you take from them?</t>
  </si>
  <si>
    <t>PERTICULERS</t>
  </si>
  <si>
    <t>VISIT DATES 2015</t>
  </si>
  <si>
    <t>S.N.</t>
  </si>
  <si>
    <t>DOCTOR NAME</t>
  </si>
  <si>
    <t>VISIT CATEGORY</t>
  </si>
  <si>
    <t>PREFERD DAYS</t>
  </si>
  <si>
    <t>TIME</t>
  </si>
  <si>
    <t>ADDRESS</t>
  </si>
  <si>
    <t>BIRTH DAY</t>
  </si>
  <si>
    <t>ANNIVERSERY</t>
  </si>
  <si>
    <t>MOBILE</t>
  </si>
  <si>
    <t>E-MAIL ID</t>
  </si>
  <si>
    <t xml:space="preserve">JAN </t>
  </si>
  <si>
    <t>FEB</t>
  </si>
  <si>
    <t>MAR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</si>
  <si>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</si>
  <si>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</si>
  <si>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</si>
  <si>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</si>
  <si>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</si>
  <si>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</si>
  <si>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</si>
  <si>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</si>
  <si>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</si>
  <si>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VISIT DATES</t>
  </si>
  <si>
    <t>BUSINESS</t>
  </si>
  <si>
    <t>ANJALI . VERMA</t>
  </si>
  <si>
    <t>FRI</t>
  </si>
  <si>
    <t>PATEL HOSP, STREET NO 9, NEAR SEEMA MEDICAL STORE, LAXMI NAGAR, DELHI- 110092</t>
  </si>
  <si>
    <t>anjaliverma@curadorhealthcare.com</t>
  </si>
  <si>
    <t>2,9,16,23</t>
  </si>
  <si>
    <t>1,15,25</t>
  </si>
  <si>
    <t>3,</t>
  </si>
  <si>
    <t>12,25,29</t>
  </si>
  <si>
    <t>1,9,16,25</t>
  </si>
  <si>
    <t>NAME OF TBM-</t>
  </si>
  <si>
    <t>Foledge</t>
  </si>
  <si>
    <t>Caledge</t>
  </si>
  <si>
    <t>Fertiwish-F</t>
  </si>
  <si>
    <t>Doxomit-OD</t>
  </si>
  <si>
    <t>Curagest 1ml inj</t>
  </si>
  <si>
    <t>Curagest 2ml inj</t>
  </si>
  <si>
    <t>Tinilact cl</t>
  </si>
  <si>
    <t>Foledge-D</t>
  </si>
  <si>
    <t>Ovador</t>
  </si>
  <si>
    <t>In Pool  Hqs Give the nameof the TBM controling the stockist</t>
  </si>
  <si>
    <t xml:space="preserve">Name of TBM- </t>
  </si>
  <si>
    <t xml:space="preserve"> H.Q- </t>
  </si>
  <si>
    <t>ACTIVITY ANALYSIS- TBM</t>
  </si>
  <si>
    <t>NO OF TIMES DCR SUBMITTED</t>
  </si>
  <si>
    <t xml:space="preserve">Fill the value in Rupees </t>
  </si>
  <si>
    <t>ALL IN STRIPS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</si>
</sst>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sz val="12"/>
      <name val="Bookman Old Style"/>
      <family val="1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u/>
      <sz val="2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indexed="14"/>
      <name val="Arial"/>
      <family val="2"/>
    </font>
    <font>
      <b/>
      <sz val="10"/>
      <color indexed="16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0.5"/>
      <color indexed="10"/>
      <name val="Arial"/>
      <family val="2"/>
    </font>
    <font>
      <b/>
      <sz val="10"/>
      <color indexed="18"/>
      <name val="Arial"/>
      <family val="2"/>
    </font>
    <font>
      <b/>
      <sz val="16"/>
      <color theme="1"/>
      <name val="Calibri"/>
      <family val="2"/>
      <scheme val="minor"/>
    </font>
    <font>
      <sz val="9"/>
      <color rgb="FF000000"/>
      <name val="Verdana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/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/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</borders>
  <cellStyleXfs count="4">
    <xf numFmtId="0" fontId="0" fillId="0" borderId="0"/>
    <xf numFmtId="0" fontId="7" fillId="0" borderId="0"/>
    <xf numFmtId="0" fontId="7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180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0" xfId="0" applyFont="1" applyFill="1" applyBorder="1"/>
    <xf numFmtId="0" fontId="6" fillId="0" borderId="8" xfId="0" applyFont="1" applyBorder="1" applyAlignment="1">
      <alignment horizontal="left" indent="1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/>
    <xf numFmtId="2" fontId="5" fillId="0" borderId="13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0" fontId="0" fillId="0" borderId="0" xfId="0" applyBorder="1"/>
    <xf numFmtId="2" fontId="0" fillId="0" borderId="8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6" fillId="0" borderId="18" xfId="0" applyFont="1" applyBorder="1" applyAlignment="1">
      <alignment horizontal="left" indent="1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6" fillId="0" borderId="23" xfId="0" applyFont="1" applyBorder="1" applyAlignment="1">
      <alignment horizontal="left" indent="1"/>
    </xf>
    <xf numFmtId="2" fontId="0" fillId="0" borderId="23" xfId="0" applyNumberForma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3" xfId="0" applyBorder="1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7" fillId="0" borderId="0" xfId="1" applyFill="1" applyAlignment="1">
      <alignment horizontal="center"/>
    </xf>
    <xf numFmtId="0" fontId="9" fillId="0" borderId="0" xfId="1" applyFont="1" applyFill="1" applyBorder="1" applyAlignment="1">
      <alignment horizontal="left"/>
    </xf>
    <xf numFmtId="0" fontId="9" fillId="0" borderId="0" xfId="1" applyFont="1" applyFill="1" applyBorder="1" applyAlignment="1">
      <alignment horizontal="center"/>
    </xf>
    <xf numFmtId="0" fontId="10" fillId="0" borderId="29" xfId="1" applyFont="1" applyFill="1" applyBorder="1" applyAlignment="1">
      <alignment horizontal="center"/>
    </xf>
    <xf numFmtId="0" fontId="10" fillId="0" borderId="30" xfId="1" applyFont="1" applyFill="1" applyBorder="1" applyAlignment="1">
      <alignment horizontal="center"/>
    </xf>
    <xf numFmtId="0" fontId="9" fillId="0" borderId="0" xfId="1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5" fillId="0" borderId="0" xfId="1" applyFont="1" applyFill="1" applyBorder="1" applyAlignment="1">
      <alignment horizontal="center" vertical="top" wrapText="1"/>
    </xf>
    <xf numFmtId="0" fontId="5" fillId="0" borderId="0" xfId="1" applyFont="1" applyFill="1" applyBorder="1" applyAlignment="1">
      <alignment horizontal="center"/>
    </xf>
    <xf numFmtId="0" fontId="0" fillId="0" borderId="0" xfId="1" applyFont="1" applyFill="1" applyAlignment="1">
      <alignment horizontal="left"/>
    </xf>
    <xf numFmtId="0" fontId="11" fillId="0" borderId="0" xfId="1" applyFont="1" applyFill="1" applyBorder="1" applyAlignment="1">
      <alignment horizontal="center" vertical="top" wrapText="1"/>
    </xf>
    <xf numFmtId="0" fontId="12" fillId="0" borderId="0" xfId="1" applyFont="1" applyFill="1" applyBorder="1" applyAlignment="1">
      <alignment horizontal="center" vertical="top" wrapText="1"/>
    </xf>
    <xf numFmtId="0" fontId="14" fillId="0" borderId="0" xfId="0" applyFont="1" applyFill="1"/>
    <xf numFmtId="0" fontId="14" fillId="0" borderId="33" xfId="0" applyFont="1" applyFill="1" applyBorder="1" applyAlignment="1">
      <alignment horizontal="left"/>
    </xf>
    <xf numFmtId="0" fontId="14" fillId="0" borderId="33" xfId="0" applyFont="1" applyFill="1" applyBorder="1"/>
    <xf numFmtId="0" fontId="15" fillId="0" borderId="33" xfId="0" applyFont="1" applyFill="1" applyBorder="1" applyAlignment="1">
      <alignment horizontal="center" wrapText="1"/>
    </xf>
    <xf numFmtId="0" fontId="14" fillId="0" borderId="33" xfId="0" applyFont="1" applyFill="1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5" fillId="0" borderId="33" xfId="0" applyFont="1" applyBorder="1"/>
    <xf numFmtId="0" fontId="0" fillId="0" borderId="33" xfId="0" applyBorder="1" applyAlignment="1">
      <alignment horizontal="center"/>
    </xf>
    <xf numFmtId="0" fontId="5" fillId="0" borderId="33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/>
    </xf>
    <xf numFmtId="0" fontId="5" fillId="0" borderId="0" xfId="0" applyFont="1"/>
    <xf numFmtId="0" fontId="0" fillId="0" borderId="0" xfId="0" applyFont="1" applyAlignment="1">
      <alignment horizontal="left"/>
    </xf>
    <xf numFmtId="0" fontId="17" fillId="0" borderId="0" xfId="0" applyFont="1"/>
    <xf numFmtId="0" fontId="10" fillId="2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9" fillId="0" borderId="21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2" xfId="0" applyBorder="1" applyAlignment="1">
      <alignment vertical="center"/>
    </xf>
    <xf numFmtId="0" fontId="10" fillId="0" borderId="21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0" fillId="0" borderId="35" xfId="0" applyBorder="1" applyAlignment="1">
      <alignment vertical="center"/>
    </xf>
    <xf numFmtId="2" fontId="0" fillId="0" borderId="35" xfId="0" applyNumberFormat="1" applyBorder="1" applyAlignment="1">
      <alignment vertical="center"/>
    </xf>
    <xf numFmtId="0" fontId="0" fillId="0" borderId="36" xfId="0" applyBorder="1" applyAlignment="1">
      <alignment vertical="center"/>
    </xf>
    <xf numFmtId="0" fontId="5" fillId="0" borderId="0" xfId="0" applyFont="1" applyAlignment="1">
      <alignment vertical="center"/>
    </xf>
    <xf numFmtId="0" fontId="10" fillId="0" borderId="34" xfId="0" applyFont="1" applyBorder="1" applyAlignment="1">
      <alignment vertical="center"/>
    </xf>
    <xf numFmtId="0" fontId="9" fillId="0" borderId="37" xfId="0" applyFont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13" fillId="0" borderId="0" xfId="2" applyFont="1" applyFill="1" applyBorder="1"/>
    <xf numFmtId="0" fontId="13" fillId="0" borderId="0" xfId="2" applyFont="1" applyFill="1" applyBorder="1" applyAlignment="1">
      <alignment horizontal="center"/>
    </xf>
    <xf numFmtId="0" fontId="17" fillId="0" borderId="0" xfId="2" applyFont="1" applyFill="1" applyBorder="1"/>
    <xf numFmtId="0" fontId="0" fillId="0" borderId="0" xfId="2" applyFont="1" applyFill="1" applyBorder="1"/>
    <xf numFmtId="0" fontId="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5" fillId="0" borderId="18" xfId="2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18" xfId="2" applyFont="1" applyFill="1" applyBorder="1" applyAlignment="1">
      <alignment horizontal="center" wrapText="1"/>
    </xf>
    <xf numFmtId="0" fontId="0" fillId="0" borderId="0" xfId="2" applyFont="1" applyFill="1" applyBorder="1" applyAlignment="1">
      <alignment wrapText="1"/>
    </xf>
    <xf numFmtId="0" fontId="0" fillId="0" borderId="18" xfId="2" applyFont="1" applyFill="1" applyBorder="1"/>
    <xf numFmtId="0" fontId="5" fillId="0" borderId="18" xfId="2" applyFont="1" applyFill="1" applyBorder="1" applyAlignment="1">
      <alignment horizontal="center"/>
    </xf>
    <xf numFmtId="16" fontId="5" fillId="0" borderId="18" xfId="2" applyNumberFormat="1" applyFont="1" applyFill="1" applyBorder="1" applyAlignment="1">
      <alignment horizontal="center"/>
    </xf>
    <xf numFmtId="0" fontId="5" fillId="0" borderId="18" xfId="2" applyFont="1" applyFill="1" applyBorder="1"/>
    <xf numFmtId="0" fontId="0" fillId="0" borderId="18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  <xf numFmtId="0" fontId="15" fillId="0" borderId="18" xfId="2" applyFont="1" applyFill="1" applyBorder="1"/>
    <xf numFmtId="0" fontId="15" fillId="0" borderId="18" xfId="2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18" fillId="0" borderId="0" xfId="0" applyFont="1"/>
    <xf numFmtId="0" fontId="4" fillId="0" borderId="0" xfId="0" applyFont="1" applyBorder="1" applyAlignment="1">
      <alignment wrapText="1"/>
    </xf>
    <xf numFmtId="0" fontId="19" fillId="0" borderId="0" xfId="0" applyFont="1"/>
    <xf numFmtId="17" fontId="0" fillId="0" borderId="18" xfId="0" applyNumberFormat="1" applyBorder="1"/>
    <xf numFmtId="0" fontId="0" fillId="0" borderId="18" xfId="0" applyFill="1" applyBorder="1"/>
    <xf numFmtId="0" fontId="1" fillId="8" borderId="49" xfId="0" applyFont="1" applyFill="1" applyBorder="1" applyAlignment="1">
      <alignment horizontal="center" wrapText="1"/>
    </xf>
    <xf numFmtId="0" fontId="21" fillId="9" borderId="50" xfId="0" applyNumberFormat="1" applyFont="1" applyFill="1" applyBorder="1" applyAlignment="1">
      <alignment horizontal="center" vertical="center" wrapText="1"/>
    </xf>
    <xf numFmtId="0" fontId="21" fillId="9" borderId="51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20" fontId="0" fillId="0" borderId="51" xfId="0" applyNumberFormat="1" applyBorder="1" applyAlignment="1">
      <alignment horizontal="center" vertical="center"/>
    </xf>
    <xf numFmtId="16" fontId="0" fillId="0" borderId="51" xfId="0" applyNumberFormat="1" applyBorder="1" applyAlignment="1">
      <alignment horizontal="center" vertical="center"/>
    </xf>
    <xf numFmtId="0" fontId="22" fillId="0" borderId="51" xfId="3" applyBorder="1" applyAlignment="1" applyProtection="1">
      <alignment horizontal="center" vertical="center"/>
    </xf>
    <xf numFmtId="0" fontId="0" fillId="0" borderId="52" xfId="0" applyBorder="1" applyAlignment="1">
      <alignment horizontal="center" vertical="center"/>
    </xf>
    <xf numFmtId="0" fontId="21" fillId="9" borderId="53" xfId="0" applyNumberFormat="1" applyFont="1" applyFill="1" applyBorder="1" applyAlignment="1">
      <alignment horizontal="center" vertical="center" wrapText="1"/>
    </xf>
    <xf numFmtId="0" fontId="21" fillId="9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21" fillId="9" borderId="56" xfId="0" applyNumberFormat="1" applyFont="1" applyFill="1" applyBorder="1" applyAlignment="1">
      <alignment horizontal="center" vertical="center" wrapText="1"/>
    </xf>
    <xf numFmtId="0" fontId="21" fillId="9" borderId="57" xfId="0" applyFont="1" applyFill="1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0" fillId="0" borderId="35" xfId="1" applyFont="1" applyFill="1" applyBorder="1" applyAlignment="1">
      <alignment horizontal="center"/>
    </xf>
    <xf numFmtId="0" fontId="10" fillId="0" borderId="36" xfId="1" applyFont="1" applyFill="1" applyBorder="1" applyAlignment="1">
      <alignment horizontal="center"/>
    </xf>
    <xf numFmtId="0" fontId="15" fillId="0" borderId="54" xfId="0" applyFont="1" applyFill="1" applyBorder="1" applyAlignment="1">
      <alignment horizontal="center" vertical="center"/>
    </xf>
    <xf numFmtId="0" fontId="5" fillId="0" borderId="54" xfId="1" applyFont="1" applyFill="1" applyBorder="1" applyAlignment="1">
      <alignment horizontal="center"/>
    </xf>
    <xf numFmtId="0" fontId="5" fillId="0" borderId="54" xfId="1" applyFont="1" applyFill="1" applyBorder="1" applyAlignment="1">
      <alignment horizontal="left"/>
    </xf>
    <xf numFmtId="0" fontId="0" fillId="0" borderId="7" xfId="0" applyFont="1" applyBorder="1" applyAlignment="1">
      <alignment horizontal="center" vertical="center" textRotation="90"/>
    </xf>
    <xf numFmtId="0" fontId="10" fillId="0" borderId="28" xfId="1" applyFont="1" applyFill="1" applyBorder="1" applyAlignment="1">
      <alignment horizontal="center"/>
    </xf>
    <xf numFmtId="0" fontId="10" fillId="0" borderId="61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10" fillId="0" borderId="26" xfId="1" applyFont="1" applyFill="1" applyBorder="1" applyAlignment="1">
      <alignment horizontal="center"/>
    </xf>
    <xf numFmtId="0" fontId="10" fillId="0" borderId="59" xfId="1" applyFont="1" applyFill="1" applyBorder="1" applyAlignment="1">
      <alignment horizontal="center"/>
    </xf>
    <xf numFmtId="0" fontId="10" fillId="0" borderId="27" xfId="1" applyFont="1" applyFill="1" applyBorder="1" applyAlignment="1">
      <alignment horizontal="center"/>
    </xf>
    <xf numFmtId="0" fontId="10" fillId="0" borderId="60" xfId="1" applyFont="1" applyFill="1" applyBorder="1" applyAlignment="1">
      <alignment horizontal="center"/>
    </xf>
    <xf numFmtId="0" fontId="1" fillId="8" borderId="46" xfId="0" applyFont="1" applyFill="1" applyBorder="1" applyAlignment="1">
      <alignment horizontal="center" wrapText="1"/>
    </xf>
    <xf numFmtId="0" fontId="1" fillId="8" borderId="44" xfId="0" applyFont="1" applyFill="1" applyBorder="1" applyAlignment="1">
      <alignment horizont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20" fillId="5" borderId="39" xfId="0" applyFont="1" applyFill="1" applyBorder="1" applyAlignment="1">
      <alignment horizontal="left"/>
    </xf>
    <xf numFmtId="0" fontId="20" fillId="5" borderId="40" xfId="0" applyFont="1" applyFill="1" applyBorder="1" applyAlignment="1">
      <alignment horizontal="left"/>
    </xf>
    <xf numFmtId="0" fontId="20" fillId="5" borderId="41" xfId="0" applyFont="1" applyFill="1" applyBorder="1" applyAlignment="1">
      <alignment horizontal="left"/>
    </xf>
    <xf numFmtId="0" fontId="20" fillId="6" borderId="42" xfId="0" applyFont="1" applyFill="1" applyBorder="1" applyAlignment="1">
      <alignment horizontal="left"/>
    </xf>
    <xf numFmtId="0" fontId="20" fillId="6" borderId="43" xfId="0" applyFont="1" applyFill="1" applyBorder="1" applyAlignment="1">
      <alignment horizontal="left"/>
    </xf>
    <xf numFmtId="0" fontId="0" fillId="7" borderId="44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1" fillId="7" borderId="45" xfId="0" applyFont="1" applyFill="1" applyBorder="1" applyAlignment="1">
      <alignment horizontal="center" vertical="center"/>
    </xf>
    <xf numFmtId="0" fontId="1" fillId="7" borderId="48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13" fillId="0" borderId="33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 vertical="center"/>
    </xf>
    <xf numFmtId="0" fontId="15" fillId="0" borderId="18" xfId="2" applyFont="1" applyFill="1" applyBorder="1" applyAlignment="1">
      <alignment horizontal="center" wrapText="1"/>
    </xf>
    <xf numFmtId="0" fontId="15" fillId="0" borderId="18" xfId="2" applyFont="1" applyFill="1" applyBorder="1" applyAlignment="1">
      <alignment horizontal="center"/>
    </xf>
    <xf numFmtId="0" fontId="13" fillId="3" borderId="38" xfId="0" applyFont="1" applyFill="1" applyBorder="1" applyAlignment="1">
      <alignment horizontal="center" vertical="top"/>
    </xf>
    <xf numFmtId="0" fontId="0" fillId="4" borderId="18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 wrapText="1"/>
    </xf>
    <xf numFmtId="0" fontId="6" fillId="10" borderId="0" xfId="0" applyFont="1" applyFill="1"/>
    <xf numFmtId="2" fontId="0" fillId="0" borderId="17" xfId="0" applyNumberFormat="1" applyBorder="1"/>
    <xf numFmtId="0" fontId="0" fillId="10" borderId="0" xfId="1" applyFont="1" applyFill="1" applyAlignment="1">
      <alignment horizontal="left"/>
    </xf>
  </cellXfs>
  <cellStyles count="4">
    <cellStyle name="Hyperlink" xfId="3" builtinId="8"/>
    <cellStyle name="Normal" xfId="0" builtinId="0"/>
    <cellStyle name="Normal_FLM MEETING Q2 xls SM" xfId="2"/>
    <cellStyle name="Normal_Q4 SLM -RANA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njaliverma@curadorhealthca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"/>
  <sheetViews>
    <sheetView workbookViewId="0">
      <selection activeCell="U8" sqref="U8"/>
    </sheetView>
  </sheetViews>
  <sheetFormatPr defaultRowHeight="15"/>
  <cols>
    <col min="1" max="2" width="9.140625" style="43"/>
    <col min="3" max="4" width="9.140625" style="44"/>
    <col min="12" max="12" width="9.140625" style="44"/>
  </cols>
  <sheetData>
    <row r="1" spans="1:21" s="3" customFormat="1" ht="21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</row>
    <row r="2" spans="1:21" s="12" customFormat="1" ht="13.5" thickBot="1">
      <c r="A2" s="4"/>
      <c r="B2" s="5" t="s">
        <v>1</v>
      </c>
      <c r="C2" s="6" t="s">
        <v>2</v>
      </c>
      <c r="D2" s="6" t="s">
        <v>3</v>
      </c>
      <c r="E2" s="7" t="s">
        <v>4</v>
      </c>
      <c r="F2" s="8" t="s">
        <v>5</v>
      </c>
      <c r="G2" s="9" t="s">
        <v>6</v>
      </c>
      <c r="H2" s="6" t="s">
        <v>7</v>
      </c>
      <c r="I2" s="7" t="s">
        <v>8</v>
      </c>
      <c r="J2" s="10" t="s">
        <v>9</v>
      </c>
      <c r="K2" s="11" t="s">
        <v>10</v>
      </c>
      <c r="L2" s="9" t="s">
        <v>11</v>
      </c>
      <c r="M2" s="6" t="s">
        <v>12</v>
      </c>
      <c r="N2" s="7" t="s">
        <v>13</v>
      </c>
      <c r="O2" s="10" t="s">
        <v>14</v>
      </c>
      <c r="P2" s="11" t="s">
        <v>15</v>
      </c>
      <c r="Q2" s="9" t="s">
        <v>16</v>
      </c>
      <c r="R2" s="6" t="s">
        <v>17</v>
      </c>
      <c r="S2" s="7" t="s">
        <v>18</v>
      </c>
      <c r="T2" s="10" t="s">
        <v>19</v>
      </c>
      <c r="U2" s="11" t="s">
        <v>20</v>
      </c>
    </row>
    <row r="3" spans="1:21" s="25" customFormat="1" ht="16.5" thickTop="1" thickBot="1">
      <c r="A3" s="146" t="s">
        <v>21</v>
      </c>
      <c r="B3" s="13" t="s">
        <v>22</v>
      </c>
      <c r="C3" s="14"/>
      <c r="D3" s="14"/>
      <c r="E3" s="15"/>
      <c r="F3" s="16">
        <f>C3+D3+E3</f>
        <v>0</v>
      </c>
      <c r="G3" s="17"/>
      <c r="H3" s="14"/>
      <c r="I3" s="15"/>
      <c r="J3" s="16">
        <f>G3+H3+I3</f>
        <v>0</v>
      </c>
      <c r="K3" s="18">
        <f>F3+J3</f>
        <v>0</v>
      </c>
      <c r="L3" s="19"/>
      <c r="M3" s="20"/>
      <c r="N3" s="21"/>
      <c r="O3" s="16">
        <f>L3+M3+N3</f>
        <v>0</v>
      </c>
      <c r="P3" s="22">
        <f>K3+O3</f>
        <v>0</v>
      </c>
      <c r="Q3" s="23"/>
      <c r="R3" s="24"/>
      <c r="S3" s="21"/>
      <c r="T3" s="16">
        <f>Q3+R3+S3</f>
        <v>0</v>
      </c>
      <c r="U3" s="178">
        <f>P3+T3</f>
        <v>0</v>
      </c>
    </row>
    <row r="4" spans="1:21" s="25" customFormat="1" ht="16.5" thickTop="1" thickBot="1">
      <c r="A4" s="146"/>
      <c r="B4" s="13" t="s">
        <v>23</v>
      </c>
      <c r="C4" s="26"/>
      <c r="D4" s="26"/>
      <c r="E4" s="27"/>
      <c r="F4" s="16">
        <f t="shared" ref="F4:F8" si="0">C4+D4+E4</f>
        <v>0</v>
      </c>
      <c r="G4" s="28"/>
      <c r="H4" s="26"/>
      <c r="I4" s="27"/>
      <c r="J4" s="16">
        <f t="shared" ref="J4:J6" si="1">G4+H4+I4</f>
        <v>0</v>
      </c>
      <c r="K4" s="18">
        <f t="shared" ref="K4:K8" si="2">F4+J4</f>
        <v>0</v>
      </c>
      <c r="L4" s="19"/>
      <c r="M4" s="20"/>
      <c r="N4" s="21"/>
      <c r="O4" s="16">
        <f t="shared" ref="O4:O6" si="3">L4+M4+N4</f>
        <v>0</v>
      </c>
      <c r="P4" s="22">
        <f t="shared" ref="P4:P8" si="4">K4+O4</f>
        <v>0</v>
      </c>
      <c r="Q4" s="23"/>
      <c r="R4" s="24"/>
      <c r="S4" s="21"/>
      <c r="T4" s="16">
        <f t="shared" ref="T4:T6" si="5">Q4+R4+S4</f>
        <v>0</v>
      </c>
      <c r="U4" s="178">
        <f t="shared" ref="U4:U8" si="6">P4+T4</f>
        <v>0</v>
      </c>
    </row>
    <row r="5" spans="1:21" s="25" customFormat="1" ht="16.5" thickTop="1" thickBot="1">
      <c r="A5" s="146"/>
      <c r="B5" s="29" t="s">
        <v>24</v>
      </c>
      <c r="C5" s="30"/>
      <c r="D5" s="30"/>
      <c r="E5" s="31"/>
      <c r="F5" s="16">
        <f t="shared" si="0"/>
        <v>0</v>
      </c>
      <c r="G5" s="32"/>
      <c r="H5" s="30"/>
      <c r="I5" s="31"/>
      <c r="J5" s="16">
        <f t="shared" si="1"/>
        <v>0</v>
      </c>
      <c r="K5" s="18">
        <f t="shared" si="2"/>
        <v>0</v>
      </c>
      <c r="L5" s="33"/>
      <c r="M5" s="34"/>
      <c r="N5" s="35"/>
      <c r="O5" s="16">
        <f t="shared" si="3"/>
        <v>0</v>
      </c>
      <c r="P5" s="22">
        <f t="shared" si="4"/>
        <v>0</v>
      </c>
      <c r="Q5" s="36"/>
      <c r="R5" s="37"/>
      <c r="S5" s="35"/>
      <c r="T5" s="16">
        <f t="shared" si="5"/>
        <v>0</v>
      </c>
      <c r="U5" s="178">
        <f t="shared" si="6"/>
        <v>0</v>
      </c>
    </row>
    <row r="6" spans="1:21" s="25" customFormat="1" ht="16.5" thickTop="1" thickBot="1">
      <c r="A6" s="146"/>
      <c r="B6" s="29" t="s">
        <v>25</v>
      </c>
      <c r="C6" s="30"/>
      <c r="D6" s="30"/>
      <c r="E6" s="31"/>
      <c r="F6" s="16">
        <f t="shared" si="0"/>
        <v>0</v>
      </c>
      <c r="G6" s="32"/>
      <c r="H6" s="30"/>
      <c r="I6" s="31"/>
      <c r="J6" s="16">
        <f t="shared" si="1"/>
        <v>0</v>
      </c>
      <c r="K6" s="18">
        <f t="shared" si="2"/>
        <v>0</v>
      </c>
      <c r="L6" s="33"/>
      <c r="M6" s="34"/>
      <c r="N6" s="35"/>
      <c r="O6" s="16">
        <f t="shared" si="3"/>
        <v>0</v>
      </c>
      <c r="P6" s="22">
        <f t="shared" si="4"/>
        <v>0</v>
      </c>
      <c r="Q6" s="36"/>
      <c r="R6" s="37"/>
      <c r="S6" s="35"/>
      <c r="T6" s="16">
        <f t="shared" si="5"/>
        <v>0</v>
      </c>
      <c r="U6" s="178">
        <f t="shared" si="6"/>
        <v>0</v>
      </c>
    </row>
    <row r="7" spans="1:21" s="25" customFormat="1" ht="16.5" thickTop="1" thickBot="1">
      <c r="A7" s="146"/>
      <c r="B7" s="29" t="s">
        <v>26</v>
      </c>
      <c r="C7" s="30"/>
      <c r="D7" s="30"/>
      <c r="E7" s="31"/>
      <c r="F7" s="16">
        <f>E7</f>
        <v>0</v>
      </c>
      <c r="G7" s="32"/>
      <c r="H7" s="30"/>
      <c r="I7" s="31"/>
      <c r="J7" s="16">
        <f>I7</f>
        <v>0</v>
      </c>
      <c r="K7" s="18">
        <f>J7</f>
        <v>0</v>
      </c>
      <c r="L7" s="33"/>
      <c r="M7" s="34"/>
      <c r="N7" s="35"/>
      <c r="O7" s="16">
        <f>N7</f>
        <v>0</v>
      </c>
      <c r="P7" s="22">
        <f>O7</f>
        <v>0</v>
      </c>
      <c r="Q7" s="36"/>
      <c r="R7" s="37"/>
      <c r="S7" s="35"/>
      <c r="T7" s="16">
        <f>S7</f>
        <v>0</v>
      </c>
      <c r="U7" s="178">
        <f>T7</f>
        <v>0</v>
      </c>
    </row>
    <row r="8" spans="1:21" s="25" customFormat="1" ht="16.5" thickTop="1" thickBot="1">
      <c r="A8" s="146"/>
      <c r="B8" s="38" t="s">
        <v>27</v>
      </c>
      <c r="C8" s="39"/>
      <c r="D8" s="39"/>
      <c r="E8" s="39"/>
      <c r="F8" s="16">
        <f>(C8+D8+E8)/3</f>
        <v>0</v>
      </c>
      <c r="G8" s="39"/>
      <c r="H8" s="39"/>
      <c r="I8" s="39"/>
      <c r="J8" s="16">
        <f>(G8+H8+I8)/3</f>
        <v>0</v>
      </c>
      <c r="K8" s="18">
        <f>(F8+J8)/2</f>
        <v>0</v>
      </c>
      <c r="L8" s="39"/>
      <c r="M8" s="39"/>
      <c r="N8" s="40"/>
      <c r="O8" s="16">
        <f>(L8+M8+N8)/3</f>
        <v>0</v>
      </c>
      <c r="P8" s="22">
        <f>(F8+J8+O8)/3</f>
        <v>0</v>
      </c>
      <c r="Q8" s="41"/>
      <c r="R8" s="42"/>
      <c r="S8" s="40"/>
      <c r="T8" s="16">
        <f>(Q8+R8+S8)/3</f>
        <v>0</v>
      </c>
      <c r="U8" s="178">
        <f>(F8+J8+O8+T8)/4</f>
        <v>0</v>
      </c>
    </row>
    <row r="9" spans="1:21" ht="15.75" thickTop="1"/>
    <row r="10" spans="1:21">
      <c r="B10" s="177" t="s">
        <v>158</v>
      </c>
    </row>
  </sheetData>
  <mergeCells count="1">
    <mergeCell ref="A3:A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S21"/>
  <sheetViews>
    <sheetView topLeftCell="A2" workbookViewId="0">
      <selection activeCell="R16" sqref="R16"/>
    </sheetView>
  </sheetViews>
  <sheetFormatPr defaultRowHeight="15"/>
  <cols>
    <col min="1" max="1" width="18.7109375" style="56" bestFit="1" customWidth="1"/>
    <col min="2" max="2" width="5.140625" style="45" bestFit="1" customWidth="1"/>
    <col min="3" max="3" width="5.7109375" style="45" bestFit="1" customWidth="1"/>
    <col min="4" max="4" width="5.42578125" style="45" bestFit="1" customWidth="1"/>
    <col min="5" max="5" width="5" style="45" bestFit="1" customWidth="1"/>
    <col min="6" max="6" width="5.7109375" style="45" bestFit="1" customWidth="1"/>
    <col min="7" max="7" width="5.5703125" style="45" bestFit="1" customWidth="1"/>
    <col min="8" max="8" width="5" style="45" bestFit="1" customWidth="1"/>
    <col min="9" max="9" width="5.7109375" style="45" bestFit="1" customWidth="1"/>
    <col min="10" max="10" width="5.5703125" style="45" bestFit="1" customWidth="1"/>
    <col min="11" max="11" width="5.28515625" style="45" bestFit="1" customWidth="1"/>
    <col min="12" max="12" width="6.42578125" style="45" bestFit="1" customWidth="1"/>
    <col min="13" max="13" width="5.28515625" style="45" bestFit="1" customWidth="1"/>
    <col min="14" max="17" width="5.85546875" style="45" bestFit="1" customWidth="1"/>
    <col min="18" max="18" width="9.140625" style="45"/>
    <col min="19" max="21" width="9.140625" style="46"/>
    <col min="22" max="227" width="9.140625" style="45"/>
    <col min="228" max="16384" width="9.140625" style="47"/>
  </cols>
  <sheetData>
    <row r="1" spans="1:22" ht="26.25">
      <c r="A1" s="149" t="s">
        <v>28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</row>
    <row r="2" spans="1:22" ht="15.75" thickBot="1">
      <c r="A2" s="48" t="s">
        <v>143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 t="s">
        <v>29</v>
      </c>
      <c r="M2" s="49"/>
      <c r="N2" s="49"/>
      <c r="O2" s="49"/>
      <c r="P2" s="49"/>
      <c r="Q2" s="49"/>
    </row>
    <row r="3" spans="1:22" s="52" customFormat="1" ht="16.5" thickBot="1">
      <c r="A3" s="150" t="s">
        <v>30</v>
      </c>
      <c r="B3" s="152" t="s">
        <v>2</v>
      </c>
      <c r="C3" s="147" t="s">
        <v>31</v>
      </c>
      <c r="D3" s="147" t="s">
        <v>4</v>
      </c>
      <c r="E3" s="147" t="s">
        <v>6</v>
      </c>
      <c r="F3" s="147" t="s">
        <v>7</v>
      </c>
      <c r="G3" s="147" t="s">
        <v>8</v>
      </c>
      <c r="H3" s="147" t="s">
        <v>11</v>
      </c>
      <c r="I3" s="147" t="s">
        <v>12</v>
      </c>
      <c r="J3" s="147" t="s">
        <v>13</v>
      </c>
      <c r="K3" s="147" t="s">
        <v>16</v>
      </c>
      <c r="L3" s="147" t="s">
        <v>17</v>
      </c>
      <c r="M3" s="147" t="s">
        <v>18</v>
      </c>
      <c r="N3" s="50" t="s">
        <v>32</v>
      </c>
      <c r="O3" s="50" t="s">
        <v>33</v>
      </c>
      <c r="P3" s="50" t="s">
        <v>34</v>
      </c>
      <c r="Q3" s="51" t="s">
        <v>35</v>
      </c>
      <c r="S3" s="49"/>
      <c r="T3" s="49"/>
      <c r="U3" s="49"/>
    </row>
    <row r="4" spans="1:22" s="52" customFormat="1" ht="15.75">
      <c r="A4" s="151"/>
      <c r="B4" s="153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1" t="s">
        <v>25</v>
      </c>
      <c r="O4" s="141" t="s">
        <v>25</v>
      </c>
      <c r="P4" s="141" t="s">
        <v>25</v>
      </c>
      <c r="Q4" s="142" t="s">
        <v>25</v>
      </c>
      <c r="S4" s="49"/>
      <c r="T4" s="49"/>
      <c r="U4" s="49"/>
    </row>
    <row r="5" spans="1:22" s="53" customFormat="1" ht="12.75">
      <c r="A5" s="143" t="s">
        <v>144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>
        <f>SUM(B5:D5)</f>
        <v>0</v>
      </c>
      <c r="O5" s="144">
        <f>SUM(E5:G5)</f>
        <v>0</v>
      </c>
      <c r="P5" s="144">
        <f>SUM(H5:J5)</f>
        <v>0</v>
      </c>
      <c r="Q5" s="144">
        <f>SUM(K5:M5)</f>
        <v>0</v>
      </c>
      <c r="S5" s="54"/>
      <c r="T5" s="54"/>
      <c r="U5" s="55"/>
    </row>
    <row r="6" spans="1:22" s="53" customFormat="1" ht="12.75">
      <c r="A6" s="143" t="s">
        <v>145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>
        <f t="shared" ref="N6:N13" si="0">SUM(B6:D6)</f>
        <v>0</v>
      </c>
      <c r="O6" s="144">
        <f t="shared" ref="O6:O13" si="1">SUM(E6:G6)</f>
        <v>0</v>
      </c>
      <c r="P6" s="144">
        <f t="shared" ref="P6:P13" si="2">SUM(H6:J6)</f>
        <v>0</v>
      </c>
      <c r="Q6" s="144">
        <f t="shared" ref="Q6:Q13" si="3">SUM(K6:M6)</f>
        <v>0</v>
      </c>
      <c r="S6" s="54"/>
      <c r="T6" s="54"/>
      <c r="U6" s="55"/>
    </row>
    <row r="7" spans="1:22" s="53" customFormat="1" ht="12.75">
      <c r="A7" s="143" t="s">
        <v>146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>
        <f t="shared" si="0"/>
        <v>0</v>
      </c>
      <c r="O7" s="144">
        <f t="shared" si="1"/>
        <v>0</v>
      </c>
      <c r="P7" s="144">
        <f t="shared" si="2"/>
        <v>0</v>
      </c>
      <c r="Q7" s="144">
        <f t="shared" si="3"/>
        <v>0</v>
      </c>
      <c r="S7" s="54"/>
      <c r="T7" s="54"/>
      <c r="U7" s="55"/>
    </row>
    <row r="8" spans="1:22" s="53" customFormat="1" ht="12.75">
      <c r="A8" s="143" t="s">
        <v>147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>
        <f t="shared" si="0"/>
        <v>0</v>
      </c>
      <c r="O8" s="144">
        <f t="shared" si="1"/>
        <v>0</v>
      </c>
      <c r="P8" s="144">
        <f t="shared" si="2"/>
        <v>0</v>
      </c>
      <c r="Q8" s="144">
        <f t="shared" si="3"/>
        <v>0</v>
      </c>
      <c r="S8" s="54"/>
      <c r="T8" s="54"/>
      <c r="U8" s="55"/>
    </row>
    <row r="9" spans="1:22" s="53" customFormat="1" ht="12.75">
      <c r="A9" s="143" t="s">
        <v>148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>
        <f t="shared" si="0"/>
        <v>0</v>
      </c>
      <c r="O9" s="144">
        <f t="shared" si="1"/>
        <v>0</v>
      </c>
      <c r="P9" s="144">
        <f t="shared" si="2"/>
        <v>0</v>
      </c>
      <c r="Q9" s="144">
        <f t="shared" si="3"/>
        <v>0</v>
      </c>
      <c r="S9" s="54"/>
      <c r="T9" s="54"/>
      <c r="U9" s="55"/>
    </row>
    <row r="10" spans="1:22" s="53" customFormat="1" ht="12.75">
      <c r="A10" s="143" t="s">
        <v>149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>
        <f t="shared" si="0"/>
        <v>0</v>
      </c>
      <c r="O10" s="144">
        <f t="shared" si="1"/>
        <v>0</v>
      </c>
      <c r="P10" s="144">
        <f t="shared" si="2"/>
        <v>0</v>
      </c>
      <c r="Q10" s="144">
        <f t="shared" si="3"/>
        <v>0</v>
      </c>
      <c r="S10" s="54"/>
      <c r="T10" s="54"/>
      <c r="U10" s="55"/>
    </row>
    <row r="11" spans="1:22" s="53" customFormat="1" ht="12.75">
      <c r="A11" s="143" t="s">
        <v>150</v>
      </c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>
        <f t="shared" si="0"/>
        <v>0</v>
      </c>
      <c r="O11" s="144">
        <f t="shared" si="1"/>
        <v>0</v>
      </c>
      <c r="P11" s="144">
        <f t="shared" si="2"/>
        <v>0</v>
      </c>
      <c r="Q11" s="144">
        <f t="shared" si="3"/>
        <v>0</v>
      </c>
      <c r="S11" s="54"/>
      <c r="T11" s="54"/>
      <c r="U11" s="55"/>
    </row>
    <row r="12" spans="1:22" s="53" customFormat="1" ht="12.75">
      <c r="A12" s="143" t="s">
        <v>151</v>
      </c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>
        <f t="shared" si="0"/>
        <v>0</v>
      </c>
      <c r="O12" s="144">
        <f t="shared" si="1"/>
        <v>0</v>
      </c>
      <c r="P12" s="144">
        <f t="shared" si="2"/>
        <v>0</v>
      </c>
      <c r="Q12" s="144">
        <f t="shared" si="3"/>
        <v>0</v>
      </c>
      <c r="S12" s="54"/>
      <c r="T12" s="54"/>
      <c r="U12" s="55"/>
    </row>
    <row r="13" spans="1:22" s="53" customFormat="1" ht="12.75">
      <c r="A13" s="143" t="s">
        <v>152</v>
      </c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>
        <f t="shared" si="0"/>
        <v>0</v>
      </c>
      <c r="O13" s="144">
        <f t="shared" si="1"/>
        <v>0</v>
      </c>
      <c r="P13" s="144">
        <f t="shared" si="2"/>
        <v>0</v>
      </c>
      <c r="Q13" s="144">
        <f t="shared" si="3"/>
        <v>0</v>
      </c>
      <c r="S13" s="54"/>
      <c r="T13" s="54"/>
      <c r="U13" s="55"/>
      <c r="V13" s="55"/>
    </row>
    <row r="14" spans="1:22" s="53" customFormat="1" ht="12.75">
      <c r="A14" s="145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S14" s="54"/>
      <c r="T14" s="54"/>
      <c r="U14" s="55"/>
    </row>
    <row r="15" spans="1:22" s="53" customFormat="1" ht="12.75">
      <c r="A15" s="145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S15" s="54"/>
      <c r="T15" s="54"/>
      <c r="U15" s="55"/>
    </row>
    <row r="16" spans="1:22">
      <c r="A16" s="179" t="s">
        <v>159</v>
      </c>
      <c r="S16" s="54"/>
      <c r="T16" s="54"/>
      <c r="U16" s="55"/>
    </row>
    <row r="17" spans="19:21">
      <c r="S17" s="54"/>
      <c r="T17" s="54"/>
      <c r="U17" s="55"/>
    </row>
    <row r="18" spans="19:21">
      <c r="S18" s="54"/>
      <c r="T18" s="54"/>
      <c r="U18" s="55"/>
    </row>
    <row r="19" spans="19:21">
      <c r="S19" s="54"/>
      <c r="T19" s="54"/>
      <c r="U19" s="55"/>
    </row>
    <row r="20" spans="19:21">
      <c r="S20" s="57"/>
      <c r="T20" s="57"/>
      <c r="U20" s="55"/>
    </row>
    <row r="21" spans="19:21">
      <c r="S21" s="58"/>
      <c r="T21" s="58"/>
      <c r="U21" s="55"/>
    </row>
  </sheetData>
  <mergeCells count="14">
    <mergeCell ref="J3:J4"/>
    <mergeCell ref="K3:K4"/>
    <mergeCell ref="L3:L4"/>
    <mergeCell ref="M3:M4"/>
    <mergeCell ref="A1:Q1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89"/>
  <sheetViews>
    <sheetView workbookViewId="0">
      <selection activeCell="G10" sqref="G10"/>
    </sheetView>
  </sheetViews>
  <sheetFormatPr defaultRowHeight="15"/>
  <sheetData>
    <row r="1" spans="1:34" ht="21.75" thickBot="1">
      <c r="A1" s="158" t="s">
        <v>108</v>
      </c>
      <c r="B1" s="159"/>
      <c r="C1" s="159"/>
      <c r="D1" s="159"/>
      <c r="E1" s="159"/>
      <c r="F1" s="159"/>
      <c r="G1" s="159"/>
      <c r="H1" s="159"/>
      <c r="I1" s="159"/>
      <c r="J1" s="160"/>
      <c r="K1" s="161" t="s">
        <v>109</v>
      </c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</row>
    <row r="2" spans="1:34">
      <c r="A2" s="163" t="s">
        <v>110</v>
      </c>
      <c r="B2" s="156" t="s">
        <v>111</v>
      </c>
      <c r="C2" s="156" t="s">
        <v>112</v>
      </c>
      <c r="D2" s="156" t="s">
        <v>113</v>
      </c>
      <c r="E2" s="165" t="s">
        <v>114</v>
      </c>
      <c r="F2" s="156" t="s">
        <v>115</v>
      </c>
      <c r="G2" s="156" t="s">
        <v>116</v>
      </c>
      <c r="H2" s="156" t="s">
        <v>117</v>
      </c>
      <c r="I2" s="156" t="s">
        <v>118</v>
      </c>
      <c r="J2" s="156" t="s">
        <v>119</v>
      </c>
      <c r="K2" s="154" t="s">
        <v>120</v>
      </c>
      <c r="L2" s="155"/>
      <c r="M2" s="154" t="s">
        <v>121</v>
      </c>
      <c r="N2" s="155"/>
      <c r="O2" s="154" t="s">
        <v>122</v>
      </c>
      <c r="P2" s="155"/>
      <c r="Q2" s="154" t="s">
        <v>123</v>
      </c>
      <c r="R2" s="155"/>
      <c r="S2" s="154" t="s">
        <v>124</v>
      </c>
      <c r="T2" s="155"/>
      <c r="U2" s="154" t="s">
        <v>125</v>
      </c>
      <c r="V2" s="155"/>
      <c r="W2" s="154" t="s">
        <v>126</v>
      </c>
      <c r="X2" s="155"/>
      <c r="Y2" s="154" t="s">
        <v>127</v>
      </c>
      <c r="Z2" s="155"/>
      <c r="AA2" s="154" t="s">
        <v>128</v>
      </c>
      <c r="AB2" s="155"/>
      <c r="AC2" s="154" t="s">
        <v>129</v>
      </c>
      <c r="AD2" s="155"/>
      <c r="AE2" s="154" t="s">
        <v>130</v>
      </c>
      <c r="AF2" s="155"/>
      <c r="AG2" s="154" t="s">
        <v>131</v>
      </c>
      <c r="AH2" s="155"/>
    </row>
    <row r="3" spans="1:34" ht="30.75" thickBot="1">
      <c r="A3" s="164"/>
      <c r="B3" s="157"/>
      <c r="C3" s="157"/>
      <c r="D3" s="157"/>
      <c r="E3" s="166"/>
      <c r="F3" s="157"/>
      <c r="G3" s="157"/>
      <c r="H3" s="157"/>
      <c r="I3" s="157"/>
      <c r="J3" s="157"/>
      <c r="K3" s="123" t="s">
        <v>132</v>
      </c>
      <c r="L3" s="123" t="s">
        <v>133</v>
      </c>
      <c r="M3" s="123" t="s">
        <v>132</v>
      </c>
      <c r="N3" s="123" t="s">
        <v>133</v>
      </c>
      <c r="O3" s="123" t="s">
        <v>132</v>
      </c>
      <c r="P3" s="123" t="s">
        <v>133</v>
      </c>
      <c r="Q3" s="123" t="s">
        <v>132</v>
      </c>
      <c r="R3" s="123" t="s">
        <v>133</v>
      </c>
      <c r="S3" s="123" t="s">
        <v>132</v>
      </c>
      <c r="T3" s="123" t="s">
        <v>133</v>
      </c>
      <c r="U3" s="123" t="s">
        <v>132</v>
      </c>
      <c r="V3" s="123" t="s">
        <v>133</v>
      </c>
      <c r="W3" s="123" t="s">
        <v>132</v>
      </c>
      <c r="X3" s="123" t="s">
        <v>133</v>
      </c>
      <c r="Y3" s="123" t="s">
        <v>132</v>
      </c>
      <c r="Z3" s="123" t="s">
        <v>133</v>
      </c>
      <c r="AA3" s="123" t="s">
        <v>132</v>
      </c>
      <c r="AB3" s="123" t="s">
        <v>133</v>
      </c>
      <c r="AC3" s="123" t="s">
        <v>132</v>
      </c>
      <c r="AD3" s="123" t="s">
        <v>133</v>
      </c>
      <c r="AE3" s="123" t="s">
        <v>132</v>
      </c>
      <c r="AF3" s="123" t="s">
        <v>133</v>
      </c>
      <c r="AG3" s="123" t="s">
        <v>132</v>
      </c>
      <c r="AH3" s="123" t="s">
        <v>133</v>
      </c>
    </row>
    <row r="4" spans="1:34" ht="135">
      <c r="A4" s="124">
        <v>1</v>
      </c>
      <c r="B4" s="125" t="s">
        <v>134</v>
      </c>
      <c r="C4" s="126">
        <v>4</v>
      </c>
      <c r="D4" s="126" t="s">
        <v>135</v>
      </c>
      <c r="E4" s="127">
        <v>0.41666666666666669</v>
      </c>
      <c r="F4" s="125" t="s">
        <v>136</v>
      </c>
      <c r="G4" s="128">
        <v>42350</v>
      </c>
      <c r="H4" s="128">
        <v>42039</v>
      </c>
      <c r="I4" s="126">
        <v>98119919919</v>
      </c>
      <c r="J4" s="129" t="s">
        <v>137</v>
      </c>
      <c r="K4" s="126" t="s">
        <v>138</v>
      </c>
      <c r="L4" s="126">
        <v>1500</v>
      </c>
      <c r="M4" s="126" t="s">
        <v>139</v>
      </c>
      <c r="N4" s="126">
        <v>2000</v>
      </c>
      <c r="O4" s="126" t="s">
        <v>140</v>
      </c>
      <c r="P4" s="126">
        <v>4000</v>
      </c>
      <c r="Q4" s="126" t="s">
        <v>141</v>
      </c>
      <c r="R4" s="126">
        <v>2500</v>
      </c>
      <c r="S4" s="126" t="s">
        <v>142</v>
      </c>
      <c r="T4" s="126">
        <v>3800</v>
      </c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30"/>
    </row>
    <row r="5" spans="1:34">
      <c r="A5" s="131">
        <v>2</v>
      </c>
      <c r="B5" s="132"/>
      <c r="C5" s="133"/>
      <c r="D5" s="133"/>
      <c r="E5" s="133"/>
      <c r="F5" s="132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4"/>
    </row>
    <row r="6" spans="1:34">
      <c r="A6" s="131">
        <v>3</v>
      </c>
      <c r="B6" s="132"/>
      <c r="C6" s="133"/>
      <c r="D6" s="133"/>
      <c r="E6" s="133"/>
      <c r="F6" s="132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4"/>
    </row>
    <row r="7" spans="1:34">
      <c r="A7" s="131">
        <v>4</v>
      </c>
      <c r="B7" s="132"/>
      <c r="C7" s="133"/>
      <c r="D7" s="133"/>
      <c r="E7" s="133"/>
      <c r="F7" s="132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4"/>
    </row>
    <row r="8" spans="1:34">
      <c r="A8" s="131">
        <v>5</v>
      </c>
      <c r="B8" s="132"/>
      <c r="C8" s="133"/>
      <c r="D8" s="133"/>
      <c r="E8" s="133"/>
      <c r="F8" s="132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4"/>
    </row>
    <row r="9" spans="1:34">
      <c r="A9" s="131">
        <v>6</v>
      </c>
      <c r="B9" s="132"/>
      <c r="C9" s="133"/>
      <c r="D9" s="133"/>
      <c r="E9" s="133"/>
      <c r="F9" s="132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4"/>
    </row>
    <row r="10" spans="1:34">
      <c r="A10" s="131">
        <v>7</v>
      </c>
      <c r="B10" s="132"/>
      <c r="C10" s="133"/>
      <c r="D10" s="133"/>
      <c r="E10" s="133"/>
      <c r="F10" s="132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4"/>
    </row>
    <row r="11" spans="1:34">
      <c r="A11" s="131">
        <v>8</v>
      </c>
      <c r="B11" s="132"/>
      <c r="C11" s="133"/>
      <c r="D11" s="133"/>
      <c r="E11" s="133"/>
      <c r="F11" s="132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4"/>
    </row>
    <row r="12" spans="1:34">
      <c r="A12" s="131">
        <v>9</v>
      </c>
      <c r="B12" s="132"/>
      <c r="C12" s="133"/>
      <c r="D12" s="133"/>
      <c r="E12" s="133"/>
      <c r="F12" s="132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4"/>
    </row>
    <row r="13" spans="1:34">
      <c r="A13" s="131">
        <v>10</v>
      </c>
      <c r="B13" s="132"/>
      <c r="C13" s="133"/>
      <c r="D13" s="133"/>
      <c r="E13" s="133"/>
      <c r="F13" s="132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4"/>
    </row>
    <row r="14" spans="1:34">
      <c r="A14" s="131">
        <v>11</v>
      </c>
      <c r="B14" s="132"/>
      <c r="C14" s="133"/>
      <c r="D14" s="133"/>
      <c r="E14" s="133"/>
      <c r="F14" s="132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4"/>
    </row>
    <row r="15" spans="1:34">
      <c r="A15" s="131">
        <v>12</v>
      </c>
      <c r="B15" s="132"/>
      <c r="C15" s="133"/>
      <c r="D15" s="133"/>
      <c r="E15" s="133"/>
      <c r="F15" s="132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4"/>
    </row>
    <row r="16" spans="1:34">
      <c r="A16" s="131">
        <v>13</v>
      </c>
      <c r="B16" s="132"/>
      <c r="C16" s="133"/>
      <c r="D16" s="133"/>
      <c r="E16" s="133"/>
      <c r="F16" s="132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4"/>
    </row>
    <row r="17" spans="1:34">
      <c r="A17" s="131">
        <v>14</v>
      </c>
      <c r="B17" s="132"/>
      <c r="C17" s="133"/>
      <c r="D17" s="133"/>
      <c r="E17" s="133"/>
      <c r="F17" s="132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4"/>
    </row>
    <row r="18" spans="1:34">
      <c r="A18" s="131">
        <v>15</v>
      </c>
      <c r="B18" s="132"/>
      <c r="C18" s="133"/>
      <c r="D18" s="133"/>
      <c r="E18" s="133"/>
      <c r="F18" s="132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4"/>
    </row>
    <row r="19" spans="1:34">
      <c r="A19" s="131">
        <v>16</v>
      </c>
      <c r="B19" s="132"/>
      <c r="C19" s="133"/>
      <c r="D19" s="133"/>
      <c r="E19" s="133"/>
      <c r="F19" s="132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4"/>
    </row>
    <row r="20" spans="1:34">
      <c r="A20" s="131">
        <v>17</v>
      </c>
      <c r="B20" s="132"/>
      <c r="C20" s="133"/>
      <c r="D20" s="133"/>
      <c r="E20" s="133"/>
      <c r="F20" s="132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4"/>
    </row>
    <row r="21" spans="1:34">
      <c r="A21" s="131">
        <v>18</v>
      </c>
      <c r="B21" s="132"/>
      <c r="C21" s="133"/>
      <c r="D21" s="133"/>
      <c r="E21" s="133"/>
      <c r="F21" s="132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4"/>
    </row>
    <row r="22" spans="1:34">
      <c r="A22" s="131">
        <v>19</v>
      </c>
      <c r="B22" s="132"/>
      <c r="C22" s="133"/>
      <c r="D22" s="133"/>
      <c r="E22" s="133"/>
      <c r="F22" s="132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4"/>
    </row>
    <row r="23" spans="1:34">
      <c r="A23" s="131">
        <v>20</v>
      </c>
      <c r="B23" s="132"/>
      <c r="C23" s="133"/>
      <c r="D23" s="133"/>
      <c r="E23" s="133"/>
      <c r="F23" s="132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4"/>
    </row>
    <row r="24" spans="1:34">
      <c r="A24" s="131">
        <v>21</v>
      </c>
      <c r="B24" s="132"/>
      <c r="C24" s="133"/>
      <c r="D24" s="133"/>
      <c r="E24" s="133"/>
      <c r="F24" s="132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4"/>
    </row>
    <row r="25" spans="1:34">
      <c r="A25" s="131">
        <v>22</v>
      </c>
      <c r="B25" s="132"/>
      <c r="C25" s="133"/>
      <c r="D25" s="133"/>
      <c r="E25" s="133"/>
      <c r="F25" s="132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4"/>
    </row>
    <row r="26" spans="1:34">
      <c r="A26" s="131">
        <v>23</v>
      </c>
      <c r="B26" s="132"/>
      <c r="C26" s="133"/>
      <c r="D26" s="133"/>
      <c r="E26" s="133"/>
      <c r="F26" s="132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4"/>
    </row>
    <row r="27" spans="1:34">
      <c r="A27" s="131">
        <v>24</v>
      </c>
      <c r="B27" s="132"/>
      <c r="C27" s="133"/>
      <c r="D27" s="133"/>
      <c r="E27" s="133"/>
      <c r="F27" s="132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4"/>
    </row>
    <row r="28" spans="1:34">
      <c r="A28" s="131">
        <v>25</v>
      </c>
      <c r="B28" s="132"/>
      <c r="C28" s="133"/>
      <c r="D28" s="133"/>
      <c r="E28" s="133"/>
      <c r="F28" s="132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4"/>
    </row>
    <row r="29" spans="1:34">
      <c r="A29" s="131">
        <v>26</v>
      </c>
      <c r="B29" s="132"/>
      <c r="C29" s="133"/>
      <c r="D29" s="133"/>
      <c r="E29" s="133"/>
      <c r="F29" s="132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4"/>
    </row>
    <row r="30" spans="1:34">
      <c r="A30" s="131">
        <v>27</v>
      </c>
      <c r="B30" s="132"/>
      <c r="C30" s="133"/>
      <c r="D30" s="133"/>
      <c r="E30" s="133"/>
      <c r="F30" s="132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4"/>
    </row>
    <row r="31" spans="1:34">
      <c r="A31" s="131">
        <v>28</v>
      </c>
      <c r="B31" s="132"/>
      <c r="C31" s="133"/>
      <c r="D31" s="133"/>
      <c r="E31" s="133"/>
      <c r="F31" s="132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4"/>
    </row>
    <row r="32" spans="1:34">
      <c r="A32" s="131">
        <v>29</v>
      </c>
      <c r="B32" s="132"/>
      <c r="C32" s="133"/>
      <c r="D32" s="133"/>
      <c r="E32" s="133"/>
      <c r="F32" s="132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4"/>
    </row>
    <row r="33" spans="1:34">
      <c r="A33" s="131">
        <v>30</v>
      </c>
      <c r="B33" s="132"/>
      <c r="C33" s="133"/>
      <c r="D33" s="133"/>
      <c r="E33" s="133"/>
      <c r="F33" s="132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4"/>
    </row>
    <row r="34" spans="1:34">
      <c r="A34" s="131">
        <v>31</v>
      </c>
      <c r="B34" s="132"/>
      <c r="C34" s="133"/>
      <c r="D34" s="133"/>
      <c r="E34" s="133"/>
      <c r="F34" s="132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4"/>
    </row>
    <row r="35" spans="1:34">
      <c r="A35" s="131">
        <v>32</v>
      </c>
      <c r="B35" s="132"/>
      <c r="C35" s="133"/>
      <c r="D35" s="133"/>
      <c r="E35" s="133"/>
      <c r="F35" s="132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4"/>
    </row>
    <row r="36" spans="1:34">
      <c r="A36" s="131">
        <v>33</v>
      </c>
      <c r="B36" s="132"/>
      <c r="C36" s="133"/>
      <c r="D36" s="133"/>
      <c r="E36" s="133"/>
      <c r="F36" s="132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4"/>
    </row>
    <row r="37" spans="1:34">
      <c r="A37" s="131">
        <v>34</v>
      </c>
      <c r="B37" s="132"/>
      <c r="C37" s="133"/>
      <c r="D37" s="133"/>
      <c r="E37" s="133"/>
      <c r="F37" s="132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4"/>
    </row>
    <row r="38" spans="1:34">
      <c r="A38" s="131">
        <v>35</v>
      </c>
      <c r="B38" s="132"/>
      <c r="C38" s="133"/>
      <c r="D38" s="133"/>
      <c r="E38" s="133"/>
      <c r="F38" s="132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4"/>
    </row>
    <row r="39" spans="1:34">
      <c r="A39" s="131">
        <v>36</v>
      </c>
      <c r="B39" s="132"/>
      <c r="C39" s="133"/>
      <c r="D39" s="133"/>
      <c r="E39" s="133"/>
      <c r="F39" s="132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4"/>
    </row>
    <row r="40" spans="1:34">
      <c r="A40" s="131">
        <v>37</v>
      </c>
      <c r="B40" s="132"/>
      <c r="C40" s="133"/>
      <c r="D40" s="133"/>
      <c r="E40" s="133"/>
      <c r="F40" s="132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4"/>
    </row>
    <row r="41" spans="1:34">
      <c r="A41" s="131">
        <v>38</v>
      </c>
      <c r="B41" s="132"/>
      <c r="C41" s="133"/>
      <c r="D41" s="133"/>
      <c r="E41" s="133"/>
      <c r="F41" s="132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4"/>
    </row>
    <row r="42" spans="1:34">
      <c r="A42" s="131">
        <v>39</v>
      </c>
      <c r="B42" s="132"/>
      <c r="C42" s="133"/>
      <c r="D42" s="133"/>
      <c r="E42" s="133"/>
      <c r="F42" s="132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4"/>
    </row>
    <row r="43" spans="1:34">
      <c r="A43" s="131">
        <v>40</v>
      </c>
      <c r="B43" s="132"/>
      <c r="C43" s="133"/>
      <c r="D43" s="133"/>
      <c r="E43" s="133"/>
      <c r="F43" s="132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4"/>
    </row>
    <row r="44" spans="1:34">
      <c r="A44" s="131">
        <v>41</v>
      </c>
      <c r="B44" s="132"/>
      <c r="C44" s="133"/>
      <c r="D44" s="133"/>
      <c r="E44" s="133"/>
      <c r="F44" s="132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4"/>
    </row>
    <row r="45" spans="1:34">
      <c r="A45" s="131">
        <v>42</v>
      </c>
      <c r="B45" s="132"/>
      <c r="C45" s="133"/>
      <c r="D45" s="133"/>
      <c r="E45" s="133"/>
      <c r="F45" s="132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4"/>
    </row>
    <row r="46" spans="1:34">
      <c r="A46" s="131">
        <v>43</v>
      </c>
      <c r="B46" s="132"/>
      <c r="C46" s="133"/>
      <c r="D46" s="133"/>
      <c r="E46" s="133"/>
      <c r="F46" s="132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4"/>
    </row>
    <row r="47" spans="1:34">
      <c r="A47" s="131">
        <v>44</v>
      </c>
      <c r="B47" s="132"/>
      <c r="C47" s="133"/>
      <c r="D47" s="133"/>
      <c r="E47" s="133"/>
      <c r="F47" s="132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4"/>
    </row>
    <row r="48" spans="1:34">
      <c r="A48" s="131">
        <v>45</v>
      </c>
      <c r="B48" s="132"/>
      <c r="C48" s="133"/>
      <c r="D48" s="133"/>
      <c r="E48" s="133"/>
      <c r="F48" s="132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4"/>
    </row>
    <row r="49" spans="1:34">
      <c r="A49" s="131">
        <v>46</v>
      </c>
      <c r="B49" s="132"/>
      <c r="C49" s="133"/>
      <c r="D49" s="133"/>
      <c r="E49" s="133"/>
      <c r="F49" s="132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4"/>
    </row>
    <row r="50" spans="1:34">
      <c r="A50" s="131">
        <v>47</v>
      </c>
      <c r="B50" s="132"/>
      <c r="C50" s="133"/>
      <c r="D50" s="133"/>
      <c r="E50" s="133"/>
      <c r="F50" s="132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4"/>
    </row>
    <row r="51" spans="1:34">
      <c r="A51" s="131">
        <v>48</v>
      </c>
      <c r="B51" s="132"/>
      <c r="C51" s="133"/>
      <c r="D51" s="133"/>
      <c r="E51" s="133"/>
      <c r="F51" s="132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4"/>
    </row>
    <row r="52" spans="1:34">
      <c r="A52" s="131">
        <v>49</v>
      </c>
      <c r="B52" s="132"/>
      <c r="C52" s="133"/>
      <c r="D52" s="133"/>
      <c r="E52" s="133"/>
      <c r="F52" s="132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4"/>
    </row>
    <row r="53" spans="1:34">
      <c r="A53" s="131">
        <v>50</v>
      </c>
      <c r="B53" s="132"/>
      <c r="C53" s="133"/>
      <c r="D53" s="133"/>
      <c r="E53" s="133"/>
      <c r="F53" s="132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4"/>
    </row>
    <row r="54" spans="1:34">
      <c r="A54" s="131">
        <v>51</v>
      </c>
      <c r="B54" s="132"/>
      <c r="C54" s="133"/>
      <c r="D54" s="133"/>
      <c r="E54" s="133"/>
      <c r="F54" s="132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4"/>
    </row>
    <row r="55" spans="1:34">
      <c r="A55" s="131">
        <v>52</v>
      </c>
      <c r="B55" s="132"/>
      <c r="C55" s="133"/>
      <c r="D55" s="133"/>
      <c r="E55" s="133"/>
      <c r="F55" s="132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4"/>
    </row>
    <row r="56" spans="1:34">
      <c r="A56" s="131">
        <v>53</v>
      </c>
      <c r="B56" s="132"/>
      <c r="C56" s="133"/>
      <c r="D56" s="133"/>
      <c r="E56" s="133"/>
      <c r="F56" s="132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4"/>
    </row>
    <row r="57" spans="1:34">
      <c r="A57" s="131">
        <v>54</v>
      </c>
      <c r="B57" s="132"/>
      <c r="C57" s="133"/>
      <c r="D57" s="133"/>
      <c r="E57" s="133"/>
      <c r="F57" s="132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4"/>
    </row>
    <row r="58" spans="1:34">
      <c r="A58" s="131">
        <v>55</v>
      </c>
      <c r="B58" s="132"/>
      <c r="C58" s="133"/>
      <c r="D58" s="133"/>
      <c r="E58" s="133"/>
      <c r="F58" s="132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4"/>
    </row>
    <row r="59" spans="1:34">
      <c r="A59" s="131">
        <v>56</v>
      </c>
      <c r="B59" s="132"/>
      <c r="C59" s="133"/>
      <c r="D59" s="133"/>
      <c r="E59" s="133"/>
      <c r="F59" s="132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4"/>
    </row>
    <row r="60" spans="1:34">
      <c r="A60" s="131">
        <v>57</v>
      </c>
      <c r="B60" s="132"/>
      <c r="C60" s="133"/>
      <c r="D60" s="133"/>
      <c r="E60" s="133"/>
      <c r="F60" s="132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4"/>
    </row>
    <row r="61" spans="1:34">
      <c r="A61" s="131">
        <v>58</v>
      </c>
      <c r="B61" s="132"/>
      <c r="C61" s="133"/>
      <c r="D61" s="133"/>
      <c r="E61" s="133"/>
      <c r="F61" s="132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4"/>
    </row>
    <row r="62" spans="1:34">
      <c r="A62" s="131">
        <v>59</v>
      </c>
      <c r="B62" s="132"/>
      <c r="C62" s="133"/>
      <c r="D62" s="133"/>
      <c r="E62" s="133"/>
      <c r="F62" s="132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4"/>
    </row>
    <row r="63" spans="1:34">
      <c r="A63" s="131">
        <v>60</v>
      </c>
      <c r="B63" s="132"/>
      <c r="C63" s="133"/>
      <c r="D63" s="133"/>
      <c r="E63" s="133"/>
      <c r="F63" s="132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4"/>
    </row>
    <row r="64" spans="1:34">
      <c r="A64" s="131">
        <v>61</v>
      </c>
      <c r="B64" s="132"/>
      <c r="C64" s="133"/>
      <c r="D64" s="133"/>
      <c r="E64" s="133"/>
      <c r="F64" s="132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4"/>
    </row>
    <row r="65" spans="1:34">
      <c r="A65" s="131">
        <v>62</v>
      </c>
      <c r="B65" s="132"/>
      <c r="C65" s="133"/>
      <c r="D65" s="133"/>
      <c r="E65" s="133"/>
      <c r="F65" s="132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4"/>
    </row>
    <row r="66" spans="1:34">
      <c r="A66" s="131">
        <v>63</v>
      </c>
      <c r="B66" s="132"/>
      <c r="C66" s="133"/>
      <c r="D66" s="133"/>
      <c r="E66" s="133"/>
      <c r="F66" s="132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4"/>
    </row>
    <row r="67" spans="1:34">
      <c r="A67" s="131">
        <v>64</v>
      </c>
      <c r="B67" s="132"/>
      <c r="C67" s="133"/>
      <c r="D67" s="133"/>
      <c r="E67" s="133"/>
      <c r="F67" s="132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4"/>
    </row>
    <row r="68" spans="1:34">
      <c r="A68" s="131">
        <v>65</v>
      </c>
      <c r="B68" s="132"/>
      <c r="C68" s="133"/>
      <c r="D68" s="133"/>
      <c r="E68" s="133"/>
      <c r="F68" s="132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4"/>
    </row>
    <row r="69" spans="1:34">
      <c r="A69" s="131">
        <v>66</v>
      </c>
      <c r="B69" s="132"/>
      <c r="C69" s="133"/>
      <c r="D69" s="133"/>
      <c r="E69" s="133"/>
      <c r="F69" s="132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4"/>
    </row>
    <row r="70" spans="1:34">
      <c r="A70" s="131">
        <v>67</v>
      </c>
      <c r="B70" s="132"/>
      <c r="C70" s="133"/>
      <c r="D70" s="133"/>
      <c r="E70" s="133"/>
      <c r="F70" s="132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4"/>
    </row>
    <row r="71" spans="1:34">
      <c r="A71" s="131">
        <v>68</v>
      </c>
      <c r="B71" s="132"/>
      <c r="C71" s="133"/>
      <c r="D71" s="133"/>
      <c r="E71" s="133"/>
      <c r="F71" s="132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4"/>
    </row>
    <row r="72" spans="1:34">
      <c r="A72" s="131">
        <v>69</v>
      </c>
      <c r="B72" s="132"/>
      <c r="C72" s="133"/>
      <c r="D72" s="133"/>
      <c r="E72" s="133"/>
      <c r="F72" s="132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4"/>
    </row>
    <row r="73" spans="1:34">
      <c r="A73" s="131">
        <v>70</v>
      </c>
      <c r="B73" s="132"/>
      <c r="C73" s="133"/>
      <c r="D73" s="133"/>
      <c r="E73" s="133"/>
      <c r="F73" s="132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4"/>
    </row>
    <row r="74" spans="1:34">
      <c r="A74" s="131">
        <v>71</v>
      </c>
      <c r="B74" s="132"/>
      <c r="C74" s="133"/>
      <c r="D74" s="133"/>
      <c r="E74" s="133"/>
      <c r="F74" s="132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4"/>
    </row>
    <row r="75" spans="1:34">
      <c r="A75" s="131">
        <v>72</v>
      </c>
      <c r="B75" s="132"/>
      <c r="C75" s="133"/>
      <c r="D75" s="133"/>
      <c r="E75" s="133"/>
      <c r="F75" s="132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  <c r="AC75" s="133"/>
      <c r="AD75" s="133"/>
      <c r="AE75" s="133"/>
      <c r="AF75" s="133"/>
      <c r="AG75" s="133"/>
      <c r="AH75" s="134"/>
    </row>
    <row r="76" spans="1:34">
      <c r="A76" s="131">
        <v>73</v>
      </c>
      <c r="B76" s="132"/>
      <c r="C76" s="133"/>
      <c r="D76" s="133"/>
      <c r="E76" s="133"/>
      <c r="F76" s="132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4"/>
    </row>
    <row r="77" spans="1:34">
      <c r="A77" s="131">
        <v>74</v>
      </c>
      <c r="B77" s="132"/>
      <c r="C77" s="133"/>
      <c r="D77" s="133"/>
      <c r="E77" s="133"/>
      <c r="F77" s="132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4"/>
    </row>
    <row r="78" spans="1:34">
      <c r="A78" s="131">
        <v>75</v>
      </c>
      <c r="B78" s="132"/>
      <c r="C78" s="133"/>
      <c r="D78" s="133"/>
      <c r="E78" s="133"/>
      <c r="F78" s="132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4"/>
    </row>
    <row r="79" spans="1:34">
      <c r="A79" s="131">
        <v>76</v>
      </c>
      <c r="B79" s="132"/>
      <c r="C79" s="133"/>
      <c r="D79" s="133"/>
      <c r="E79" s="133"/>
      <c r="F79" s="132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4"/>
    </row>
    <row r="80" spans="1:34">
      <c r="A80" s="131">
        <v>77</v>
      </c>
      <c r="B80" s="132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4"/>
    </row>
    <row r="81" spans="1:34">
      <c r="A81" s="131">
        <v>78</v>
      </c>
      <c r="B81" s="132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4"/>
    </row>
    <row r="82" spans="1:34">
      <c r="A82" s="131">
        <v>79</v>
      </c>
      <c r="B82" s="132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4"/>
    </row>
    <row r="83" spans="1:34">
      <c r="A83" s="131">
        <v>80</v>
      </c>
      <c r="B83" s="132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4"/>
    </row>
    <row r="84" spans="1:34">
      <c r="A84" s="131">
        <v>81</v>
      </c>
      <c r="B84" s="132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4"/>
    </row>
    <row r="85" spans="1:34">
      <c r="A85" s="131">
        <v>82</v>
      </c>
      <c r="B85" s="132"/>
      <c r="C85" s="133"/>
      <c r="D85" s="135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4"/>
    </row>
    <row r="86" spans="1:34">
      <c r="A86" s="131">
        <v>83</v>
      </c>
      <c r="B86" s="132"/>
      <c r="C86" s="133"/>
      <c r="D86" s="135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4"/>
    </row>
    <row r="87" spans="1:34">
      <c r="A87" s="131">
        <v>84</v>
      </c>
      <c r="B87" s="132"/>
      <c r="C87" s="133"/>
      <c r="D87" s="135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4"/>
    </row>
    <row r="88" spans="1:34">
      <c r="A88" s="131">
        <v>85</v>
      </c>
      <c r="B88" s="132"/>
      <c r="C88" s="133"/>
      <c r="D88" s="135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4"/>
    </row>
    <row r="89" spans="1:34" ht="15.75" thickBot="1">
      <c r="A89" s="136">
        <v>86</v>
      </c>
      <c r="B89" s="137"/>
      <c r="C89" s="138"/>
      <c r="D89" s="139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40"/>
    </row>
  </sheetData>
  <mergeCells count="24">
    <mergeCell ref="Q2:R2"/>
    <mergeCell ref="A1:J1"/>
    <mergeCell ref="K1:AH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L2"/>
    <mergeCell ref="M2:N2"/>
    <mergeCell ref="O2:P2"/>
    <mergeCell ref="AE2:AF2"/>
    <mergeCell ref="AG2:AH2"/>
    <mergeCell ref="S2:T2"/>
    <mergeCell ref="U2:V2"/>
    <mergeCell ref="W2:X2"/>
    <mergeCell ref="Y2:Z2"/>
    <mergeCell ref="AA2:AB2"/>
    <mergeCell ref="AC2:AD2"/>
  </mergeCells>
  <hyperlinks>
    <hyperlink ref="J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C22" sqref="C22"/>
    </sheetView>
  </sheetViews>
  <sheetFormatPr defaultRowHeight="15"/>
  <cols>
    <col min="1" max="1" width="36.7109375" bestFit="1" customWidth="1"/>
  </cols>
  <sheetData>
    <row r="1" spans="1:14" s="71" customFormat="1" ht="23.25">
      <c r="A1" s="171" t="s">
        <v>156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</row>
    <row r="2" spans="1:14" s="73" customFormat="1" ht="16.5" thickBot="1">
      <c r="A2" s="72" t="s">
        <v>154</v>
      </c>
      <c r="B2" s="72"/>
      <c r="C2" s="72"/>
      <c r="D2" s="72"/>
      <c r="G2" s="72" t="s">
        <v>155</v>
      </c>
      <c r="H2" s="72"/>
      <c r="I2" s="72"/>
    </row>
    <row r="3" spans="1:14" s="77" customFormat="1" ht="15.75" thickBot="1">
      <c r="A3" s="74"/>
      <c r="B3" s="75" t="s">
        <v>2</v>
      </c>
      <c r="C3" s="75" t="s">
        <v>31</v>
      </c>
      <c r="D3" s="75" t="s">
        <v>4</v>
      </c>
      <c r="E3" s="75" t="s">
        <v>6</v>
      </c>
      <c r="F3" s="75" t="s">
        <v>7</v>
      </c>
      <c r="G3" s="75" t="s">
        <v>8</v>
      </c>
      <c r="H3" s="75" t="s">
        <v>11</v>
      </c>
      <c r="I3" s="75" t="s">
        <v>12</v>
      </c>
      <c r="J3" s="75" t="s">
        <v>13</v>
      </c>
      <c r="K3" s="75" t="s">
        <v>16</v>
      </c>
      <c r="L3" s="75" t="s">
        <v>17</v>
      </c>
      <c r="M3" s="75" t="s">
        <v>18</v>
      </c>
      <c r="N3" s="76" t="s">
        <v>45</v>
      </c>
    </row>
    <row r="4" spans="1:14" s="81" customFormat="1" ht="15.75" thickTop="1">
      <c r="A4" s="78" t="s">
        <v>46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80"/>
    </row>
    <row r="5" spans="1:14" s="81" customFormat="1">
      <c r="A5" s="82" t="s">
        <v>47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4"/>
    </row>
    <row r="6" spans="1:14" s="81" customFormat="1">
      <c r="A6" s="82" t="s">
        <v>48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4"/>
    </row>
    <row r="7" spans="1:14" s="81" customFormat="1">
      <c r="A7" s="82" t="s">
        <v>49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4"/>
    </row>
    <row r="8" spans="1:14" s="81" customFormat="1" ht="15.75">
      <c r="A8" s="85" t="s">
        <v>50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7"/>
    </row>
    <row r="9" spans="1:14" s="81" customFormat="1">
      <c r="A9" s="82" t="s">
        <v>51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4"/>
    </row>
    <row r="10" spans="1:14" s="81" customFormat="1">
      <c r="A10" s="82" t="s">
        <v>52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4"/>
    </row>
    <row r="11" spans="1:14" s="81" customFormat="1">
      <c r="A11" s="82" t="s">
        <v>53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4"/>
    </row>
    <row r="12" spans="1:14" s="81" customFormat="1" ht="15.75">
      <c r="A12" s="85" t="s">
        <v>54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7"/>
    </row>
    <row r="13" spans="1:14" s="81" customFormat="1">
      <c r="A13" s="82" t="s">
        <v>55</v>
      </c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4"/>
    </row>
    <row r="14" spans="1:14" s="81" customFormat="1" ht="15.75">
      <c r="A14" s="85" t="s">
        <v>56</v>
      </c>
      <c r="B14" s="86" t="e">
        <f>B13/B12</f>
        <v>#DIV/0!</v>
      </c>
      <c r="C14" s="86" t="e">
        <f t="shared" ref="C14:M14" si="0">C13/C12</f>
        <v>#DIV/0!</v>
      </c>
      <c r="D14" s="86" t="e">
        <f t="shared" si="0"/>
        <v>#DIV/0!</v>
      </c>
      <c r="E14" s="86" t="e">
        <f t="shared" si="0"/>
        <v>#DIV/0!</v>
      </c>
      <c r="F14" s="86" t="e">
        <f t="shared" si="0"/>
        <v>#DIV/0!</v>
      </c>
      <c r="G14" s="86" t="e">
        <f t="shared" si="0"/>
        <v>#DIV/0!</v>
      </c>
      <c r="H14" s="86" t="e">
        <f t="shared" si="0"/>
        <v>#DIV/0!</v>
      </c>
      <c r="I14" s="86" t="e">
        <f t="shared" si="0"/>
        <v>#DIV/0!</v>
      </c>
      <c r="J14" s="86" t="e">
        <f t="shared" si="0"/>
        <v>#DIV/0!</v>
      </c>
      <c r="K14" s="86" t="e">
        <f t="shared" si="0"/>
        <v>#DIV/0!</v>
      </c>
      <c r="L14" s="86" t="e">
        <f t="shared" si="0"/>
        <v>#DIV/0!</v>
      </c>
      <c r="M14" s="86" t="e">
        <f t="shared" si="0"/>
        <v>#DIV/0!</v>
      </c>
      <c r="N14" s="86" t="e">
        <f>N13/N12</f>
        <v>#DIV/0!</v>
      </c>
    </row>
    <row r="15" spans="1:14" s="81" customFormat="1">
      <c r="A15" s="82" t="s">
        <v>57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7"/>
    </row>
    <row r="16" spans="1:14" s="81" customFormat="1" ht="15.75">
      <c r="A16" s="85" t="s">
        <v>58</v>
      </c>
      <c r="B16" s="83" t="e">
        <f>B15/B12</f>
        <v>#DIV/0!</v>
      </c>
      <c r="C16" s="83" t="e">
        <f t="shared" ref="C16:N16" si="1">C15/C12</f>
        <v>#DIV/0!</v>
      </c>
      <c r="D16" s="83" t="e">
        <f t="shared" si="1"/>
        <v>#DIV/0!</v>
      </c>
      <c r="E16" s="83" t="e">
        <f t="shared" si="1"/>
        <v>#DIV/0!</v>
      </c>
      <c r="F16" s="83" t="e">
        <f t="shared" si="1"/>
        <v>#DIV/0!</v>
      </c>
      <c r="G16" s="83" t="e">
        <f t="shared" si="1"/>
        <v>#DIV/0!</v>
      </c>
      <c r="H16" s="83" t="e">
        <f t="shared" si="1"/>
        <v>#DIV/0!</v>
      </c>
      <c r="I16" s="83" t="e">
        <f t="shared" si="1"/>
        <v>#DIV/0!</v>
      </c>
      <c r="J16" s="83" t="e">
        <f t="shared" si="1"/>
        <v>#DIV/0!</v>
      </c>
      <c r="K16" s="83" t="e">
        <f t="shared" si="1"/>
        <v>#DIV/0!</v>
      </c>
      <c r="L16" s="83" t="e">
        <f t="shared" si="1"/>
        <v>#DIV/0!</v>
      </c>
      <c r="M16" s="83" t="e">
        <f t="shared" si="1"/>
        <v>#DIV/0!</v>
      </c>
      <c r="N16" s="83" t="e">
        <f t="shared" si="1"/>
        <v>#DIV/0!</v>
      </c>
    </row>
    <row r="17" spans="1:14" s="92" customFormat="1">
      <c r="A17" s="88" t="s">
        <v>59</v>
      </c>
      <c r="B17" s="89"/>
      <c r="C17" s="90"/>
      <c r="D17" s="90"/>
      <c r="E17" s="90"/>
      <c r="F17" s="90"/>
      <c r="G17" s="90"/>
      <c r="H17" s="90"/>
      <c r="I17" s="89"/>
      <c r="J17" s="89"/>
      <c r="K17" s="89"/>
      <c r="L17" s="89"/>
      <c r="M17" s="89"/>
      <c r="N17" s="91"/>
    </row>
    <row r="18" spans="1:14" s="81" customFormat="1" ht="15.75">
      <c r="A18" s="93" t="s">
        <v>60</v>
      </c>
      <c r="B18" s="89" t="e">
        <f>B17/B12</f>
        <v>#DIV/0!</v>
      </c>
      <c r="C18" s="89" t="e">
        <f t="shared" ref="C18:N18" si="2">C17/C12</f>
        <v>#DIV/0!</v>
      </c>
      <c r="D18" s="89" t="e">
        <f t="shared" si="2"/>
        <v>#DIV/0!</v>
      </c>
      <c r="E18" s="89" t="e">
        <f t="shared" si="2"/>
        <v>#DIV/0!</v>
      </c>
      <c r="F18" s="89" t="e">
        <f t="shared" si="2"/>
        <v>#DIV/0!</v>
      </c>
      <c r="G18" s="89" t="e">
        <f t="shared" si="2"/>
        <v>#DIV/0!</v>
      </c>
      <c r="H18" s="89" t="e">
        <f t="shared" si="2"/>
        <v>#DIV/0!</v>
      </c>
      <c r="I18" s="89" t="e">
        <f t="shared" si="2"/>
        <v>#DIV/0!</v>
      </c>
      <c r="J18" s="89" t="e">
        <f t="shared" si="2"/>
        <v>#DIV/0!</v>
      </c>
      <c r="K18" s="89" t="e">
        <f t="shared" si="2"/>
        <v>#DIV/0!</v>
      </c>
      <c r="L18" s="89" t="e">
        <f t="shared" si="2"/>
        <v>#DIV/0!</v>
      </c>
      <c r="M18" s="89" t="e">
        <f t="shared" si="2"/>
        <v>#DIV/0!</v>
      </c>
      <c r="N18" s="89" t="e">
        <f t="shared" si="2"/>
        <v>#DIV/0!</v>
      </c>
    </row>
    <row r="19" spans="1:14" s="81" customFormat="1" ht="15.75">
      <c r="A19" s="93" t="s">
        <v>157</v>
      </c>
      <c r="B19" s="89"/>
      <c r="C19" s="90"/>
      <c r="D19" s="90"/>
      <c r="E19" s="90"/>
      <c r="F19" s="90"/>
      <c r="G19" s="90"/>
      <c r="H19" s="90"/>
      <c r="I19" s="89"/>
      <c r="J19" s="89"/>
      <c r="K19" s="89"/>
      <c r="L19" s="89"/>
      <c r="M19" s="89"/>
      <c r="N19" s="91"/>
    </row>
    <row r="20" spans="1:14" ht="15.75" thickBot="1">
      <c r="A20" s="94" t="s">
        <v>61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6"/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F19" sqref="F19"/>
    </sheetView>
  </sheetViews>
  <sheetFormatPr defaultRowHeight="15"/>
  <cols>
    <col min="1" max="1" width="9.140625" style="70"/>
    <col min="2" max="2" width="18.28515625" bestFit="1" customWidth="1"/>
    <col min="5" max="5" width="9.140625" style="69"/>
    <col min="6" max="17" width="9.140625" style="44"/>
  </cols>
  <sheetData>
    <row r="1" spans="1:17" s="59" customFormat="1">
      <c r="A1" s="170" t="s">
        <v>36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</row>
    <row r="2" spans="1:17" s="59" customFormat="1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</row>
    <row r="3" spans="1:17" s="59" customFormat="1" ht="90.75">
      <c r="A3" s="60" t="s">
        <v>37</v>
      </c>
      <c r="B3" s="61" t="s">
        <v>38</v>
      </c>
      <c r="C3" s="61" t="s">
        <v>39</v>
      </c>
      <c r="D3" s="62" t="s">
        <v>153</v>
      </c>
      <c r="E3" s="61"/>
      <c r="F3" s="63" t="s">
        <v>2</v>
      </c>
      <c r="G3" s="63" t="s">
        <v>31</v>
      </c>
      <c r="H3" s="63" t="s">
        <v>40</v>
      </c>
      <c r="I3" s="63" t="s">
        <v>41</v>
      </c>
      <c r="J3" s="63" t="s">
        <v>7</v>
      </c>
      <c r="K3" s="63" t="s">
        <v>8</v>
      </c>
      <c r="L3" s="63" t="s">
        <v>11</v>
      </c>
      <c r="M3" s="63" t="s">
        <v>12</v>
      </c>
      <c r="N3" s="63" t="s">
        <v>13</v>
      </c>
      <c r="O3" s="63" t="s">
        <v>16</v>
      </c>
      <c r="P3" s="63" t="s">
        <v>17</v>
      </c>
      <c r="Q3" s="63" t="s">
        <v>18</v>
      </c>
    </row>
    <row r="4" spans="1:17">
      <c r="A4" s="168">
        <v>1</v>
      </c>
      <c r="B4" s="169"/>
      <c r="C4" s="169"/>
      <c r="D4" s="64"/>
      <c r="E4" s="65" t="s">
        <v>23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</row>
    <row r="5" spans="1:17">
      <c r="A5" s="168"/>
      <c r="B5" s="169"/>
      <c r="C5" s="169"/>
      <c r="D5" s="64"/>
      <c r="E5" s="65" t="s">
        <v>24</v>
      </c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</row>
    <row r="6" spans="1:17">
      <c r="A6" s="168"/>
      <c r="B6" s="169"/>
      <c r="C6" s="169"/>
      <c r="D6" s="64"/>
      <c r="E6" s="65" t="s">
        <v>25</v>
      </c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</row>
    <row r="7" spans="1:17">
      <c r="A7" s="168"/>
      <c r="B7" s="169"/>
      <c r="C7" s="169"/>
      <c r="D7" s="64"/>
      <c r="E7" s="65" t="s">
        <v>42</v>
      </c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</row>
    <row r="8" spans="1:17">
      <c r="A8" s="168">
        <v>2</v>
      </c>
      <c r="B8" s="169"/>
      <c r="C8" s="169"/>
      <c r="D8" s="64"/>
      <c r="E8" s="65" t="s">
        <v>23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</row>
    <row r="9" spans="1:17">
      <c r="A9" s="168"/>
      <c r="B9" s="169"/>
      <c r="C9" s="169"/>
      <c r="D9" s="64"/>
      <c r="E9" s="65" t="s">
        <v>24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</row>
    <row r="10" spans="1:17">
      <c r="A10" s="168"/>
      <c r="B10" s="169"/>
      <c r="C10" s="169"/>
      <c r="D10" s="64"/>
      <c r="E10" s="65" t="s">
        <v>25</v>
      </c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</row>
    <row r="11" spans="1:17">
      <c r="A11" s="168"/>
      <c r="B11" s="169"/>
      <c r="C11" s="169"/>
      <c r="D11" s="64"/>
      <c r="E11" s="65" t="s">
        <v>42</v>
      </c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</row>
    <row r="12" spans="1:17">
      <c r="A12" s="168">
        <v>3</v>
      </c>
      <c r="B12" s="169"/>
      <c r="C12" s="169"/>
      <c r="D12" s="64"/>
      <c r="E12" s="65" t="s">
        <v>23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</row>
    <row r="13" spans="1:17">
      <c r="A13" s="168"/>
      <c r="B13" s="169"/>
      <c r="C13" s="169"/>
      <c r="D13" s="64"/>
      <c r="E13" s="65" t="s">
        <v>24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</row>
    <row r="14" spans="1:17">
      <c r="A14" s="168"/>
      <c r="B14" s="169"/>
      <c r="C14" s="169"/>
      <c r="D14" s="64"/>
      <c r="E14" s="65" t="s">
        <v>25</v>
      </c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</row>
    <row r="15" spans="1:17">
      <c r="A15" s="168"/>
      <c r="B15" s="169"/>
      <c r="C15" s="169"/>
      <c r="D15" s="64"/>
      <c r="E15" s="65" t="s">
        <v>42</v>
      </c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</row>
    <row r="16" spans="1:17" s="69" customFormat="1" ht="12.75">
      <c r="A16" s="167" t="s">
        <v>43</v>
      </c>
      <c r="B16" s="167"/>
      <c r="C16" s="167" t="s">
        <v>44</v>
      </c>
      <c r="D16" s="67"/>
      <c r="E16" s="65" t="s">
        <v>23</v>
      </c>
      <c r="F16" s="68">
        <f>F4+F8+F12</f>
        <v>0</v>
      </c>
      <c r="G16" s="68">
        <f t="shared" ref="G16:Q16" si="0">G4+G8+G12</f>
        <v>0</v>
      </c>
      <c r="H16" s="68">
        <f t="shared" si="0"/>
        <v>0</v>
      </c>
      <c r="I16" s="68">
        <f t="shared" si="0"/>
        <v>0</v>
      </c>
      <c r="J16" s="68">
        <f t="shared" si="0"/>
        <v>0</v>
      </c>
      <c r="K16" s="68">
        <f t="shared" si="0"/>
        <v>0</v>
      </c>
      <c r="L16" s="68">
        <f t="shared" si="0"/>
        <v>0</v>
      </c>
      <c r="M16" s="68">
        <f t="shared" si="0"/>
        <v>0</v>
      </c>
      <c r="N16" s="68">
        <f t="shared" si="0"/>
        <v>0</v>
      </c>
      <c r="O16" s="68">
        <f t="shared" si="0"/>
        <v>0</v>
      </c>
      <c r="P16" s="68">
        <f t="shared" si="0"/>
        <v>0</v>
      </c>
      <c r="Q16" s="68">
        <f t="shared" si="0"/>
        <v>0</v>
      </c>
    </row>
    <row r="17" spans="1:17" s="69" customFormat="1" ht="12.75">
      <c r="A17" s="167"/>
      <c r="B17" s="167"/>
      <c r="C17" s="167"/>
      <c r="D17" s="67"/>
      <c r="E17" s="65" t="s">
        <v>24</v>
      </c>
      <c r="F17" s="68">
        <f t="shared" ref="F17:Q17" si="1">F5+F9+F13</f>
        <v>0</v>
      </c>
      <c r="G17" s="68">
        <f t="shared" si="1"/>
        <v>0</v>
      </c>
      <c r="H17" s="68">
        <f t="shared" si="1"/>
        <v>0</v>
      </c>
      <c r="I17" s="68">
        <f t="shared" si="1"/>
        <v>0</v>
      </c>
      <c r="J17" s="68">
        <f t="shared" si="1"/>
        <v>0</v>
      </c>
      <c r="K17" s="68">
        <f t="shared" si="1"/>
        <v>0</v>
      </c>
      <c r="L17" s="68">
        <f t="shared" si="1"/>
        <v>0</v>
      </c>
      <c r="M17" s="68">
        <f t="shared" si="1"/>
        <v>0</v>
      </c>
      <c r="N17" s="68">
        <f t="shared" si="1"/>
        <v>0</v>
      </c>
      <c r="O17" s="68">
        <f t="shared" si="1"/>
        <v>0</v>
      </c>
      <c r="P17" s="68">
        <f t="shared" si="1"/>
        <v>0</v>
      </c>
      <c r="Q17" s="68">
        <f t="shared" si="1"/>
        <v>0</v>
      </c>
    </row>
    <row r="18" spans="1:17" s="69" customFormat="1" ht="12.75">
      <c r="A18" s="167"/>
      <c r="B18" s="167"/>
      <c r="C18" s="167"/>
      <c r="D18" s="67"/>
      <c r="E18" s="65" t="s">
        <v>25</v>
      </c>
      <c r="F18" s="68">
        <f t="shared" ref="F18:Q18" si="2">F6+F10+F14</f>
        <v>0</v>
      </c>
      <c r="G18" s="68">
        <f t="shared" si="2"/>
        <v>0</v>
      </c>
      <c r="H18" s="68">
        <f t="shared" si="2"/>
        <v>0</v>
      </c>
      <c r="I18" s="68">
        <f t="shared" si="2"/>
        <v>0</v>
      </c>
      <c r="J18" s="68">
        <f t="shared" si="2"/>
        <v>0</v>
      </c>
      <c r="K18" s="68">
        <f t="shared" si="2"/>
        <v>0</v>
      </c>
      <c r="L18" s="68">
        <f t="shared" si="2"/>
        <v>0</v>
      </c>
      <c r="M18" s="68">
        <f t="shared" si="2"/>
        <v>0</v>
      </c>
      <c r="N18" s="68">
        <f t="shared" si="2"/>
        <v>0</v>
      </c>
      <c r="O18" s="68">
        <f t="shared" si="2"/>
        <v>0</v>
      </c>
      <c r="P18" s="68">
        <f t="shared" si="2"/>
        <v>0</v>
      </c>
      <c r="Q18" s="68">
        <f t="shared" si="2"/>
        <v>0</v>
      </c>
    </row>
    <row r="19" spans="1:17" s="69" customFormat="1" ht="12.75">
      <c r="A19" s="167"/>
      <c r="B19" s="167"/>
      <c r="C19" s="167"/>
      <c r="D19" s="67"/>
      <c r="E19" s="65" t="s">
        <v>42</v>
      </c>
      <c r="F19" s="68">
        <f t="shared" ref="F19:Q19" si="3">F7+F11+F15</f>
        <v>0</v>
      </c>
      <c r="G19" s="68">
        <f t="shared" si="3"/>
        <v>0</v>
      </c>
      <c r="H19" s="68">
        <f t="shared" si="3"/>
        <v>0</v>
      </c>
      <c r="I19" s="68">
        <f t="shared" si="3"/>
        <v>0</v>
      </c>
      <c r="J19" s="68">
        <f t="shared" si="3"/>
        <v>0</v>
      </c>
      <c r="K19" s="68">
        <f t="shared" si="3"/>
        <v>0</v>
      </c>
      <c r="L19" s="68">
        <f t="shared" si="3"/>
        <v>0</v>
      </c>
      <c r="M19" s="68">
        <f t="shared" si="3"/>
        <v>0</v>
      </c>
      <c r="N19" s="68">
        <f t="shared" si="3"/>
        <v>0</v>
      </c>
      <c r="O19" s="68">
        <f t="shared" si="3"/>
        <v>0</v>
      </c>
      <c r="P19" s="68">
        <f t="shared" si="3"/>
        <v>0</v>
      </c>
      <c r="Q19" s="68">
        <f t="shared" si="3"/>
        <v>0</v>
      </c>
    </row>
  </sheetData>
  <mergeCells count="12">
    <mergeCell ref="A1:Q2"/>
    <mergeCell ref="A4:A7"/>
    <mergeCell ref="B4:B7"/>
    <mergeCell ref="C4:C7"/>
    <mergeCell ref="A8:A11"/>
    <mergeCell ref="B8:B11"/>
    <mergeCell ref="C8:C11"/>
    <mergeCell ref="A16:B19"/>
    <mergeCell ref="C16:C19"/>
    <mergeCell ref="A12:A15"/>
    <mergeCell ref="B12:B15"/>
    <mergeCell ref="C12:C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activeCell="I21" sqref="I21"/>
    </sheetView>
  </sheetViews>
  <sheetFormatPr defaultRowHeight="15"/>
  <cols>
    <col min="1" max="1" width="32" style="100" bestFit="1" customWidth="1"/>
    <col min="2" max="2" width="9.140625" style="100"/>
    <col min="3" max="3" width="16" style="100" bestFit="1" customWidth="1"/>
    <col min="4" max="4" width="11" style="100" bestFit="1" customWidth="1"/>
    <col min="5" max="16384" width="9.140625" style="100"/>
  </cols>
  <sheetData>
    <row r="1" spans="1:13" ht="18">
      <c r="A1" s="97" t="s">
        <v>62</v>
      </c>
      <c r="B1" s="98"/>
      <c r="C1" s="98"/>
      <c r="D1" s="98"/>
      <c r="E1" s="98"/>
      <c r="F1" s="99"/>
      <c r="G1" s="99"/>
      <c r="H1" s="99"/>
      <c r="I1" s="99"/>
      <c r="J1" s="99"/>
      <c r="K1" s="99"/>
      <c r="L1" s="97"/>
      <c r="M1" s="97"/>
    </row>
    <row r="2" spans="1:13" ht="18.75" customHeight="1">
      <c r="A2" s="101"/>
      <c r="B2" s="102"/>
      <c r="C2" s="102"/>
      <c r="D2" s="102"/>
      <c r="E2" s="102"/>
    </row>
    <row r="3" spans="1:13" s="104" customFormat="1" ht="19.5" customHeight="1">
      <c r="A3" s="172" t="s">
        <v>63</v>
      </c>
      <c r="B3" s="172" t="s">
        <v>64</v>
      </c>
      <c r="C3" s="172" t="s">
        <v>65</v>
      </c>
      <c r="D3" s="172" t="s">
        <v>66</v>
      </c>
      <c r="E3" s="172" t="s">
        <v>67</v>
      </c>
      <c r="F3" s="172" t="s">
        <v>68</v>
      </c>
      <c r="G3" s="172"/>
      <c r="H3" s="172" t="s">
        <v>69</v>
      </c>
      <c r="I3" s="172"/>
      <c r="J3" s="172"/>
      <c r="K3" s="172"/>
      <c r="L3" s="103"/>
      <c r="M3" s="103"/>
    </row>
    <row r="4" spans="1:13" s="106" customFormat="1">
      <c r="A4" s="172"/>
      <c r="B4" s="172"/>
      <c r="C4" s="172"/>
      <c r="D4" s="172"/>
      <c r="E4" s="172"/>
      <c r="F4" s="105" t="s">
        <v>70</v>
      </c>
      <c r="G4" s="103" t="s">
        <v>71</v>
      </c>
      <c r="H4" s="105" t="s">
        <v>2</v>
      </c>
      <c r="I4" s="105" t="s">
        <v>31</v>
      </c>
      <c r="J4" s="105" t="s">
        <v>4</v>
      </c>
      <c r="K4" s="105" t="s">
        <v>6</v>
      </c>
      <c r="L4" s="105" t="s">
        <v>7</v>
      </c>
      <c r="M4" s="105" t="s">
        <v>8</v>
      </c>
    </row>
    <row r="5" spans="1:13">
      <c r="A5" s="107"/>
      <c r="B5" s="108"/>
      <c r="C5" s="109"/>
      <c r="D5" s="108"/>
      <c r="E5" s="108"/>
      <c r="F5" s="107"/>
      <c r="G5" s="108"/>
      <c r="H5" s="110"/>
      <c r="I5" s="110"/>
      <c r="J5" s="110"/>
      <c r="K5" s="110"/>
      <c r="L5" s="110"/>
      <c r="M5" s="110"/>
    </row>
    <row r="6" spans="1:13">
      <c r="A6" s="107"/>
      <c r="B6" s="108"/>
      <c r="C6" s="108"/>
      <c r="D6" s="108"/>
      <c r="E6" s="108"/>
      <c r="F6" s="107"/>
      <c r="G6" s="108"/>
      <c r="H6" s="110"/>
      <c r="I6" s="110"/>
      <c r="J6" s="110"/>
      <c r="K6" s="110"/>
      <c r="L6" s="110"/>
      <c r="M6" s="110"/>
    </row>
    <row r="7" spans="1:13">
      <c r="A7" s="107"/>
      <c r="B7" s="108"/>
      <c r="C7" s="108"/>
      <c r="D7" s="108"/>
      <c r="E7" s="108"/>
      <c r="F7" s="107"/>
      <c r="G7" s="108"/>
      <c r="H7" s="110"/>
      <c r="I7" s="110"/>
      <c r="J7" s="110"/>
      <c r="K7" s="110"/>
      <c r="L7" s="110"/>
      <c r="M7" s="110"/>
    </row>
    <row r="8" spans="1:13">
      <c r="A8" s="107"/>
      <c r="B8" s="108"/>
      <c r="C8" s="108"/>
      <c r="D8" s="108"/>
      <c r="E8" s="108"/>
      <c r="F8" s="107"/>
      <c r="G8" s="108"/>
      <c r="H8" s="110"/>
      <c r="I8" s="110"/>
      <c r="J8" s="110"/>
      <c r="K8" s="110"/>
      <c r="L8" s="110"/>
      <c r="M8" s="110"/>
    </row>
    <row r="9" spans="1:13">
      <c r="A9" s="110"/>
      <c r="B9" s="108"/>
      <c r="C9" s="108"/>
      <c r="D9" s="108"/>
      <c r="E9" s="108"/>
      <c r="F9" s="111"/>
      <c r="G9" s="110"/>
      <c r="H9" s="110"/>
      <c r="I9" s="110"/>
      <c r="J9" s="111"/>
      <c r="K9" s="108"/>
      <c r="L9" s="110"/>
      <c r="M9" s="110"/>
    </row>
    <row r="10" spans="1:13">
      <c r="A10" s="110"/>
      <c r="B10" s="108"/>
      <c r="C10" s="108"/>
      <c r="D10" s="108"/>
      <c r="E10" s="108"/>
      <c r="F10" s="111"/>
      <c r="G10" s="110"/>
      <c r="H10" s="110"/>
      <c r="I10" s="110"/>
      <c r="J10" s="111"/>
      <c r="K10" s="108"/>
      <c r="L10" s="110"/>
      <c r="M10" s="110"/>
    </row>
    <row r="11" spans="1:13">
      <c r="A11" s="110"/>
      <c r="B11" s="108"/>
      <c r="C11" s="108"/>
      <c r="D11" s="108"/>
      <c r="E11" s="108"/>
      <c r="F11" s="111"/>
      <c r="G11" s="110"/>
      <c r="H11" s="110"/>
      <c r="I11" s="110"/>
      <c r="J11" s="111"/>
      <c r="K11" s="108"/>
      <c r="L11" s="110"/>
      <c r="M11" s="110"/>
    </row>
    <row r="12" spans="1:13">
      <c r="A12" s="101"/>
      <c r="B12" s="112"/>
      <c r="C12" s="112"/>
      <c r="D12" s="112"/>
      <c r="E12" s="112"/>
      <c r="F12" s="113"/>
      <c r="G12" s="101"/>
      <c r="H12" s="101"/>
      <c r="I12" s="101"/>
      <c r="J12" s="113"/>
      <c r="K12" s="112"/>
      <c r="L12" s="101"/>
      <c r="M12" s="101"/>
    </row>
    <row r="13" spans="1:13" ht="18">
      <c r="A13" s="97" t="s">
        <v>72</v>
      </c>
    </row>
    <row r="14" spans="1:13">
      <c r="A14" s="173" t="s">
        <v>63</v>
      </c>
      <c r="B14" s="173" t="s">
        <v>64</v>
      </c>
      <c r="C14" s="173" t="s">
        <v>65</v>
      </c>
      <c r="D14" s="173" t="s">
        <v>66</v>
      </c>
      <c r="E14" s="173" t="s">
        <v>67</v>
      </c>
      <c r="F14" s="173" t="s">
        <v>68</v>
      </c>
      <c r="G14" s="173"/>
      <c r="H14" s="173" t="s">
        <v>69</v>
      </c>
      <c r="I14" s="173"/>
      <c r="J14" s="173"/>
      <c r="K14" s="173"/>
      <c r="L14" s="114"/>
      <c r="M14" s="114"/>
    </row>
    <row r="15" spans="1:13">
      <c r="A15" s="173"/>
      <c r="B15" s="173"/>
      <c r="C15" s="173"/>
      <c r="D15" s="173"/>
      <c r="E15" s="173"/>
      <c r="F15" s="115" t="s">
        <v>70</v>
      </c>
      <c r="G15" s="114" t="s">
        <v>71</v>
      </c>
      <c r="H15" s="115" t="s">
        <v>2</v>
      </c>
      <c r="I15" s="115" t="s">
        <v>31</v>
      </c>
      <c r="J15" s="115" t="s">
        <v>4</v>
      </c>
      <c r="K15" s="115" t="s">
        <v>6</v>
      </c>
      <c r="L15" s="115" t="s">
        <v>7</v>
      </c>
      <c r="M15" s="115" t="s">
        <v>8</v>
      </c>
    </row>
    <row r="16" spans="1:13">
      <c r="A16" s="107"/>
      <c r="B16" s="108"/>
      <c r="C16" s="108"/>
      <c r="D16" s="108"/>
      <c r="E16" s="108"/>
      <c r="F16" s="107"/>
      <c r="G16" s="108"/>
      <c r="H16" s="110"/>
      <c r="I16" s="110"/>
      <c r="J16" s="110"/>
      <c r="K16" s="110"/>
      <c r="L16" s="110"/>
      <c r="M16" s="110"/>
    </row>
    <row r="17" spans="1:13">
      <c r="A17" s="107"/>
      <c r="B17" s="108"/>
      <c r="C17" s="108"/>
      <c r="D17" s="108"/>
      <c r="E17" s="108"/>
      <c r="F17" s="107"/>
      <c r="G17" s="108"/>
      <c r="H17" s="110"/>
      <c r="I17" s="110"/>
      <c r="J17" s="110"/>
      <c r="K17" s="110"/>
      <c r="L17" s="110"/>
      <c r="M17" s="110"/>
    </row>
    <row r="18" spans="1:13">
      <c r="A18" s="107"/>
      <c r="B18" s="108"/>
      <c r="C18" s="108"/>
      <c r="D18" s="108"/>
      <c r="E18" s="108"/>
      <c r="F18" s="107"/>
      <c r="G18" s="108"/>
      <c r="H18" s="110"/>
      <c r="I18" s="110"/>
      <c r="J18" s="110"/>
      <c r="K18" s="110"/>
      <c r="L18" s="110"/>
      <c r="M18" s="110"/>
    </row>
    <row r="19" spans="1:13">
      <c r="A19" s="107"/>
      <c r="B19" s="108"/>
      <c r="C19" s="108"/>
      <c r="D19" s="108"/>
      <c r="E19" s="108"/>
      <c r="F19" s="107"/>
      <c r="G19" s="108"/>
      <c r="H19" s="110"/>
      <c r="I19" s="110"/>
      <c r="J19" s="110"/>
      <c r="K19" s="110"/>
      <c r="L19" s="110"/>
      <c r="M19" s="110"/>
    </row>
    <row r="20" spans="1:13">
      <c r="A20" s="107"/>
      <c r="B20" s="108"/>
      <c r="C20" s="108"/>
      <c r="D20" s="108"/>
      <c r="E20" s="108"/>
      <c r="F20" s="107"/>
      <c r="G20" s="108"/>
      <c r="H20" s="110"/>
      <c r="I20" s="110"/>
      <c r="J20" s="110"/>
      <c r="K20" s="110"/>
      <c r="L20" s="110"/>
      <c r="M20" s="110"/>
    </row>
    <row r="21" spans="1:13">
      <c r="A21" s="107"/>
      <c r="B21" s="108"/>
      <c r="C21" s="108"/>
      <c r="D21" s="108"/>
      <c r="E21" s="108"/>
      <c r="F21" s="107"/>
      <c r="G21" s="108"/>
      <c r="H21" s="110"/>
      <c r="I21" s="110"/>
      <c r="J21" s="110"/>
      <c r="K21" s="110"/>
      <c r="L21" s="110"/>
      <c r="M21" s="110"/>
    </row>
  </sheetData>
  <mergeCells count="14">
    <mergeCell ref="H3:K3"/>
    <mergeCell ref="A14:A15"/>
    <mergeCell ref="B14:B15"/>
    <mergeCell ref="C14:C15"/>
    <mergeCell ref="D14:D15"/>
    <mergeCell ref="E14:E15"/>
    <mergeCell ref="F14:G14"/>
    <mergeCell ref="H14:K14"/>
    <mergeCell ref="A3:A4"/>
    <mergeCell ref="B3:B4"/>
    <mergeCell ref="C3:C4"/>
    <mergeCell ref="D3:D4"/>
    <mergeCell ref="E3:E4"/>
    <mergeCell ref="F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3"/>
  <sheetViews>
    <sheetView tabSelected="1" workbookViewId="0">
      <selection sqref="A1:E1"/>
    </sheetView>
  </sheetViews>
  <sheetFormatPr defaultRowHeight="15"/>
  <cols>
    <col min="1" max="1" width="17.42578125" style="25" customWidth="1"/>
    <col min="2" max="2" width="26.42578125" style="25" bestFit="1" customWidth="1"/>
    <col min="3" max="3" width="38.85546875" style="25" bestFit="1" customWidth="1"/>
    <col min="4" max="4" width="11.85546875" style="25" customWidth="1"/>
    <col min="5" max="5" width="19.7109375" style="25" bestFit="1" customWidth="1"/>
    <col min="6" max="6" width="144.85546875" style="25" bestFit="1" customWidth="1"/>
    <col min="7" max="16384" width="9.140625" style="25"/>
  </cols>
  <sheetData>
    <row r="1" spans="1:6" ht="18">
      <c r="A1" s="174" t="s">
        <v>73</v>
      </c>
      <c r="B1" s="174"/>
      <c r="C1" s="174"/>
      <c r="D1" s="174"/>
      <c r="E1" s="174"/>
    </row>
    <row r="2" spans="1:6" s="119" customFormat="1" ht="36">
      <c r="A2" s="116" t="s">
        <v>74</v>
      </c>
      <c r="B2" s="117" t="s">
        <v>75</v>
      </c>
      <c r="C2" s="117" t="s">
        <v>76</v>
      </c>
      <c r="D2" s="117" t="s">
        <v>77</v>
      </c>
      <c r="E2" s="117" t="s">
        <v>78</v>
      </c>
      <c r="F2" s="118" t="s">
        <v>79</v>
      </c>
    </row>
    <row r="3" spans="1:6">
      <c r="A3" s="175" t="s">
        <v>80</v>
      </c>
      <c r="B3" s="37"/>
      <c r="C3" s="37"/>
      <c r="D3" s="37"/>
      <c r="E3" s="37"/>
      <c r="F3" s="120" t="s">
        <v>81</v>
      </c>
    </row>
    <row r="4" spans="1:6">
      <c r="A4" s="175"/>
      <c r="B4" s="37"/>
      <c r="C4" s="37"/>
      <c r="D4" s="37"/>
      <c r="E4" s="37"/>
      <c r="F4" s="120" t="s">
        <v>82</v>
      </c>
    </row>
    <row r="5" spans="1:6">
      <c r="A5" s="175"/>
      <c r="B5" s="37"/>
      <c r="C5" s="37"/>
      <c r="D5" s="37"/>
      <c r="E5" s="37"/>
      <c r="F5" s="120" t="s">
        <v>83</v>
      </c>
    </row>
    <row r="6" spans="1:6">
      <c r="A6" s="175"/>
      <c r="B6" s="37"/>
      <c r="C6" s="37"/>
      <c r="D6" s="37"/>
      <c r="E6" s="37"/>
      <c r="F6" s="120" t="s">
        <v>84</v>
      </c>
    </row>
    <row r="7" spans="1:6">
      <c r="A7" s="175"/>
      <c r="B7" s="37"/>
      <c r="C7" s="37"/>
      <c r="D7" s="37"/>
      <c r="E7" s="37"/>
      <c r="F7" s="120" t="s">
        <v>85</v>
      </c>
    </row>
    <row r="8" spans="1:6">
      <c r="A8" s="175"/>
      <c r="B8" s="37"/>
      <c r="C8" s="37"/>
      <c r="D8" s="37"/>
      <c r="E8" s="37"/>
      <c r="F8" s="120" t="s">
        <v>86</v>
      </c>
    </row>
    <row r="9" spans="1:6">
      <c r="A9" s="175"/>
      <c r="B9" s="37"/>
      <c r="C9" s="37"/>
      <c r="D9" s="37"/>
      <c r="E9" s="37"/>
      <c r="F9" s="120" t="s">
        <v>87</v>
      </c>
    </row>
    <row r="10" spans="1:6">
      <c r="A10" s="175"/>
      <c r="B10" s="37"/>
      <c r="C10" s="37"/>
      <c r="D10" s="37"/>
      <c r="E10" s="37"/>
      <c r="F10" s="120"/>
    </row>
    <row r="11" spans="1:6">
      <c r="A11" s="175" t="s">
        <v>88</v>
      </c>
      <c r="B11" s="37"/>
      <c r="C11" s="37"/>
      <c r="D11" s="37"/>
      <c r="E11" s="37"/>
      <c r="F11" s="120" t="s">
        <v>89</v>
      </c>
    </row>
    <row r="12" spans="1:6">
      <c r="A12" s="175"/>
      <c r="B12" s="37"/>
      <c r="C12" s="37"/>
      <c r="D12" s="37"/>
      <c r="E12" s="37"/>
      <c r="F12" s="120" t="s">
        <v>90</v>
      </c>
    </row>
    <row r="13" spans="1:6">
      <c r="A13" s="175"/>
      <c r="B13" s="37"/>
      <c r="C13" s="37"/>
      <c r="D13" s="37"/>
      <c r="E13" s="37"/>
      <c r="F13" s="120" t="s">
        <v>91</v>
      </c>
    </row>
    <row r="14" spans="1:6">
      <c r="A14" s="175"/>
      <c r="B14" s="37"/>
      <c r="C14" s="37"/>
      <c r="D14" s="37"/>
      <c r="E14" s="37"/>
      <c r="F14" s="120" t="s">
        <v>92</v>
      </c>
    </row>
    <row r="15" spans="1:6">
      <c r="A15" s="175"/>
      <c r="B15" s="37"/>
      <c r="C15" s="37"/>
      <c r="D15" s="37"/>
      <c r="E15" s="37"/>
      <c r="F15" s="120" t="s">
        <v>93</v>
      </c>
    </row>
    <row r="16" spans="1:6">
      <c r="A16" s="175"/>
      <c r="B16" s="37"/>
      <c r="C16" s="37"/>
      <c r="D16" s="37"/>
      <c r="E16" s="37"/>
      <c r="F16" s="120" t="s">
        <v>94</v>
      </c>
    </row>
    <row r="17" spans="1:6">
      <c r="A17" s="175"/>
      <c r="B17" s="37"/>
      <c r="C17" s="37"/>
      <c r="D17" s="37"/>
      <c r="E17" s="37"/>
      <c r="F17" s="120" t="s">
        <v>95</v>
      </c>
    </row>
    <row r="18" spans="1:6">
      <c r="A18" s="175"/>
      <c r="B18" s="37"/>
      <c r="C18" s="37"/>
      <c r="D18" s="37"/>
      <c r="E18" s="37"/>
      <c r="F18" s="120"/>
    </row>
    <row r="19" spans="1:6">
      <c r="A19" s="175"/>
      <c r="B19" s="37"/>
      <c r="C19" s="37"/>
      <c r="D19" s="37"/>
      <c r="E19" s="37"/>
      <c r="F19" s="120"/>
    </row>
    <row r="20" spans="1:6">
      <c r="A20" s="175" t="s">
        <v>96</v>
      </c>
      <c r="B20" s="37"/>
      <c r="C20" s="37"/>
      <c r="D20" s="121"/>
      <c r="E20" s="37"/>
      <c r="F20" s="120" t="s">
        <v>97</v>
      </c>
    </row>
    <row r="21" spans="1:6">
      <c r="A21" s="175"/>
      <c r="B21" s="37"/>
      <c r="C21" s="37"/>
      <c r="D21" s="37"/>
      <c r="E21" s="37"/>
      <c r="F21" s="120" t="s">
        <v>98</v>
      </c>
    </row>
    <row r="22" spans="1:6">
      <c r="A22" s="175"/>
      <c r="B22" s="37"/>
      <c r="C22" s="37"/>
      <c r="D22" s="37"/>
      <c r="E22" s="37"/>
      <c r="F22" s="120" t="s">
        <v>99</v>
      </c>
    </row>
    <row r="23" spans="1:6">
      <c r="A23" s="175"/>
      <c r="B23" s="37"/>
      <c r="C23" s="37"/>
      <c r="D23" s="37"/>
      <c r="E23" s="37"/>
      <c r="F23" s="120" t="s">
        <v>100</v>
      </c>
    </row>
    <row r="24" spans="1:6">
      <c r="A24" s="175"/>
      <c r="B24" s="37"/>
      <c r="C24" s="37"/>
      <c r="D24" s="37"/>
      <c r="E24" s="37"/>
      <c r="F24" s="120" t="s">
        <v>101</v>
      </c>
    </row>
    <row r="25" spans="1:6">
      <c r="A25" s="175"/>
      <c r="B25" s="37"/>
      <c r="C25" s="37"/>
      <c r="D25" s="37"/>
      <c r="E25" s="37"/>
      <c r="F25" s="120" t="s">
        <v>102</v>
      </c>
    </row>
    <row r="26" spans="1:6">
      <c r="A26" s="175"/>
      <c r="B26" s="37"/>
      <c r="C26" s="37"/>
      <c r="D26" s="37"/>
      <c r="E26" s="37"/>
      <c r="F26" s="120"/>
    </row>
    <row r="27" spans="1:6">
      <c r="A27" s="175"/>
      <c r="B27" s="37"/>
      <c r="C27" s="37"/>
      <c r="D27" s="37"/>
      <c r="E27" s="37"/>
      <c r="F27" s="120"/>
    </row>
    <row r="28" spans="1:6">
      <c r="A28" s="176" t="s">
        <v>103</v>
      </c>
      <c r="B28" s="37"/>
      <c r="C28" s="122"/>
      <c r="D28" s="122"/>
      <c r="E28" s="37"/>
      <c r="F28" s="120" t="s">
        <v>104</v>
      </c>
    </row>
    <row r="29" spans="1:6">
      <c r="A29" s="176"/>
      <c r="B29" s="37"/>
      <c r="C29" s="37"/>
      <c r="D29" s="37"/>
      <c r="E29" s="37"/>
      <c r="F29" s="120" t="s">
        <v>105</v>
      </c>
    </row>
    <row r="30" spans="1:6">
      <c r="A30" s="176"/>
      <c r="B30" s="37"/>
      <c r="C30" s="37"/>
      <c r="D30" s="37"/>
      <c r="E30" s="37"/>
      <c r="F30" s="120" t="s">
        <v>106</v>
      </c>
    </row>
    <row r="31" spans="1:6">
      <c r="A31" s="176"/>
      <c r="B31" s="37"/>
      <c r="C31" s="37"/>
      <c r="D31" s="37"/>
      <c r="E31" s="37"/>
      <c r="F31" s="120" t="s">
        <v>107</v>
      </c>
    </row>
    <row r="32" spans="1:6">
      <c r="A32" s="176"/>
      <c r="B32" s="37"/>
      <c r="C32" s="37"/>
      <c r="D32" s="37"/>
      <c r="E32" s="37"/>
      <c r="F32" s="120"/>
    </row>
    <row r="33" spans="1:5">
      <c r="A33" s="176"/>
      <c r="B33" s="37"/>
      <c r="C33" s="37"/>
      <c r="D33" s="37"/>
      <c r="E33" s="37"/>
    </row>
  </sheetData>
  <mergeCells count="5">
    <mergeCell ref="A1:E1"/>
    <mergeCell ref="A3:A10"/>
    <mergeCell ref="A11:A19"/>
    <mergeCell ref="A20:A27"/>
    <mergeCell ref="A28:A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E21" sqref="E21"/>
    </sheetView>
  </sheetViews>
  <sheetFormatPr defaultRowHeight="15"/>
  <cols>
    <col min="1" max="1" width="26.85546875" style="25" bestFit="1" customWidth="1"/>
    <col min="2" max="2" width="26.42578125" style="25" bestFit="1" customWidth="1"/>
    <col min="3" max="3" width="38.85546875" style="25" bestFit="1" customWidth="1"/>
    <col min="4" max="4" width="9.7109375" style="25" bestFit="1" customWidth="1"/>
    <col min="5" max="5" width="19.7109375" style="25" bestFit="1" customWidth="1"/>
    <col min="6" max="6" width="144.85546875" style="25" bestFit="1" customWidth="1"/>
    <col min="7" max="16384" width="9.140625" style="25"/>
  </cols>
  <sheetData>
    <row r="1" spans="1:6" ht="18">
      <c r="A1" s="174" t="s">
        <v>73</v>
      </c>
      <c r="B1" s="174"/>
      <c r="C1" s="174"/>
      <c r="D1" s="174"/>
      <c r="E1" s="174"/>
    </row>
    <row r="2" spans="1:6" s="119" customFormat="1" ht="48">
      <c r="A2" s="116" t="s">
        <v>74</v>
      </c>
      <c r="B2" s="117" t="s">
        <v>75</v>
      </c>
      <c r="C2" s="117" t="s">
        <v>76</v>
      </c>
      <c r="D2" s="117" t="s">
        <v>77</v>
      </c>
      <c r="E2" s="117" t="s">
        <v>78</v>
      </c>
      <c r="F2" s="118" t="s">
        <v>79</v>
      </c>
    </row>
    <row r="3" spans="1:6">
      <c r="A3" s="175" t="s">
        <v>80</v>
      </c>
      <c r="B3" s="37"/>
      <c r="C3" s="37"/>
      <c r="D3" s="37"/>
      <c r="E3" s="37"/>
      <c r="F3" s="120" t="s">
        <v>81</v>
      </c>
    </row>
    <row r="4" spans="1:6">
      <c r="A4" s="175"/>
      <c r="B4" s="37"/>
      <c r="C4" s="37"/>
      <c r="D4" s="37"/>
      <c r="E4" s="37"/>
      <c r="F4" s="120" t="s">
        <v>82</v>
      </c>
    </row>
    <row r="5" spans="1:6">
      <c r="A5" s="175"/>
      <c r="B5" s="37"/>
      <c r="C5" s="37"/>
      <c r="D5" s="37"/>
      <c r="E5" s="37"/>
      <c r="F5" s="120" t="s">
        <v>83</v>
      </c>
    </row>
    <row r="6" spans="1:6">
      <c r="A6" s="175"/>
      <c r="B6" s="37"/>
      <c r="C6" s="37"/>
      <c r="D6" s="37"/>
      <c r="E6" s="37"/>
      <c r="F6" s="120" t="s">
        <v>84</v>
      </c>
    </row>
    <row r="7" spans="1:6">
      <c r="A7" s="175"/>
      <c r="B7" s="37"/>
      <c r="C7" s="37"/>
      <c r="D7" s="37"/>
      <c r="E7" s="37"/>
      <c r="F7" s="120" t="s">
        <v>85</v>
      </c>
    </row>
    <row r="8" spans="1:6">
      <c r="A8" s="175"/>
      <c r="B8" s="37"/>
      <c r="C8" s="37"/>
      <c r="D8" s="37"/>
      <c r="E8" s="37"/>
      <c r="F8" s="120" t="s">
        <v>86</v>
      </c>
    </row>
    <row r="9" spans="1:6">
      <c r="A9" s="175"/>
      <c r="B9" s="37"/>
      <c r="C9" s="37"/>
      <c r="D9" s="37"/>
      <c r="E9" s="37"/>
      <c r="F9" s="120" t="s">
        <v>87</v>
      </c>
    </row>
    <row r="10" spans="1:6">
      <c r="A10" s="175"/>
      <c r="B10" s="37"/>
      <c r="C10" s="37"/>
      <c r="D10" s="37"/>
      <c r="E10" s="37"/>
      <c r="F10" s="120"/>
    </row>
    <row r="11" spans="1:6">
      <c r="A11" s="175" t="s">
        <v>88</v>
      </c>
      <c r="B11" s="37"/>
      <c r="C11" s="37"/>
      <c r="D11" s="37"/>
      <c r="E11" s="37"/>
      <c r="F11" s="120" t="s">
        <v>89</v>
      </c>
    </row>
    <row r="12" spans="1:6">
      <c r="A12" s="175"/>
      <c r="B12" s="37"/>
      <c r="C12" s="37"/>
      <c r="D12" s="37"/>
      <c r="E12" s="37"/>
      <c r="F12" s="120" t="s">
        <v>90</v>
      </c>
    </row>
    <row r="13" spans="1:6">
      <c r="A13" s="175"/>
      <c r="B13" s="37"/>
      <c r="C13" s="37"/>
      <c r="D13" s="37"/>
      <c r="E13" s="37"/>
      <c r="F13" s="120" t="s">
        <v>91</v>
      </c>
    </row>
    <row r="14" spans="1:6">
      <c r="A14" s="175"/>
      <c r="B14" s="37"/>
      <c r="C14" s="37"/>
      <c r="D14" s="37"/>
      <c r="E14" s="37"/>
      <c r="F14" s="120" t="s">
        <v>92</v>
      </c>
    </row>
    <row r="15" spans="1:6">
      <c r="A15" s="175"/>
      <c r="B15" s="37"/>
      <c r="C15" s="37"/>
      <c r="D15" s="37"/>
      <c r="E15" s="37"/>
      <c r="F15" s="120" t="s">
        <v>93</v>
      </c>
    </row>
    <row r="16" spans="1:6">
      <c r="A16" s="175"/>
      <c r="B16" s="37"/>
      <c r="C16" s="37"/>
      <c r="D16" s="37"/>
      <c r="E16" s="37"/>
      <c r="F16" s="120" t="s">
        <v>94</v>
      </c>
    </row>
    <row r="17" spans="1:6">
      <c r="A17" s="175"/>
      <c r="B17" s="37"/>
      <c r="C17" s="37"/>
      <c r="D17" s="37"/>
      <c r="E17" s="37"/>
      <c r="F17" s="120" t="s">
        <v>95</v>
      </c>
    </row>
    <row r="18" spans="1:6">
      <c r="A18" s="175"/>
      <c r="B18" s="37"/>
      <c r="C18" s="37"/>
      <c r="D18" s="37"/>
      <c r="E18" s="37"/>
      <c r="F18" s="120"/>
    </row>
    <row r="19" spans="1:6">
      <c r="A19" s="175"/>
      <c r="B19" s="37"/>
      <c r="C19" s="37"/>
      <c r="D19" s="37"/>
      <c r="E19" s="37"/>
      <c r="F19" s="120"/>
    </row>
    <row r="20" spans="1:6">
      <c r="A20" s="175" t="s">
        <v>96</v>
      </c>
      <c r="B20" s="37"/>
      <c r="C20" s="37"/>
      <c r="D20" s="121"/>
      <c r="E20" s="37"/>
      <c r="F20" s="120" t="s">
        <v>97</v>
      </c>
    </row>
    <row r="21" spans="1:6">
      <c r="A21" s="175"/>
      <c r="B21" s="37"/>
      <c r="C21" s="37"/>
      <c r="D21" s="37"/>
      <c r="E21" s="37"/>
      <c r="F21" s="120" t="s">
        <v>98</v>
      </c>
    </row>
    <row r="22" spans="1:6">
      <c r="A22" s="175"/>
      <c r="B22" s="37"/>
      <c r="C22" s="37"/>
      <c r="D22" s="37"/>
      <c r="E22" s="37"/>
      <c r="F22" s="120" t="s">
        <v>99</v>
      </c>
    </row>
    <row r="23" spans="1:6">
      <c r="A23" s="175"/>
      <c r="B23" s="37"/>
      <c r="C23" s="37"/>
      <c r="D23" s="37"/>
      <c r="E23" s="37"/>
      <c r="F23" s="120" t="s">
        <v>100</v>
      </c>
    </row>
    <row r="24" spans="1:6">
      <c r="A24" s="175"/>
      <c r="B24" s="37"/>
      <c r="C24" s="37"/>
      <c r="D24" s="37"/>
      <c r="E24" s="37"/>
      <c r="F24" s="120" t="s">
        <v>101</v>
      </c>
    </row>
    <row r="25" spans="1:6">
      <c r="A25" s="175"/>
      <c r="B25" s="37"/>
      <c r="C25" s="37"/>
      <c r="D25" s="37"/>
      <c r="E25" s="37"/>
      <c r="F25" s="120" t="s">
        <v>102</v>
      </c>
    </row>
    <row r="26" spans="1:6">
      <c r="A26" s="175"/>
      <c r="B26" s="37"/>
      <c r="C26" s="37"/>
      <c r="D26" s="37"/>
      <c r="E26" s="37"/>
      <c r="F26" s="120"/>
    </row>
    <row r="27" spans="1:6">
      <c r="A27" s="175"/>
      <c r="B27" s="37"/>
      <c r="C27" s="37"/>
      <c r="D27" s="37"/>
      <c r="E27" s="37"/>
      <c r="F27" s="120"/>
    </row>
    <row r="28" spans="1:6">
      <c r="A28" s="176" t="s">
        <v>103</v>
      </c>
      <c r="B28" s="37"/>
      <c r="C28" s="122"/>
      <c r="D28" s="122"/>
      <c r="E28" s="37"/>
      <c r="F28" s="120" t="s">
        <v>104</v>
      </c>
    </row>
    <row r="29" spans="1:6">
      <c r="A29" s="176"/>
      <c r="B29" s="37"/>
      <c r="C29" s="37"/>
      <c r="D29" s="37"/>
      <c r="E29" s="37"/>
      <c r="F29" s="120" t="s">
        <v>105</v>
      </c>
    </row>
    <row r="30" spans="1:6">
      <c r="A30" s="176"/>
      <c r="B30" s="37"/>
      <c r="C30" s="37"/>
      <c r="D30" s="37"/>
      <c r="E30" s="37"/>
      <c r="F30" s="120" t="s">
        <v>106</v>
      </c>
    </row>
    <row r="31" spans="1:6">
      <c r="A31" s="176"/>
      <c r="B31" s="37"/>
      <c r="C31" s="37"/>
      <c r="D31" s="37"/>
      <c r="E31" s="37"/>
      <c r="F31" s="120" t="s">
        <v>107</v>
      </c>
    </row>
    <row r="32" spans="1:6">
      <c r="A32" s="176"/>
      <c r="B32" s="37"/>
      <c r="C32" s="37"/>
      <c r="D32" s="37"/>
      <c r="E32" s="37"/>
      <c r="F32" s="120"/>
    </row>
    <row r="33" spans="1:5">
      <c r="A33" s="176"/>
      <c r="B33" s="37"/>
      <c r="C33" s="37"/>
      <c r="D33" s="37"/>
      <c r="E33" s="37"/>
    </row>
  </sheetData>
  <mergeCells count="5">
    <mergeCell ref="A1:E1"/>
    <mergeCell ref="A3:A10"/>
    <mergeCell ref="A11:A19"/>
    <mergeCell ref="A20:A27"/>
    <mergeCell ref="A28:A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TERRITORY</vt:lpstr>
      <vt:lpstr>SLS TREND OF BRANDS</vt:lpstr>
      <vt:lpstr>DR LIST</vt:lpstr>
      <vt:lpstr>ACTIVITY ANALYSIS</vt:lpstr>
      <vt:lpstr>STOCKIST DATA</vt:lpstr>
      <vt:lpstr>SAS DONE &amp; PLAN</vt:lpstr>
      <vt:lpstr>PROGRESS ON KRA</vt:lpstr>
      <vt:lpstr>KRA OF NEXT QRT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2015-06-20T06:29:33Z</dcterms:modified>
</cp:coreProperties>
</file>