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0"/>
  </bookViews>
  <sheets>
    <sheet name="SALARY" sheetId="1" r:id="rId1"/>
    <sheet name="April" sheetId="15" r:id="rId2"/>
    <sheet name="MAY" sheetId="16" r:id="rId3"/>
    <sheet name="June" sheetId="17" r:id="rId4"/>
    <sheet name="July" sheetId="18" r:id="rId5"/>
    <sheet name="Aug" sheetId="19" r:id="rId6"/>
    <sheet name="Sept" sheetId="20" r:id="rId7"/>
    <sheet name="Oct" sheetId="21" r:id="rId8"/>
    <sheet name="NOV" sheetId="22" r:id="rId9"/>
    <sheet name="Dec" sheetId="23" r:id="rId10"/>
    <sheet name="Jan" sheetId="24" r:id="rId11"/>
  </sheets>
  <definedNames>
    <definedName name="_xlnm.Print_Area" localSheetId="5">Aug!$A$1:$L$47</definedName>
  </definedNames>
  <calcPr calcId="124519"/>
</workbook>
</file>

<file path=xl/calcChain.xml><?xml version="1.0" encoding="utf-8"?>
<calcChain xmlns="http://schemas.openxmlformats.org/spreadsheetml/2006/main">
  <c r="K37" i="24"/>
  <c r="K35"/>
  <c r="K36" s="1"/>
  <c r="K38" s="1"/>
  <c r="K39" s="1"/>
  <c r="E35"/>
  <c r="A35"/>
  <c r="J23"/>
  <c r="K37" i="23"/>
  <c r="E35"/>
  <c r="K35" s="1"/>
  <c r="K36" s="1"/>
  <c r="K38" s="1"/>
  <c r="K39" s="1"/>
  <c r="A35"/>
  <c r="J23"/>
  <c r="K37" i="22"/>
  <c r="E35"/>
  <c r="K35" s="1"/>
  <c r="K36" s="1"/>
  <c r="K38" s="1"/>
  <c r="K39" s="1"/>
  <c r="A35"/>
  <c r="J23"/>
  <c r="K37" i="21"/>
  <c r="E35"/>
  <c r="K35" s="1"/>
  <c r="K36" s="1"/>
  <c r="K38" s="1"/>
  <c r="K39" s="1"/>
  <c r="A35"/>
  <c r="J23"/>
  <c r="K37" i="20"/>
  <c r="E35"/>
  <c r="J23" s="1"/>
  <c r="A35"/>
  <c r="K37" i="19"/>
  <c r="E35"/>
  <c r="K35" s="1"/>
  <c r="K36" s="1"/>
  <c r="K38" s="1"/>
  <c r="K39" s="1"/>
  <c r="A35"/>
  <c r="K37" i="18"/>
  <c r="E35"/>
  <c r="K35" s="1"/>
  <c r="K36" s="1"/>
  <c r="K38" s="1"/>
  <c r="K39" s="1"/>
  <c r="A35"/>
  <c r="K37" i="17"/>
  <c r="E35"/>
  <c r="K35" s="1"/>
  <c r="K36" s="1"/>
  <c r="K38" s="1"/>
  <c r="K39" s="1"/>
  <c r="A35"/>
  <c r="E35" i="16"/>
  <c r="B13" i="1"/>
  <c r="C12"/>
  <c r="B14"/>
  <c r="B15" s="1"/>
  <c r="K35" i="20" l="1"/>
  <c r="K36" s="1"/>
  <c r="K38" s="1"/>
  <c r="K39" s="1"/>
  <c r="B17" i="1"/>
  <c r="K37" i="16"/>
  <c r="K35"/>
  <c r="K36" s="1"/>
  <c r="K38" s="1"/>
  <c r="K39" s="1"/>
  <c r="A35"/>
  <c r="K37" i="15"/>
  <c r="E35"/>
  <c r="K35" s="1"/>
  <c r="K36" s="1"/>
  <c r="K38" s="1"/>
  <c r="K39" s="1"/>
  <c r="A35"/>
  <c r="C8" i="1"/>
  <c r="C9"/>
  <c r="C10"/>
  <c r="C11"/>
  <c r="C7"/>
  <c r="C13"/>
  <c r="C14" l="1"/>
</calcChain>
</file>

<file path=xl/sharedStrings.xml><?xml version="1.0" encoding="utf-8"?>
<sst xmlns="http://schemas.openxmlformats.org/spreadsheetml/2006/main" count="791" uniqueCount="87">
  <si>
    <t>Name</t>
  </si>
  <si>
    <t>Designation</t>
  </si>
  <si>
    <t>Territory Business Manager</t>
  </si>
  <si>
    <t>HQ</t>
  </si>
  <si>
    <t>Region</t>
  </si>
  <si>
    <t>Delhi</t>
  </si>
  <si>
    <t>Dept.</t>
  </si>
  <si>
    <t>Sales (Marketing)</t>
  </si>
  <si>
    <t xml:space="preserve">Basic </t>
  </si>
  <si>
    <t xml:space="preserve">HRA </t>
  </si>
  <si>
    <t xml:space="preserve">Conveyance Allowance </t>
  </si>
  <si>
    <t xml:space="preserve">Medical Allowance </t>
  </si>
  <si>
    <t>Special Allowance</t>
  </si>
  <si>
    <t>LTA</t>
  </si>
  <si>
    <t xml:space="preserve">Annualized Monthly Remuneration </t>
  </si>
  <si>
    <t>For Non Metro Cities</t>
  </si>
  <si>
    <t>HQ D A</t>
  </si>
  <si>
    <t>Ex HQ D A</t>
  </si>
  <si>
    <t>Out Station Allo</t>
  </si>
  <si>
    <t>TA</t>
  </si>
  <si>
    <t>2 Rs per KM upto 150 Km one way</t>
  </si>
  <si>
    <t>Above  150 Km, actual 3rd A/c on submission on bills</t>
  </si>
  <si>
    <t>Mobile &amp; Internet &amp; Misc</t>
  </si>
  <si>
    <t>Pramod Kumar Yadav</t>
  </si>
  <si>
    <t>salary/ 31</t>
  </si>
  <si>
    <t>ATTENDANCE</t>
  </si>
  <si>
    <t>LEAVE USED / BALANCE</t>
  </si>
  <si>
    <t>EMP CODE</t>
  </si>
  <si>
    <t>:</t>
  </si>
  <si>
    <t xml:space="preserve">MONTH </t>
  </si>
  <si>
    <t>PRESENT</t>
  </si>
  <si>
    <t>DEPT</t>
  </si>
  <si>
    <t>FIELD</t>
  </si>
  <si>
    <t>STATUS</t>
  </si>
  <si>
    <t>PAID HOLIDAY</t>
  </si>
  <si>
    <t xml:space="preserve">DESGN </t>
  </si>
  <si>
    <t>TERRITORY BUSINESS MANAGER</t>
  </si>
  <si>
    <t xml:space="preserve">PF No </t>
  </si>
  <si>
    <t>LWP</t>
  </si>
  <si>
    <t xml:space="preserve">PAY MODE </t>
  </si>
  <si>
    <t>TRANSFER</t>
  </si>
  <si>
    <t>TOTAL DAYS</t>
  </si>
  <si>
    <t xml:space="preserve">PAN No: </t>
  </si>
  <si>
    <t>BANK</t>
  </si>
  <si>
    <t>EMOLUMENTS</t>
  </si>
  <si>
    <t>EARNINGS</t>
  </si>
  <si>
    <t>ARREARS</t>
  </si>
  <si>
    <t>DEDUCTIONS</t>
  </si>
  <si>
    <t>BALANCE AMOUNT</t>
  </si>
  <si>
    <t xml:space="preserve">HEADS </t>
  </si>
  <si>
    <t>AMOUNT</t>
  </si>
  <si>
    <t>HEADS</t>
  </si>
  <si>
    <t>PF</t>
  </si>
  <si>
    <t>I-tax</t>
  </si>
  <si>
    <t xml:space="preserve">TOTAL EARNINGS </t>
  </si>
  <si>
    <t xml:space="preserve">TOTAL DEDUCTIONS </t>
  </si>
  <si>
    <t xml:space="preserve">NET PAYABLE </t>
  </si>
  <si>
    <t>NET PAID</t>
  </si>
  <si>
    <t>This is a computerised statement hence requires no signature</t>
  </si>
  <si>
    <t xml:space="preserve">PRAMOD KUMAR YADAV
C-303 D, NEW ASHOK NAGAR NEW DELHI 110096 </t>
  </si>
  <si>
    <t>AKJPY8837E</t>
  </si>
  <si>
    <t xml:space="preserve">A/C No. </t>
  </si>
  <si>
    <t>AXIS BANK LTD</t>
  </si>
  <si>
    <t>TBMUP01</t>
  </si>
  <si>
    <t>DOJ</t>
  </si>
  <si>
    <t>GHAZIABAD</t>
  </si>
  <si>
    <t>Education Allowance</t>
  </si>
  <si>
    <t>CONFIRMED</t>
  </si>
  <si>
    <t>CL (7)</t>
  </si>
  <si>
    <t>SL (7)</t>
  </si>
  <si>
    <t>ESI</t>
  </si>
  <si>
    <t>PL (5)</t>
  </si>
  <si>
    <t>PL (6.25)</t>
  </si>
  <si>
    <t>KOTAK</t>
  </si>
  <si>
    <t>ESI (4.75% from Employer Gross Salary)</t>
  </si>
  <si>
    <t xml:space="preserve">Gross Monthly Total </t>
  </si>
  <si>
    <t>Ghaziabad</t>
  </si>
  <si>
    <t>Arrears April</t>
  </si>
  <si>
    <t>PL (7.50)</t>
  </si>
  <si>
    <t>PL (8.75)</t>
  </si>
  <si>
    <t>PL (10)</t>
  </si>
  <si>
    <t xml:space="preserve">PRAMOD KUMAR YADAV
C-303 D, NEW ASHOK NAGAR, NEW DELHI 110096 </t>
  </si>
  <si>
    <t>PL (11.25)</t>
  </si>
  <si>
    <t>PL (12.50)</t>
  </si>
  <si>
    <t>PL (13.75)</t>
  </si>
  <si>
    <t>PL (15)</t>
  </si>
  <si>
    <t>PL (16.25)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</si>
</sst>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1" fontId="1" fillId="0" borderId="4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0" fillId="0" borderId="0" xfId="0" applyNumberFormat="1"/>
    <xf numFmtId="17" fontId="0" fillId="0" borderId="0" xfId="0" applyNumberFormat="1"/>
    <xf numFmtId="0" fontId="0" fillId="0" borderId="0" xfId="0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3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14" xfId="0" applyFont="1" applyFill="1" applyBorder="1" applyAlignment="1">
      <alignment horizontal="center"/>
    </xf>
    <xf numFmtId="0" fontId="1" fillId="0" borderId="14" xfId="0" applyFont="1" applyFill="1" applyBorder="1"/>
    <xf numFmtId="0" fontId="1" fillId="0" borderId="1" xfId="0" applyFont="1" applyBorder="1"/>
    <xf numFmtId="0" fontId="0" fillId="0" borderId="15" xfId="0" applyBorder="1"/>
    <xf numFmtId="0" fontId="0" fillId="0" borderId="16" xfId="0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" fontId="0" fillId="0" borderId="2" xfId="0" applyNumberForma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" fillId="0" borderId="7" xfId="0" applyFont="1" applyBorder="1"/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3" xfId="0" applyBorder="1"/>
    <xf numFmtId="0" fontId="0" fillId="0" borderId="3" xfId="0" applyBorder="1"/>
    <xf numFmtId="0" fontId="0" fillId="0" borderId="22" xfId="0" applyBorder="1"/>
    <xf numFmtId="0" fontId="1" fillId="0" borderId="23" xfId="0" applyFont="1" applyBorder="1"/>
    <xf numFmtId="0" fontId="0" fillId="0" borderId="23" xfId="0" applyBorder="1" applyAlignment="1">
      <alignment horizontal="center"/>
    </xf>
    <xf numFmtId="1" fontId="0" fillId="0" borderId="20" xfId="0" applyNumberFormat="1" applyBorder="1" applyAlignment="1">
      <alignment horizontal="left" vertical="center"/>
    </xf>
    <xf numFmtId="1" fontId="0" fillId="0" borderId="0" xfId="0" applyNumberFormat="1"/>
    <xf numFmtId="0" fontId="1" fillId="0" borderId="14" xfId="0" applyFont="1" applyBorder="1"/>
    <xf numFmtId="0" fontId="1" fillId="0" borderId="8" xfId="0" applyFont="1" applyBorder="1"/>
    <xf numFmtId="0" fontId="1" fillId="0" borderId="7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11" xfId="0" applyFon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7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0" fillId="0" borderId="25" xfId="0" applyBorder="1" applyAlignment="1"/>
    <xf numFmtId="0" fontId="0" fillId="0" borderId="27" xfId="0" applyBorder="1" applyAlignment="1"/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30" xfId="0" applyFont="1" applyBorder="1" applyAlignment="1">
      <alignment horizontal="right"/>
    </xf>
    <xf numFmtId="0" fontId="1" fillId="0" borderId="29" xfId="0" applyFont="1" applyBorder="1" applyAlignment="1">
      <alignment horizontal="right"/>
    </xf>
    <xf numFmtId="0" fontId="0" fillId="0" borderId="29" xfId="0" applyBorder="1" applyAlignment="1">
      <alignment horizontal="center"/>
    </xf>
    <xf numFmtId="0" fontId="1" fillId="0" borderId="24" xfId="0" applyFont="1" applyBorder="1" applyAlignment="1">
      <alignment horizontal="right"/>
    </xf>
    <xf numFmtId="0" fontId="1" fillId="0" borderId="24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24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26" xfId="0" applyFont="1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0" fontId="1" fillId="0" borderId="41" xfId="0" applyFont="1" applyBorder="1" applyAlignment="1">
      <alignment horizontal="right"/>
    </xf>
    <xf numFmtId="0" fontId="1" fillId="0" borderId="42" xfId="0" applyFont="1" applyBorder="1" applyAlignment="1">
      <alignment horizontal="right"/>
    </xf>
    <xf numFmtId="0" fontId="1" fillId="0" borderId="37" xfId="0" applyFont="1" applyBorder="1" applyAlignment="1">
      <alignment horizontal="right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" fillId="0" borderId="42" xfId="0" applyFont="1" applyBorder="1" applyAlignment="1">
      <alignment horizontal="center"/>
    </xf>
    <xf numFmtId="0" fontId="0" fillId="0" borderId="43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34" xfId="0" applyNumberFormat="1" applyBorder="1" applyAlignment="1">
      <alignment horizontal="center"/>
    </xf>
    <xf numFmtId="1" fontId="0" fillId="0" borderId="3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161924</xdr:rowOff>
    </xdr:from>
    <xdr:to>
      <xdr:col>4</xdr:col>
      <xdr:colOff>111125</xdr:colOff>
      <xdr:row>6</xdr:row>
      <xdr:rowOff>152400</xdr:rowOff>
    </xdr:to>
    <xdr:pic>
      <xdr:nvPicPr>
        <xdr:cNvPr id="2" name="Picture 0" descr="curador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352424"/>
          <a:ext cx="4159250" cy="952501"/>
        </a:xfrm>
        <a:prstGeom prst="rect">
          <a:avLst/>
        </a:prstGeom>
        <a:solidFill>
          <a:srgbClr val="C0504D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234043</xdr:colOff>
      <xdr:row>0</xdr:row>
      <xdr:rowOff>53067</xdr:rowOff>
    </xdr:from>
    <xdr:to>
      <xdr:col>4</xdr:col>
      <xdr:colOff>288018</xdr:colOff>
      <xdr:row>5</xdr:row>
      <xdr:rowOff>57150</xdr:rowOff>
    </xdr:to>
    <xdr:pic>
      <xdr:nvPicPr>
        <xdr:cNvPr id="2" name="Picture 0" descr="curador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4043" y="53067"/>
          <a:ext cx="4159250" cy="956583"/>
        </a:xfrm>
        <a:prstGeom prst="rect">
          <a:avLst/>
        </a:prstGeom>
        <a:solidFill>
          <a:srgbClr val="C0504D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161924</xdr:rowOff>
    </xdr:from>
    <xdr:to>
      <xdr:col>4</xdr:col>
      <xdr:colOff>111125</xdr:colOff>
      <xdr:row>6</xdr:row>
      <xdr:rowOff>152400</xdr:rowOff>
    </xdr:to>
    <xdr:pic>
      <xdr:nvPicPr>
        <xdr:cNvPr id="2" name="Picture 0" descr="curador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352424"/>
          <a:ext cx="4159250" cy="952501"/>
        </a:xfrm>
        <a:prstGeom prst="rect">
          <a:avLst/>
        </a:prstGeom>
        <a:solidFill>
          <a:srgbClr val="C0504D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161924</xdr:rowOff>
    </xdr:from>
    <xdr:to>
      <xdr:col>4</xdr:col>
      <xdr:colOff>111125</xdr:colOff>
      <xdr:row>6</xdr:row>
      <xdr:rowOff>152400</xdr:rowOff>
    </xdr:to>
    <xdr:pic>
      <xdr:nvPicPr>
        <xdr:cNvPr id="2" name="Picture 0" descr="curador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352424"/>
          <a:ext cx="4159250" cy="952501"/>
        </a:xfrm>
        <a:prstGeom prst="rect">
          <a:avLst/>
        </a:prstGeom>
        <a:solidFill>
          <a:srgbClr val="C0504D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161924</xdr:rowOff>
    </xdr:from>
    <xdr:to>
      <xdr:col>4</xdr:col>
      <xdr:colOff>111125</xdr:colOff>
      <xdr:row>6</xdr:row>
      <xdr:rowOff>152400</xdr:rowOff>
    </xdr:to>
    <xdr:pic>
      <xdr:nvPicPr>
        <xdr:cNvPr id="2" name="Picture 0" descr="curador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352424"/>
          <a:ext cx="4159250" cy="952501"/>
        </a:xfrm>
        <a:prstGeom prst="rect">
          <a:avLst/>
        </a:prstGeom>
        <a:solidFill>
          <a:srgbClr val="C0504D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234043</xdr:colOff>
      <xdr:row>0</xdr:row>
      <xdr:rowOff>53067</xdr:rowOff>
    </xdr:from>
    <xdr:to>
      <xdr:col>4</xdr:col>
      <xdr:colOff>288018</xdr:colOff>
      <xdr:row>5</xdr:row>
      <xdr:rowOff>57150</xdr:rowOff>
    </xdr:to>
    <xdr:pic>
      <xdr:nvPicPr>
        <xdr:cNvPr id="2" name="Picture 0" descr="curador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4043" y="53067"/>
          <a:ext cx="4163332" cy="956583"/>
        </a:xfrm>
        <a:prstGeom prst="rect">
          <a:avLst/>
        </a:prstGeom>
        <a:solidFill>
          <a:srgbClr val="C0504D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234043</xdr:colOff>
      <xdr:row>0</xdr:row>
      <xdr:rowOff>53067</xdr:rowOff>
    </xdr:from>
    <xdr:to>
      <xdr:col>4</xdr:col>
      <xdr:colOff>288018</xdr:colOff>
      <xdr:row>5</xdr:row>
      <xdr:rowOff>57150</xdr:rowOff>
    </xdr:to>
    <xdr:pic>
      <xdr:nvPicPr>
        <xdr:cNvPr id="2" name="Picture 0" descr="curador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4043" y="53067"/>
          <a:ext cx="4159250" cy="956583"/>
        </a:xfrm>
        <a:prstGeom prst="rect">
          <a:avLst/>
        </a:prstGeom>
        <a:solidFill>
          <a:srgbClr val="C0504D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234043</xdr:colOff>
      <xdr:row>0</xdr:row>
      <xdr:rowOff>53067</xdr:rowOff>
    </xdr:from>
    <xdr:to>
      <xdr:col>4</xdr:col>
      <xdr:colOff>288018</xdr:colOff>
      <xdr:row>5</xdr:row>
      <xdr:rowOff>57150</xdr:rowOff>
    </xdr:to>
    <xdr:pic>
      <xdr:nvPicPr>
        <xdr:cNvPr id="2" name="Picture 0" descr="curador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4043" y="53067"/>
          <a:ext cx="4159250" cy="956583"/>
        </a:xfrm>
        <a:prstGeom prst="rect">
          <a:avLst/>
        </a:prstGeom>
        <a:solidFill>
          <a:srgbClr val="C0504D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234043</xdr:colOff>
      <xdr:row>0</xdr:row>
      <xdr:rowOff>53067</xdr:rowOff>
    </xdr:from>
    <xdr:to>
      <xdr:col>4</xdr:col>
      <xdr:colOff>288018</xdr:colOff>
      <xdr:row>5</xdr:row>
      <xdr:rowOff>57150</xdr:rowOff>
    </xdr:to>
    <xdr:pic>
      <xdr:nvPicPr>
        <xdr:cNvPr id="2" name="Picture 0" descr="curador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4043" y="53067"/>
          <a:ext cx="4159250" cy="956583"/>
        </a:xfrm>
        <a:prstGeom prst="rect">
          <a:avLst/>
        </a:prstGeom>
        <a:solidFill>
          <a:srgbClr val="C0504D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234043</xdr:colOff>
      <xdr:row>0</xdr:row>
      <xdr:rowOff>53067</xdr:rowOff>
    </xdr:from>
    <xdr:to>
      <xdr:col>4</xdr:col>
      <xdr:colOff>288018</xdr:colOff>
      <xdr:row>5</xdr:row>
      <xdr:rowOff>57150</xdr:rowOff>
    </xdr:to>
    <xdr:pic>
      <xdr:nvPicPr>
        <xdr:cNvPr id="2" name="Picture 0" descr="curador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4043" y="53067"/>
          <a:ext cx="4159250" cy="956583"/>
        </a:xfrm>
        <a:prstGeom prst="rect">
          <a:avLst/>
        </a:prstGeom>
        <a:solidFill>
          <a:srgbClr val="C0504D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9"/>
  <sheetViews>
    <sheetView workbookViewId="0">
      <selection activeCell="B22" sqref="B22"/>
    </sheetView>
  </sheetViews>
  <sheetFormatPr defaultRowHeight="15"/>
  <cols>
    <col min="1" max="1" width="33.28515625" bestFit="1" customWidth="1"/>
    <col min="2" max="2" width="48.140625" bestFit="1" customWidth="1"/>
    <col min="3" max="3" width="9.42578125" bestFit="1" customWidth="1"/>
  </cols>
  <sheetData>
    <row r="1" spans="1:3">
      <c r="A1" s="1" t="s">
        <v>0</v>
      </c>
      <c r="B1" s="9" t="s">
        <v>23</v>
      </c>
    </row>
    <row r="2" spans="1:3">
      <c r="A2" s="3" t="s">
        <v>1</v>
      </c>
      <c r="B2" s="4" t="s">
        <v>2</v>
      </c>
    </row>
    <row r="3" spans="1:3">
      <c r="A3" s="3" t="s">
        <v>3</v>
      </c>
      <c r="B3" s="4" t="s">
        <v>76</v>
      </c>
    </row>
    <row r="4" spans="1:3">
      <c r="A4" s="3" t="s">
        <v>4</v>
      </c>
      <c r="B4" s="4" t="s">
        <v>5</v>
      </c>
    </row>
    <row r="5" spans="1:3">
      <c r="A5" s="3" t="s">
        <v>6</v>
      </c>
      <c r="B5" s="4" t="s">
        <v>7</v>
      </c>
    </row>
    <row r="6" spans="1:3">
      <c r="A6" s="3"/>
      <c r="B6" s="5"/>
      <c r="C6" s="11" t="s">
        <v>24</v>
      </c>
    </row>
    <row r="7" spans="1:3">
      <c r="A7" s="3" t="s">
        <v>8</v>
      </c>
      <c r="B7" s="61">
        <v>3150</v>
      </c>
      <c r="C7" s="10">
        <f>B7/31</f>
        <v>101.61290322580645</v>
      </c>
    </row>
    <row r="8" spans="1:3">
      <c r="A8" s="3" t="s">
        <v>9</v>
      </c>
      <c r="B8" s="61">
        <v>1475</v>
      </c>
      <c r="C8" s="10">
        <f t="shared" ref="C8:C14" si="0">B8/31</f>
        <v>47.58064516129032</v>
      </c>
    </row>
    <row r="9" spans="1:3">
      <c r="A9" s="3" t="s">
        <v>10</v>
      </c>
      <c r="B9" s="61">
        <v>4300</v>
      </c>
      <c r="C9" s="10">
        <f t="shared" si="0"/>
        <v>138.70967741935485</v>
      </c>
    </row>
    <row r="10" spans="1:3">
      <c r="A10" s="3" t="s">
        <v>11</v>
      </c>
      <c r="B10" s="61">
        <v>1150</v>
      </c>
      <c r="C10" s="10">
        <f t="shared" si="0"/>
        <v>37.096774193548384</v>
      </c>
    </row>
    <row r="11" spans="1:3">
      <c r="A11" s="3" t="s">
        <v>12</v>
      </c>
      <c r="B11" s="61">
        <v>2640</v>
      </c>
      <c r="C11" s="10">
        <f t="shared" si="0"/>
        <v>85.161290322580641</v>
      </c>
    </row>
    <row r="12" spans="1:3" s="12" customFormat="1">
      <c r="A12" s="18" t="s">
        <v>66</v>
      </c>
      <c r="B12" s="61">
        <v>450</v>
      </c>
      <c r="C12" s="40">
        <f t="shared" si="0"/>
        <v>14.516129032258064</v>
      </c>
    </row>
    <row r="13" spans="1:3">
      <c r="A13" s="3" t="s">
        <v>13</v>
      </c>
      <c r="B13" s="62">
        <f>B7*8.33%</f>
        <v>262.39499999999998</v>
      </c>
      <c r="C13" s="10">
        <f t="shared" si="0"/>
        <v>8.4643548387096761</v>
      </c>
    </row>
    <row r="14" spans="1:3">
      <c r="A14" s="31" t="s">
        <v>75</v>
      </c>
      <c r="B14" s="62">
        <f>SUM(B6:B13)</f>
        <v>13427.395</v>
      </c>
      <c r="C14" s="10">
        <f t="shared" si="0"/>
        <v>433.14177419354843</v>
      </c>
    </row>
    <row r="15" spans="1:3">
      <c r="A15" s="31" t="s">
        <v>74</v>
      </c>
      <c r="B15" s="62">
        <f>B14*4.75%</f>
        <v>637.80126250000001</v>
      </c>
    </row>
    <row r="16" spans="1:3">
      <c r="A16" s="31" t="s">
        <v>52</v>
      </c>
      <c r="B16" s="61"/>
    </row>
    <row r="17" spans="1:2">
      <c r="A17" s="31" t="s">
        <v>14</v>
      </c>
      <c r="B17" s="62">
        <f>SUM(B14:B15)*12</f>
        <v>168782.35514999999</v>
      </c>
    </row>
    <row r="18" spans="1:2">
      <c r="A18" s="3"/>
      <c r="B18" s="6"/>
    </row>
    <row r="19" spans="1:2">
      <c r="A19" s="3"/>
      <c r="B19" s="4"/>
    </row>
    <row r="20" spans="1:2">
      <c r="A20" s="3"/>
      <c r="B20" s="4"/>
    </row>
    <row r="21" spans="1:2" ht="15.75" thickBot="1">
      <c r="A21" s="7"/>
      <c r="B21" s="8"/>
    </row>
    <row r="22" spans="1:2" ht="15.75" thickBot="1"/>
    <row r="23" spans="1:2">
      <c r="A23" s="1" t="s">
        <v>15</v>
      </c>
      <c r="B23" s="2"/>
    </row>
    <row r="24" spans="1:2">
      <c r="A24" s="3" t="s">
        <v>16</v>
      </c>
      <c r="B24" s="4">
        <v>180</v>
      </c>
    </row>
    <row r="25" spans="1:2">
      <c r="A25" s="3" t="s">
        <v>17</v>
      </c>
      <c r="B25" s="4">
        <v>190</v>
      </c>
    </row>
    <row r="26" spans="1:2">
      <c r="A26" s="3" t="s">
        <v>18</v>
      </c>
      <c r="B26" s="4">
        <v>250</v>
      </c>
    </row>
    <row r="27" spans="1:2">
      <c r="A27" s="3" t="s">
        <v>19</v>
      </c>
      <c r="B27" s="4" t="s">
        <v>20</v>
      </c>
    </row>
    <row r="28" spans="1:2">
      <c r="A28" s="3"/>
      <c r="B28" s="5" t="s">
        <v>21</v>
      </c>
    </row>
    <row r="29" spans="1:2" ht="15.75" thickBot="1">
      <c r="A29" s="7" t="s">
        <v>22</v>
      </c>
      <c r="B29" s="8">
        <v>650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47"/>
  <sheetViews>
    <sheetView zoomScale="70" zoomScaleNormal="70" workbookViewId="0">
      <selection sqref="A1:XFD1048576"/>
    </sheetView>
  </sheetViews>
  <sheetFormatPr defaultRowHeight="15"/>
  <cols>
    <col min="1" max="1" width="30.28515625" style="12" customWidth="1"/>
    <col min="2" max="3" width="9.140625" style="12"/>
    <col min="4" max="4" width="13" style="12" customWidth="1"/>
    <col min="5" max="6" width="9.140625" style="12"/>
    <col min="7" max="7" width="22" style="12" customWidth="1"/>
    <col min="8" max="8" width="9.140625" style="12"/>
    <col min="9" max="9" width="34.85546875" style="12" bestFit="1" customWidth="1"/>
    <col min="10" max="10" width="18.7109375" style="12" customWidth="1"/>
    <col min="11" max="11" width="9.140625" style="12"/>
    <col min="12" max="12" width="14.28515625" style="12" bestFit="1" customWidth="1"/>
    <col min="13" max="16384" width="9.140625" style="12"/>
  </cols>
  <sheetData>
    <row r="1" spans="1:12">
      <c r="A1" s="125"/>
      <c r="B1" s="126"/>
      <c r="C1" s="126"/>
      <c r="D1" s="126"/>
      <c r="E1" s="129"/>
      <c r="F1" s="172" t="s">
        <v>81</v>
      </c>
      <c r="G1" s="173"/>
      <c r="H1" s="173"/>
      <c r="I1" s="173"/>
      <c r="J1" s="173"/>
      <c r="K1" s="173"/>
      <c r="L1" s="174"/>
    </row>
    <row r="2" spans="1:12">
      <c r="A2" s="143"/>
      <c r="B2" s="135"/>
      <c r="C2" s="135"/>
      <c r="D2" s="135"/>
      <c r="E2" s="136"/>
      <c r="F2" s="175"/>
      <c r="G2" s="176"/>
      <c r="H2" s="176"/>
      <c r="I2" s="176"/>
      <c r="J2" s="176"/>
      <c r="K2" s="176"/>
      <c r="L2" s="177"/>
    </row>
    <row r="3" spans="1:12">
      <c r="A3" s="143"/>
      <c r="B3" s="135"/>
      <c r="C3" s="135"/>
      <c r="D3" s="135"/>
      <c r="E3" s="136"/>
      <c r="F3" s="175"/>
      <c r="G3" s="176"/>
      <c r="H3" s="176"/>
      <c r="I3" s="176"/>
      <c r="J3" s="176"/>
      <c r="K3" s="176"/>
      <c r="L3" s="177"/>
    </row>
    <row r="4" spans="1:12">
      <c r="A4" s="143"/>
      <c r="B4" s="135"/>
      <c r="C4" s="135"/>
      <c r="D4" s="135"/>
      <c r="E4" s="136"/>
      <c r="F4" s="175"/>
      <c r="G4" s="176"/>
      <c r="H4" s="176"/>
      <c r="I4" s="176"/>
      <c r="J4" s="176"/>
      <c r="K4" s="176"/>
      <c r="L4" s="177"/>
    </row>
    <row r="5" spans="1:12">
      <c r="A5" s="143"/>
      <c r="B5" s="135"/>
      <c r="C5" s="135"/>
      <c r="D5" s="135"/>
      <c r="E5" s="136"/>
      <c r="F5" s="175"/>
      <c r="G5" s="176"/>
      <c r="H5" s="176"/>
      <c r="I5" s="176"/>
      <c r="J5" s="176"/>
      <c r="K5" s="176"/>
      <c r="L5" s="177"/>
    </row>
    <row r="6" spans="1:12" ht="15.75" thickBot="1">
      <c r="A6" s="154"/>
      <c r="B6" s="156"/>
      <c r="C6" s="156"/>
      <c r="D6" s="156"/>
      <c r="E6" s="155"/>
      <c r="F6" s="178"/>
      <c r="G6" s="176"/>
      <c r="H6" s="176"/>
      <c r="I6" s="176"/>
      <c r="J6" s="176"/>
      <c r="K6" s="176"/>
      <c r="L6" s="177"/>
    </row>
    <row r="7" spans="1:12" ht="15.75" thickBot="1">
      <c r="A7" s="160" t="s">
        <v>25</v>
      </c>
      <c r="B7" s="179"/>
      <c r="C7" s="161"/>
      <c r="D7" s="160" t="s">
        <v>26</v>
      </c>
      <c r="E7" s="179"/>
      <c r="F7" s="161"/>
      <c r="G7" s="22" t="s">
        <v>27</v>
      </c>
      <c r="H7" s="16" t="s">
        <v>28</v>
      </c>
      <c r="I7" s="30" t="s">
        <v>63</v>
      </c>
      <c r="J7" s="37" t="s">
        <v>29</v>
      </c>
      <c r="K7" s="38" t="s">
        <v>28</v>
      </c>
      <c r="L7" s="29">
        <v>42339</v>
      </c>
    </row>
    <row r="8" spans="1:12">
      <c r="A8" s="23" t="s">
        <v>30</v>
      </c>
      <c r="B8" s="15" t="s">
        <v>28</v>
      </c>
      <c r="C8" s="93">
        <v>31</v>
      </c>
      <c r="D8" s="34" t="s">
        <v>68</v>
      </c>
      <c r="E8" s="15">
        <v>5</v>
      </c>
      <c r="F8" s="27">
        <v>2</v>
      </c>
      <c r="G8" s="17" t="s">
        <v>31</v>
      </c>
      <c r="H8" s="113" t="s">
        <v>28</v>
      </c>
      <c r="I8" s="32" t="s">
        <v>32</v>
      </c>
      <c r="J8" s="31" t="s">
        <v>33</v>
      </c>
      <c r="K8" s="113" t="s">
        <v>28</v>
      </c>
      <c r="L8" s="26" t="s">
        <v>67</v>
      </c>
    </row>
    <row r="9" spans="1:12">
      <c r="A9" s="24" t="s">
        <v>34</v>
      </c>
      <c r="B9" s="113" t="s">
        <v>28</v>
      </c>
      <c r="C9" s="112">
        <v>0</v>
      </c>
      <c r="D9" s="35" t="s">
        <v>69</v>
      </c>
      <c r="E9" s="113">
        <v>7</v>
      </c>
      <c r="F9" s="25">
        <v>0</v>
      </c>
      <c r="G9" s="18" t="s">
        <v>35</v>
      </c>
      <c r="H9" s="113" t="s">
        <v>28</v>
      </c>
      <c r="I9" s="32" t="s">
        <v>36</v>
      </c>
      <c r="J9" s="31" t="s">
        <v>37</v>
      </c>
      <c r="K9" s="113" t="s">
        <v>28</v>
      </c>
      <c r="L9" s="26">
        <v>0</v>
      </c>
    </row>
    <row r="10" spans="1:12">
      <c r="A10" s="24" t="s">
        <v>38</v>
      </c>
      <c r="B10" s="113" t="s">
        <v>28</v>
      </c>
      <c r="C10" s="112">
        <v>0</v>
      </c>
      <c r="D10" s="36" t="s">
        <v>85</v>
      </c>
      <c r="E10" s="14">
        <v>0</v>
      </c>
      <c r="F10" s="28">
        <v>15</v>
      </c>
      <c r="G10" s="18" t="s">
        <v>39</v>
      </c>
      <c r="H10" s="113" t="s">
        <v>28</v>
      </c>
      <c r="I10" s="32" t="s">
        <v>40</v>
      </c>
      <c r="J10" s="31" t="s">
        <v>3</v>
      </c>
      <c r="K10" s="113" t="s">
        <v>28</v>
      </c>
      <c r="L10" s="26" t="s">
        <v>65</v>
      </c>
    </row>
    <row r="11" spans="1:12">
      <c r="A11" s="180" t="s">
        <v>41</v>
      </c>
      <c r="B11" s="182" t="s">
        <v>28</v>
      </c>
      <c r="C11" s="184">
        <v>31</v>
      </c>
      <c r="D11" s="186"/>
      <c r="E11" s="187"/>
      <c r="F11" s="188"/>
      <c r="G11" s="18" t="s">
        <v>61</v>
      </c>
      <c r="H11" s="113" t="s">
        <v>28</v>
      </c>
      <c r="I11" s="39">
        <v>8411590196</v>
      </c>
      <c r="J11" s="43" t="s">
        <v>42</v>
      </c>
      <c r="K11" s="110" t="s">
        <v>28</v>
      </c>
      <c r="L11" s="44" t="s">
        <v>60</v>
      </c>
    </row>
    <row r="12" spans="1:12" ht="15.75" thickBot="1">
      <c r="A12" s="181"/>
      <c r="B12" s="183"/>
      <c r="C12" s="185"/>
      <c r="D12" s="189"/>
      <c r="E12" s="190"/>
      <c r="F12" s="191"/>
      <c r="G12" s="19" t="s">
        <v>43</v>
      </c>
      <c r="H12" s="114" t="s">
        <v>28</v>
      </c>
      <c r="I12" s="33" t="s">
        <v>73</v>
      </c>
      <c r="J12" s="45" t="s">
        <v>64</v>
      </c>
      <c r="K12" s="111" t="s">
        <v>28</v>
      </c>
      <c r="L12" s="46">
        <v>41708</v>
      </c>
    </row>
    <row r="13" spans="1:12">
      <c r="A13" s="143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6"/>
    </row>
    <row r="14" spans="1:12">
      <c r="A14" s="143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6"/>
    </row>
    <row r="15" spans="1:12">
      <c r="A15" s="143"/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6"/>
    </row>
    <row r="16" spans="1:12" ht="15.75" thickBot="1">
      <c r="A16" s="154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5"/>
    </row>
    <row r="17" spans="1:12" ht="15.75" thickBot="1">
      <c r="A17" s="157" t="s">
        <v>44</v>
      </c>
      <c r="B17" s="158"/>
      <c r="C17" s="158"/>
      <c r="D17" s="159"/>
      <c r="E17" s="147" t="s">
        <v>45</v>
      </c>
      <c r="F17" s="132"/>
      <c r="G17" s="147" t="s">
        <v>46</v>
      </c>
      <c r="H17" s="131"/>
      <c r="I17" s="160" t="s">
        <v>47</v>
      </c>
      <c r="J17" s="161"/>
      <c r="K17" s="162" t="s">
        <v>48</v>
      </c>
      <c r="L17" s="163"/>
    </row>
    <row r="18" spans="1:12" ht="15.75" thickBot="1">
      <c r="A18" s="41" t="s">
        <v>49</v>
      </c>
      <c r="B18" s="166" t="s">
        <v>50</v>
      </c>
      <c r="C18" s="167"/>
      <c r="D18" s="168"/>
      <c r="E18" s="169" t="s">
        <v>50</v>
      </c>
      <c r="F18" s="170"/>
      <c r="G18" s="171" t="s">
        <v>50</v>
      </c>
      <c r="H18" s="169"/>
      <c r="I18" s="20" t="s">
        <v>51</v>
      </c>
      <c r="J18" s="21" t="s">
        <v>50</v>
      </c>
      <c r="K18" s="164"/>
      <c r="L18" s="165"/>
    </row>
    <row r="19" spans="1:12">
      <c r="A19" s="42" t="s">
        <v>8</v>
      </c>
      <c r="B19" s="152">
        <v>3150</v>
      </c>
      <c r="C19" s="152"/>
      <c r="D19" s="153"/>
      <c r="E19" s="125">
        <v>3150</v>
      </c>
      <c r="F19" s="129"/>
      <c r="G19" s="125">
        <v>0</v>
      </c>
      <c r="H19" s="129"/>
      <c r="I19" s="136" t="s">
        <v>52</v>
      </c>
      <c r="J19" s="148"/>
      <c r="K19" s="125"/>
      <c r="L19" s="129"/>
    </row>
    <row r="20" spans="1:12">
      <c r="A20" s="42" t="s">
        <v>9</v>
      </c>
      <c r="B20" s="150">
        <v>1475</v>
      </c>
      <c r="C20" s="150"/>
      <c r="D20" s="151"/>
      <c r="E20" s="143">
        <v>1475</v>
      </c>
      <c r="F20" s="136"/>
      <c r="G20" s="143">
        <v>0</v>
      </c>
      <c r="H20" s="136"/>
      <c r="I20" s="136"/>
      <c r="J20" s="148"/>
      <c r="K20" s="143"/>
      <c r="L20" s="136"/>
    </row>
    <row r="21" spans="1:12">
      <c r="A21" s="42" t="s">
        <v>10</v>
      </c>
      <c r="B21" s="150">
        <v>4300</v>
      </c>
      <c r="C21" s="150"/>
      <c r="D21" s="151"/>
      <c r="E21" s="143">
        <v>4300</v>
      </c>
      <c r="F21" s="136"/>
      <c r="G21" s="143">
        <v>0</v>
      </c>
      <c r="H21" s="136"/>
      <c r="I21" s="136" t="s">
        <v>53</v>
      </c>
      <c r="J21" s="148"/>
      <c r="K21" s="143"/>
      <c r="L21" s="136"/>
    </row>
    <row r="22" spans="1:12">
      <c r="A22" s="42" t="s">
        <v>11</v>
      </c>
      <c r="B22" s="150">
        <v>1150</v>
      </c>
      <c r="C22" s="150"/>
      <c r="D22" s="151"/>
      <c r="E22" s="143">
        <v>1150</v>
      </c>
      <c r="F22" s="136"/>
      <c r="G22" s="143">
        <v>0</v>
      </c>
      <c r="H22" s="136"/>
      <c r="I22" s="136"/>
      <c r="J22" s="148"/>
      <c r="K22" s="143"/>
      <c r="L22" s="136"/>
    </row>
    <row r="23" spans="1:12">
      <c r="A23" s="42" t="s">
        <v>12</v>
      </c>
      <c r="B23" s="150">
        <v>2640</v>
      </c>
      <c r="C23" s="150"/>
      <c r="D23" s="151"/>
      <c r="E23" s="143">
        <v>2640</v>
      </c>
      <c r="F23" s="136"/>
      <c r="G23" s="143">
        <v>0</v>
      </c>
      <c r="H23" s="136"/>
      <c r="I23" s="148" t="s">
        <v>70</v>
      </c>
      <c r="J23" s="192">
        <f>E35*1.75%</f>
        <v>234.97250000000003</v>
      </c>
      <c r="K23" s="143"/>
      <c r="L23" s="136"/>
    </row>
    <row r="24" spans="1:12" ht="15.75" thickBot="1">
      <c r="A24" s="42" t="s">
        <v>66</v>
      </c>
      <c r="B24" s="150">
        <v>450</v>
      </c>
      <c r="C24" s="150"/>
      <c r="D24" s="151"/>
      <c r="E24" s="143">
        <v>450</v>
      </c>
      <c r="F24" s="136"/>
      <c r="G24" s="143">
        <v>0</v>
      </c>
      <c r="H24" s="136"/>
      <c r="I24" s="149"/>
      <c r="J24" s="193"/>
      <c r="K24" s="143"/>
      <c r="L24" s="136"/>
    </row>
    <row r="25" spans="1:12">
      <c r="A25" s="42" t="s">
        <v>13</v>
      </c>
      <c r="B25" s="150">
        <v>262</v>
      </c>
      <c r="C25" s="150"/>
      <c r="D25" s="151"/>
      <c r="E25" s="143">
        <v>262</v>
      </c>
      <c r="F25" s="136"/>
      <c r="G25" s="143">
        <v>0</v>
      </c>
      <c r="H25" s="136"/>
      <c r="I25" s="125"/>
      <c r="J25" s="129"/>
      <c r="K25" s="143"/>
      <c r="L25" s="136"/>
    </row>
    <row r="26" spans="1:12">
      <c r="A26" s="13"/>
      <c r="B26" s="150"/>
      <c r="C26" s="150"/>
      <c r="D26" s="151"/>
      <c r="E26" s="143"/>
      <c r="F26" s="136"/>
      <c r="G26" s="143"/>
      <c r="H26" s="136"/>
      <c r="I26" s="143"/>
      <c r="J26" s="136"/>
      <c r="K26" s="143"/>
      <c r="L26" s="136"/>
    </row>
    <row r="27" spans="1:12">
      <c r="A27" s="13"/>
      <c r="B27" s="150"/>
      <c r="C27" s="150"/>
      <c r="D27" s="151"/>
      <c r="E27" s="143"/>
      <c r="F27" s="136"/>
      <c r="G27" s="143"/>
      <c r="H27" s="136"/>
      <c r="I27" s="143"/>
      <c r="J27" s="136"/>
      <c r="K27" s="143"/>
      <c r="L27" s="136"/>
    </row>
    <row r="28" spans="1:12">
      <c r="A28" s="13"/>
      <c r="B28" s="150"/>
      <c r="C28" s="150"/>
      <c r="D28" s="151"/>
      <c r="E28" s="143"/>
      <c r="F28" s="136"/>
      <c r="G28" s="143"/>
      <c r="H28" s="136"/>
      <c r="I28" s="143"/>
      <c r="J28" s="136"/>
      <c r="K28" s="143"/>
      <c r="L28" s="136"/>
    </row>
    <row r="29" spans="1:12">
      <c r="A29" s="13"/>
      <c r="B29" s="150"/>
      <c r="C29" s="150"/>
      <c r="D29" s="151"/>
      <c r="E29" s="143"/>
      <c r="F29" s="136"/>
      <c r="G29" s="143"/>
      <c r="H29" s="136"/>
      <c r="I29" s="143"/>
      <c r="J29" s="136"/>
      <c r="K29" s="143"/>
      <c r="L29" s="136"/>
    </row>
    <row r="30" spans="1:12">
      <c r="A30" s="13"/>
      <c r="B30" s="135"/>
      <c r="C30" s="135"/>
      <c r="D30" s="136"/>
      <c r="E30" s="143"/>
      <c r="F30" s="136"/>
      <c r="G30" s="143"/>
      <c r="H30" s="136"/>
      <c r="I30" s="143"/>
      <c r="J30" s="136"/>
      <c r="K30" s="143"/>
      <c r="L30" s="136"/>
    </row>
    <row r="31" spans="1:12">
      <c r="A31" s="13"/>
      <c r="B31" s="135"/>
      <c r="C31" s="135"/>
      <c r="D31" s="136"/>
      <c r="E31" s="143"/>
      <c r="F31" s="136"/>
      <c r="G31" s="143"/>
      <c r="H31" s="136"/>
      <c r="I31" s="143"/>
      <c r="J31" s="136"/>
      <c r="K31" s="143"/>
      <c r="L31" s="136"/>
    </row>
    <row r="32" spans="1:12">
      <c r="A32" s="13"/>
      <c r="B32" s="135"/>
      <c r="C32" s="135"/>
      <c r="D32" s="136"/>
      <c r="E32" s="143"/>
      <c r="F32" s="136"/>
      <c r="G32" s="143"/>
      <c r="H32" s="136"/>
      <c r="I32" s="143"/>
      <c r="J32" s="136"/>
      <c r="K32" s="143"/>
      <c r="L32" s="136"/>
    </row>
    <row r="33" spans="1:12">
      <c r="A33" s="13"/>
      <c r="B33" s="135"/>
      <c r="C33" s="135"/>
      <c r="D33" s="136"/>
      <c r="E33" s="143"/>
      <c r="F33" s="136"/>
      <c r="G33" s="143"/>
      <c r="H33" s="136"/>
      <c r="I33" s="143"/>
      <c r="J33" s="136"/>
      <c r="K33" s="143"/>
      <c r="L33" s="136"/>
    </row>
    <row r="34" spans="1:12" ht="15.75" thickBot="1">
      <c r="A34" s="13"/>
      <c r="B34" s="135"/>
      <c r="C34" s="135"/>
      <c r="D34" s="136"/>
      <c r="E34" s="139"/>
      <c r="F34" s="138"/>
      <c r="G34" s="63"/>
      <c r="H34" s="64"/>
      <c r="I34" s="143"/>
      <c r="J34" s="136"/>
      <c r="K34" s="143"/>
      <c r="L34" s="136"/>
    </row>
    <row r="35" spans="1:12" ht="15.75" thickBot="1">
      <c r="A35" s="144">
        <f>SUM(B19:D33)</f>
        <v>13427</v>
      </c>
      <c r="B35" s="145"/>
      <c r="C35" s="145"/>
      <c r="D35" s="146"/>
      <c r="E35" s="147">
        <f>SUM(E19:F25)</f>
        <v>13427</v>
      </c>
      <c r="F35" s="132"/>
      <c r="G35" s="125"/>
      <c r="H35" s="126"/>
      <c r="I35" s="127">
        <v>235</v>
      </c>
      <c r="J35" s="128"/>
      <c r="K35" s="126">
        <f>E35-I35</f>
        <v>13192</v>
      </c>
      <c r="L35" s="129"/>
    </row>
    <row r="36" spans="1:12">
      <c r="A36" s="127" t="s">
        <v>54</v>
      </c>
      <c r="B36" s="130"/>
      <c r="C36" s="130"/>
      <c r="D36" s="130"/>
      <c r="E36" s="130"/>
      <c r="F36" s="130"/>
      <c r="G36" s="130"/>
      <c r="H36" s="130"/>
      <c r="I36" s="130"/>
      <c r="J36" s="108" t="s">
        <v>28</v>
      </c>
      <c r="K36" s="131">
        <f>K35</f>
        <v>13192</v>
      </c>
      <c r="L36" s="132"/>
    </row>
    <row r="37" spans="1:12">
      <c r="A37" s="133" t="s">
        <v>55</v>
      </c>
      <c r="B37" s="134"/>
      <c r="C37" s="134"/>
      <c r="D37" s="134"/>
      <c r="E37" s="134"/>
      <c r="F37" s="134"/>
      <c r="G37" s="134"/>
      <c r="H37" s="134"/>
      <c r="I37" s="134"/>
      <c r="J37" s="109" t="s">
        <v>28</v>
      </c>
      <c r="K37" s="135">
        <f>I35</f>
        <v>235</v>
      </c>
      <c r="L37" s="136"/>
    </row>
    <row r="38" spans="1:12">
      <c r="A38" s="133" t="s">
        <v>56</v>
      </c>
      <c r="B38" s="134"/>
      <c r="C38" s="134"/>
      <c r="D38" s="134"/>
      <c r="E38" s="134"/>
      <c r="F38" s="134"/>
      <c r="G38" s="134"/>
      <c r="H38" s="134"/>
      <c r="I38" s="134"/>
      <c r="J38" s="109" t="s">
        <v>28</v>
      </c>
      <c r="K38" s="137">
        <f>K36</f>
        <v>13192</v>
      </c>
      <c r="L38" s="138"/>
    </row>
    <row r="39" spans="1:12">
      <c r="A39" s="133" t="s">
        <v>57</v>
      </c>
      <c r="B39" s="134"/>
      <c r="C39" s="134"/>
      <c r="D39" s="134"/>
      <c r="E39" s="134"/>
      <c r="F39" s="134"/>
      <c r="G39" s="134"/>
      <c r="H39" s="134"/>
      <c r="I39" s="134"/>
      <c r="J39" s="109" t="s">
        <v>28</v>
      </c>
      <c r="K39" s="137">
        <f>K38</f>
        <v>13192</v>
      </c>
      <c r="L39" s="138"/>
    </row>
    <row r="40" spans="1:12">
      <c r="A40" s="139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8"/>
    </row>
    <row r="41" spans="1:12">
      <c r="A41" s="139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8"/>
    </row>
    <row r="42" spans="1:12">
      <c r="A42" s="139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8"/>
    </row>
    <row r="43" spans="1:12">
      <c r="A43" s="139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8"/>
    </row>
    <row r="44" spans="1:12">
      <c r="A44" s="139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8"/>
    </row>
    <row r="45" spans="1:12">
      <c r="A45" s="139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8"/>
    </row>
    <row r="46" spans="1:12" ht="15.75" thickBot="1">
      <c r="A46" s="140"/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2"/>
    </row>
    <row r="47" spans="1:12" ht="15.75" thickBot="1">
      <c r="A47" s="122" t="s">
        <v>58</v>
      </c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4"/>
    </row>
  </sheetData>
  <mergeCells count="80">
    <mergeCell ref="A1:E6"/>
    <mergeCell ref="F1:L6"/>
    <mergeCell ref="A7:C7"/>
    <mergeCell ref="D7:F7"/>
    <mergeCell ref="A11:A12"/>
    <mergeCell ref="B11:B12"/>
    <mergeCell ref="C11:C12"/>
    <mergeCell ref="D11:F12"/>
    <mergeCell ref="A13:L16"/>
    <mergeCell ref="A17:D17"/>
    <mergeCell ref="E17:F17"/>
    <mergeCell ref="G17:H17"/>
    <mergeCell ref="I17:J17"/>
    <mergeCell ref="K17:L18"/>
    <mergeCell ref="B18:D18"/>
    <mergeCell ref="E18:F18"/>
    <mergeCell ref="G18:H18"/>
    <mergeCell ref="B19:D19"/>
    <mergeCell ref="E19:F19"/>
    <mergeCell ref="G19:H19"/>
    <mergeCell ref="I19:I20"/>
    <mergeCell ref="J19:J20"/>
    <mergeCell ref="B20:D20"/>
    <mergeCell ref="E20:F20"/>
    <mergeCell ref="G20:H20"/>
    <mergeCell ref="E21:F21"/>
    <mergeCell ref="G21:H21"/>
    <mergeCell ref="I21:I22"/>
    <mergeCell ref="J21:J22"/>
    <mergeCell ref="B22:D22"/>
    <mergeCell ref="E22:F22"/>
    <mergeCell ref="G22:H22"/>
    <mergeCell ref="B21:D21"/>
    <mergeCell ref="B23:D23"/>
    <mergeCell ref="E23:F23"/>
    <mergeCell ref="G23:H23"/>
    <mergeCell ref="I23:I24"/>
    <mergeCell ref="J23:J24"/>
    <mergeCell ref="B24:D24"/>
    <mergeCell ref="E24:F24"/>
    <mergeCell ref="G24:H24"/>
    <mergeCell ref="B31:D31"/>
    <mergeCell ref="E31:F31"/>
    <mergeCell ref="B25:D25"/>
    <mergeCell ref="E25:F25"/>
    <mergeCell ref="G25:H25"/>
    <mergeCell ref="B26:D26"/>
    <mergeCell ref="E26:F26"/>
    <mergeCell ref="G26:H33"/>
    <mergeCell ref="B27:D27"/>
    <mergeCell ref="E27:F27"/>
    <mergeCell ref="B28:D28"/>
    <mergeCell ref="E28:F28"/>
    <mergeCell ref="B29:D29"/>
    <mergeCell ref="E29:F29"/>
    <mergeCell ref="B30:D30"/>
    <mergeCell ref="E30:F30"/>
    <mergeCell ref="A36:I36"/>
    <mergeCell ref="K36:L36"/>
    <mergeCell ref="B32:D32"/>
    <mergeCell ref="E32:F32"/>
    <mergeCell ref="B33:D33"/>
    <mergeCell ref="E33:F33"/>
    <mergeCell ref="B34:D34"/>
    <mergeCell ref="E34:F34"/>
    <mergeCell ref="I25:J34"/>
    <mergeCell ref="K19:L34"/>
    <mergeCell ref="A35:D35"/>
    <mergeCell ref="E35:F35"/>
    <mergeCell ref="G35:H35"/>
    <mergeCell ref="I35:J35"/>
    <mergeCell ref="K35:L35"/>
    <mergeCell ref="A40:L46"/>
    <mergeCell ref="A47:L47"/>
    <mergeCell ref="A37:I37"/>
    <mergeCell ref="K37:L37"/>
    <mergeCell ref="A38:I38"/>
    <mergeCell ref="K38:L38"/>
    <mergeCell ref="A39:I39"/>
    <mergeCell ref="K39:L3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47"/>
  <sheetViews>
    <sheetView tabSelected="1" zoomScale="70" zoomScaleNormal="70" workbookViewId="0">
      <selection activeCell="N31" sqref="N31"/>
    </sheetView>
  </sheetViews>
  <sheetFormatPr defaultRowHeight="15"/>
  <cols>
    <col min="1" max="1" width="30.28515625" style="12" customWidth="1"/>
    <col min="2" max="3" width="9.140625" style="12"/>
    <col min="4" max="4" width="13" style="12" customWidth="1"/>
    <col min="5" max="6" width="9.140625" style="12"/>
    <col min="7" max="7" width="22" style="12" customWidth="1"/>
    <col min="8" max="8" width="9.140625" style="12"/>
    <col min="9" max="9" width="34.85546875" style="12" bestFit="1" customWidth="1"/>
    <col min="10" max="10" width="18.7109375" style="12" customWidth="1"/>
    <col min="11" max="11" width="9.140625" style="12"/>
    <col min="12" max="12" width="14.28515625" style="12" bestFit="1" customWidth="1"/>
    <col min="13" max="16384" width="9.140625" style="12"/>
  </cols>
  <sheetData>
    <row r="1" spans="1:12">
      <c r="A1" s="125"/>
      <c r="B1" s="126"/>
      <c r="C1" s="126"/>
      <c r="D1" s="126"/>
      <c r="E1" s="129"/>
      <c r="F1" s="172" t="s">
        <v>81</v>
      </c>
      <c r="G1" s="173"/>
      <c r="H1" s="173"/>
      <c r="I1" s="173"/>
      <c r="J1" s="173"/>
      <c r="K1" s="173"/>
      <c r="L1" s="174"/>
    </row>
    <row r="2" spans="1:12">
      <c r="A2" s="143"/>
      <c r="B2" s="135"/>
      <c r="C2" s="135"/>
      <c r="D2" s="135"/>
      <c r="E2" s="136"/>
      <c r="F2" s="175"/>
      <c r="G2" s="176"/>
      <c r="H2" s="176"/>
      <c r="I2" s="176"/>
      <c r="J2" s="176"/>
      <c r="K2" s="176"/>
      <c r="L2" s="177"/>
    </row>
    <row r="3" spans="1:12">
      <c r="A3" s="143"/>
      <c r="B3" s="135"/>
      <c r="C3" s="135"/>
      <c r="D3" s="135"/>
      <c r="E3" s="136"/>
      <c r="F3" s="175"/>
      <c r="G3" s="176"/>
      <c r="H3" s="176"/>
      <c r="I3" s="176"/>
      <c r="J3" s="176"/>
      <c r="K3" s="176"/>
      <c r="L3" s="177"/>
    </row>
    <row r="4" spans="1:12">
      <c r="A4" s="143"/>
      <c r="B4" s="135"/>
      <c r="C4" s="135"/>
      <c r="D4" s="135"/>
      <c r="E4" s="136"/>
      <c r="F4" s="175"/>
      <c r="G4" s="176"/>
      <c r="H4" s="176"/>
      <c r="I4" s="176"/>
      <c r="J4" s="176"/>
      <c r="K4" s="176"/>
      <c r="L4" s="177"/>
    </row>
    <row r="5" spans="1:12">
      <c r="A5" s="143"/>
      <c r="B5" s="135"/>
      <c r="C5" s="135"/>
      <c r="D5" s="135"/>
      <c r="E5" s="136"/>
      <c r="F5" s="175"/>
      <c r="G5" s="176"/>
      <c r="H5" s="176"/>
      <c r="I5" s="176"/>
      <c r="J5" s="176"/>
      <c r="K5" s="176"/>
      <c r="L5" s="177"/>
    </row>
    <row r="6" spans="1:12" ht="15.75" thickBot="1">
      <c r="A6" s="154"/>
      <c r="B6" s="156"/>
      <c r="C6" s="156"/>
      <c r="D6" s="156"/>
      <c r="E6" s="155"/>
      <c r="F6" s="178"/>
      <c r="G6" s="176"/>
      <c r="H6" s="176"/>
      <c r="I6" s="176"/>
      <c r="J6" s="176"/>
      <c r="K6" s="176"/>
      <c r="L6" s="177"/>
    </row>
    <row r="7" spans="1:12" ht="15.75" thickBot="1">
      <c r="A7" s="160" t="s">
        <v>25</v>
      </c>
      <c r="B7" s="179"/>
      <c r="C7" s="161"/>
      <c r="D7" s="160" t="s">
        <v>26</v>
      </c>
      <c r="E7" s="179"/>
      <c r="F7" s="161"/>
      <c r="G7" s="22" t="s">
        <v>27</v>
      </c>
      <c r="H7" s="16" t="s">
        <v>28</v>
      </c>
      <c r="I7" s="30" t="s">
        <v>63</v>
      </c>
      <c r="J7" s="37" t="s">
        <v>29</v>
      </c>
      <c r="K7" s="38" t="s">
        <v>28</v>
      </c>
      <c r="L7" s="29">
        <v>42370</v>
      </c>
    </row>
    <row r="8" spans="1:12">
      <c r="A8" s="23" t="s">
        <v>30</v>
      </c>
      <c r="B8" s="15" t="s">
        <v>28</v>
      </c>
      <c r="C8" s="93">
        <v>30</v>
      </c>
      <c r="D8" s="34" t="s">
        <v>68</v>
      </c>
      <c r="E8" s="15">
        <v>1</v>
      </c>
      <c r="F8" s="27">
        <v>6</v>
      </c>
      <c r="G8" s="17" t="s">
        <v>31</v>
      </c>
      <c r="H8" s="120" t="s">
        <v>28</v>
      </c>
      <c r="I8" s="32" t="s">
        <v>32</v>
      </c>
      <c r="J8" s="31" t="s">
        <v>33</v>
      </c>
      <c r="K8" s="120" t="s">
        <v>28</v>
      </c>
      <c r="L8" s="26" t="s">
        <v>67</v>
      </c>
    </row>
    <row r="9" spans="1:12">
      <c r="A9" s="24" t="s">
        <v>34</v>
      </c>
      <c r="B9" s="120" t="s">
        <v>28</v>
      </c>
      <c r="C9" s="119">
        <v>1</v>
      </c>
      <c r="D9" s="35" t="s">
        <v>69</v>
      </c>
      <c r="E9" s="120">
        <v>0</v>
      </c>
      <c r="F9" s="25">
        <v>7</v>
      </c>
      <c r="G9" s="18" t="s">
        <v>35</v>
      </c>
      <c r="H9" s="120" t="s">
        <v>28</v>
      </c>
      <c r="I9" s="32" t="s">
        <v>36</v>
      </c>
      <c r="J9" s="31" t="s">
        <v>37</v>
      </c>
      <c r="K9" s="120" t="s">
        <v>28</v>
      </c>
      <c r="L9" s="26">
        <v>0</v>
      </c>
    </row>
    <row r="10" spans="1:12">
      <c r="A10" s="24" t="s">
        <v>38</v>
      </c>
      <c r="B10" s="120" t="s">
        <v>28</v>
      </c>
      <c r="C10" s="119">
        <v>0</v>
      </c>
      <c r="D10" s="36" t="s">
        <v>86</v>
      </c>
      <c r="E10" s="14">
        <v>0</v>
      </c>
      <c r="F10" s="28">
        <v>16.25</v>
      </c>
      <c r="G10" s="18" t="s">
        <v>39</v>
      </c>
      <c r="H10" s="120" t="s">
        <v>28</v>
      </c>
      <c r="I10" s="32" t="s">
        <v>40</v>
      </c>
      <c r="J10" s="31" t="s">
        <v>3</v>
      </c>
      <c r="K10" s="120" t="s">
        <v>28</v>
      </c>
      <c r="L10" s="26" t="s">
        <v>65</v>
      </c>
    </row>
    <row r="11" spans="1:12">
      <c r="A11" s="180" t="s">
        <v>41</v>
      </c>
      <c r="B11" s="182" t="s">
        <v>28</v>
      </c>
      <c r="C11" s="184">
        <v>31</v>
      </c>
      <c r="D11" s="186"/>
      <c r="E11" s="187"/>
      <c r="F11" s="188"/>
      <c r="G11" s="18" t="s">
        <v>61</v>
      </c>
      <c r="H11" s="120" t="s">
        <v>28</v>
      </c>
      <c r="I11" s="39">
        <v>8411590196</v>
      </c>
      <c r="J11" s="43" t="s">
        <v>42</v>
      </c>
      <c r="K11" s="117" t="s">
        <v>28</v>
      </c>
      <c r="L11" s="44" t="s">
        <v>60</v>
      </c>
    </row>
    <row r="12" spans="1:12" ht="15.75" thickBot="1">
      <c r="A12" s="181"/>
      <c r="B12" s="183"/>
      <c r="C12" s="185"/>
      <c r="D12" s="189"/>
      <c r="E12" s="190"/>
      <c r="F12" s="191"/>
      <c r="G12" s="19" t="s">
        <v>43</v>
      </c>
      <c r="H12" s="121" t="s">
        <v>28</v>
      </c>
      <c r="I12" s="33" t="s">
        <v>73</v>
      </c>
      <c r="J12" s="45" t="s">
        <v>64</v>
      </c>
      <c r="K12" s="118" t="s">
        <v>28</v>
      </c>
      <c r="L12" s="46">
        <v>41708</v>
      </c>
    </row>
    <row r="13" spans="1:12">
      <c r="A13" s="143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6"/>
    </row>
    <row r="14" spans="1:12">
      <c r="A14" s="143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6"/>
    </row>
    <row r="15" spans="1:12">
      <c r="A15" s="143"/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6"/>
    </row>
    <row r="16" spans="1:12" ht="15.75" thickBot="1">
      <c r="A16" s="154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5"/>
    </row>
    <row r="17" spans="1:12" ht="15.75" thickBot="1">
      <c r="A17" s="157" t="s">
        <v>44</v>
      </c>
      <c r="B17" s="158"/>
      <c r="C17" s="158"/>
      <c r="D17" s="159"/>
      <c r="E17" s="147" t="s">
        <v>45</v>
      </c>
      <c r="F17" s="132"/>
      <c r="G17" s="147" t="s">
        <v>46</v>
      </c>
      <c r="H17" s="131"/>
      <c r="I17" s="160" t="s">
        <v>47</v>
      </c>
      <c r="J17" s="161"/>
      <c r="K17" s="162" t="s">
        <v>48</v>
      </c>
      <c r="L17" s="163"/>
    </row>
    <row r="18" spans="1:12" ht="15.75" thickBot="1">
      <c r="A18" s="41" t="s">
        <v>49</v>
      </c>
      <c r="B18" s="166" t="s">
        <v>50</v>
      </c>
      <c r="C18" s="167"/>
      <c r="D18" s="168"/>
      <c r="E18" s="169" t="s">
        <v>50</v>
      </c>
      <c r="F18" s="170"/>
      <c r="G18" s="171" t="s">
        <v>50</v>
      </c>
      <c r="H18" s="169"/>
      <c r="I18" s="20" t="s">
        <v>51</v>
      </c>
      <c r="J18" s="21" t="s">
        <v>50</v>
      </c>
      <c r="K18" s="164"/>
      <c r="L18" s="165"/>
    </row>
    <row r="19" spans="1:12">
      <c r="A19" s="42" t="s">
        <v>8</v>
      </c>
      <c r="B19" s="152">
        <v>3150</v>
      </c>
      <c r="C19" s="152"/>
      <c r="D19" s="153"/>
      <c r="E19" s="125">
        <v>3150</v>
      </c>
      <c r="F19" s="129"/>
      <c r="G19" s="125">
        <v>0</v>
      </c>
      <c r="H19" s="129"/>
      <c r="I19" s="136" t="s">
        <v>52</v>
      </c>
      <c r="J19" s="148"/>
      <c r="K19" s="125"/>
      <c r="L19" s="129"/>
    </row>
    <row r="20" spans="1:12">
      <c r="A20" s="42" t="s">
        <v>9</v>
      </c>
      <c r="B20" s="150">
        <v>1475</v>
      </c>
      <c r="C20" s="150"/>
      <c r="D20" s="151"/>
      <c r="E20" s="143">
        <v>1475</v>
      </c>
      <c r="F20" s="136"/>
      <c r="G20" s="143">
        <v>0</v>
      </c>
      <c r="H20" s="136"/>
      <c r="I20" s="136"/>
      <c r="J20" s="148"/>
      <c r="K20" s="143"/>
      <c r="L20" s="136"/>
    </row>
    <row r="21" spans="1:12">
      <c r="A21" s="42" t="s">
        <v>10</v>
      </c>
      <c r="B21" s="150">
        <v>4300</v>
      </c>
      <c r="C21" s="150"/>
      <c r="D21" s="151"/>
      <c r="E21" s="143">
        <v>4300</v>
      </c>
      <c r="F21" s="136"/>
      <c r="G21" s="143">
        <v>0</v>
      </c>
      <c r="H21" s="136"/>
      <c r="I21" s="136" t="s">
        <v>53</v>
      </c>
      <c r="J21" s="148"/>
      <c r="K21" s="143"/>
      <c r="L21" s="136"/>
    </row>
    <row r="22" spans="1:12">
      <c r="A22" s="42" t="s">
        <v>11</v>
      </c>
      <c r="B22" s="150">
        <v>1150</v>
      </c>
      <c r="C22" s="150"/>
      <c r="D22" s="151"/>
      <c r="E22" s="143">
        <v>1150</v>
      </c>
      <c r="F22" s="136"/>
      <c r="G22" s="143">
        <v>0</v>
      </c>
      <c r="H22" s="136"/>
      <c r="I22" s="136"/>
      <c r="J22" s="148"/>
      <c r="K22" s="143"/>
      <c r="L22" s="136"/>
    </row>
    <row r="23" spans="1:12">
      <c r="A23" s="42" t="s">
        <v>12</v>
      </c>
      <c r="B23" s="150">
        <v>2640</v>
      </c>
      <c r="C23" s="150"/>
      <c r="D23" s="151"/>
      <c r="E23" s="143">
        <v>2640</v>
      </c>
      <c r="F23" s="136"/>
      <c r="G23" s="143">
        <v>0</v>
      </c>
      <c r="H23" s="136"/>
      <c r="I23" s="148" t="s">
        <v>70</v>
      </c>
      <c r="J23" s="192">
        <f>E35*1.75%</f>
        <v>234.97250000000003</v>
      </c>
      <c r="K23" s="143"/>
      <c r="L23" s="136"/>
    </row>
    <row r="24" spans="1:12" ht="15.75" thickBot="1">
      <c r="A24" s="42" t="s">
        <v>66</v>
      </c>
      <c r="B24" s="150">
        <v>450</v>
      </c>
      <c r="C24" s="150"/>
      <c r="D24" s="151"/>
      <c r="E24" s="143">
        <v>450</v>
      </c>
      <c r="F24" s="136"/>
      <c r="G24" s="143">
        <v>0</v>
      </c>
      <c r="H24" s="136"/>
      <c r="I24" s="149"/>
      <c r="J24" s="193"/>
      <c r="K24" s="143"/>
      <c r="L24" s="136"/>
    </row>
    <row r="25" spans="1:12">
      <c r="A25" s="42" t="s">
        <v>13</v>
      </c>
      <c r="B25" s="150">
        <v>262</v>
      </c>
      <c r="C25" s="150"/>
      <c r="D25" s="151"/>
      <c r="E25" s="143">
        <v>262</v>
      </c>
      <c r="F25" s="136"/>
      <c r="G25" s="143">
        <v>0</v>
      </c>
      <c r="H25" s="136"/>
      <c r="I25" s="125"/>
      <c r="J25" s="129"/>
      <c r="K25" s="143"/>
      <c r="L25" s="136"/>
    </row>
    <row r="26" spans="1:12">
      <c r="A26" s="13"/>
      <c r="B26" s="150"/>
      <c r="C26" s="150"/>
      <c r="D26" s="151"/>
      <c r="E26" s="143"/>
      <c r="F26" s="136"/>
      <c r="G26" s="143"/>
      <c r="H26" s="136"/>
      <c r="I26" s="143"/>
      <c r="J26" s="136"/>
      <c r="K26" s="143"/>
      <c r="L26" s="136"/>
    </row>
    <row r="27" spans="1:12">
      <c r="A27" s="13"/>
      <c r="B27" s="150"/>
      <c r="C27" s="150"/>
      <c r="D27" s="151"/>
      <c r="E27" s="143"/>
      <c r="F27" s="136"/>
      <c r="G27" s="143"/>
      <c r="H27" s="136"/>
      <c r="I27" s="143"/>
      <c r="J27" s="136"/>
      <c r="K27" s="143"/>
      <c r="L27" s="136"/>
    </row>
    <row r="28" spans="1:12">
      <c r="A28" s="13"/>
      <c r="B28" s="150"/>
      <c r="C28" s="150"/>
      <c r="D28" s="151"/>
      <c r="E28" s="143"/>
      <c r="F28" s="136"/>
      <c r="G28" s="143"/>
      <c r="H28" s="136"/>
      <c r="I28" s="143"/>
      <c r="J28" s="136"/>
      <c r="K28" s="143"/>
      <c r="L28" s="136"/>
    </row>
    <row r="29" spans="1:12">
      <c r="A29" s="13"/>
      <c r="B29" s="150"/>
      <c r="C29" s="150"/>
      <c r="D29" s="151"/>
      <c r="E29" s="143"/>
      <c r="F29" s="136"/>
      <c r="G29" s="143"/>
      <c r="H29" s="136"/>
      <c r="I29" s="143"/>
      <c r="J29" s="136"/>
      <c r="K29" s="143"/>
      <c r="L29" s="136"/>
    </row>
    <row r="30" spans="1:12">
      <c r="A30" s="13"/>
      <c r="B30" s="135"/>
      <c r="C30" s="135"/>
      <c r="D30" s="136"/>
      <c r="E30" s="143"/>
      <c r="F30" s="136"/>
      <c r="G30" s="143"/>
      <c r="H30" s="136"/>
      <c r="I30" s="143"/>
      <c r="J30" s="136"/>
      <c r="K30" s="143"/>
      <c r="L30" s="136"/>
    </row>
    <row r="31" spans="1:12">
      <c r="A31" s="13"/>
      <c r="B31" s="135"/>
      <c r="C31" s="135"/>
      <c r="D31" s="136"/>
      <c r="E31" s="143"/>
      <c r="F31" s="136"/>
      <c r="G31" s="143"/>
      <c r="H31" s="136"/>
      <c r="I31" s="143"/>
      <c r="J31" s="136"/>
      <c r="K31" s="143"/>
      <c r="L31" s="136"/>
    </row>
    <row r="32" spans="1:12">
      <c r="A32" s="13"/>
      <c r="B32" s="135"/>
      <c r="C32" s="135"/>
      <c r="D32" s="136"/>
      <c r="E32" s="143"/>
      <c r="F32" s="136"/>
      <c r="G32" s="143"/>
      <c r="H32" s="136"/>
      <c r="I32" s="143"/>
      <c r="J32" s="136"/>
      <c r="K32" s="143"/>
      <c r="L32" s="136"/>
    </row>
    <row r="33" spans="1:12">
      <c r="A33" s="13"/>
      <c r="B33" s="135"/>
      <c r="C33" s="135"/>
      <c r="D33" s="136"/>
      <c r="E33" s="143"/>
      <c r="F33" s="136"/>
      <c r="G33" s="143"/>
      <c r="H33" s="136"/>
      <c r="I33" s="143"/>
      <c r="J33" s="136"/>
      <c r="K33" s="143"/>
      <c r="L33" s="136"/>
    </row>
    <row r="34" spans="1:12" ht="15.75" thickBot="1">
      <c r="A34" s="13"/>
      <c r="B34" s="135"/>
      <c r="C34" s="135"/>
      <c r="D34" s="136"/>
      <c r="E34" s="139"/>
      <c r="F34" s="138"/>
      <c r="G34" s="63"/>
      <c r="H34" s="64"/>
      <c r="I34" s="143"/>
      <c r="J34" s="136"/>
      <c r="K34" s="143"/>
      <c r="L34" s="136"/>
    </row>
    <row r="35" spans="1:12" ht="15.75" thickBot="1">
      <c r="A35" s="144">
        <f>SUM(B19:D33)</f>
        <v>13427</v>
      </c>
      <c r="B35" s="145"/>
      <c r="C35" s="145"/>
      <c r="D35" s="146"/>
      <c r="E35" s="147">
        <f>SUM(E19:F25)</f>
        <v>13427</v>
      </c>
      <c r="F35" s="132"/>
      <c r="G35" s="125"/>
      <c r="H35" s="126"/>
      <c r="I35" s="127">
        <v>235</v>
      </c>
      <c r="J35" s="128"/>
      <c r="K35" s="126">
        <f>E35-I35</f>
        <v>13192</v>
      </c>
      <c r="L35" s="129"/>
    </row>
    <row r="36" spans="1:12">
      <c r="A36" s="127" t="s">
        <v>54</v>
      </c>
      <c r="B36" s="130"/>
      <c r="C36" s="130"/>
      <c r="D36" s="130"/>
      <c r="E36" s="130"/>
      <c r="F36" s="130"/>
      <c r="G36" s="130"/>
      <c r="H36" s="130"/>
      <c r="I36" s="130"/>
      <c r="J36" s="115" t="s">
        <v>28</v>
      </c>
      <c r="K36" s="131">
        <f>K35</f>
        <v>13192</v>
      </c>
      <c r="L36" s="132"/>
    </row>
    <row r="37" spans="1:12">
      <c r="A37" s="133" t="s">
        <v>55</v>
      </c>
      <c r="B37" s="134"/>
      <c r="C37" s="134"/>
      <c r="D37" s="134"/>
      <c r="E37" s="134"/>
      <c r="F37" s="134"/>
      <c r="G37" s="134"/>
      <c r="H37" s="134"/>
      <c r="I37" s="134"/>
      <c r="J37" s="116" t="s">
        <v>28</v>
      </c>
      <c r="K37" s="135">
        <f>I35</f>
        <v>235</v>
      </c>
      <c r="L37" s="136"/>
    </row>
    <row r="38" spans="1:12">
      <c r="A38" s="133" t="s">
        <v>56</v>
      </c>
      <c r="B38" s="134"/>
      <c r="C38" s="134"/>
      <c r="D38" s="134"/>
      <c r="E38" s="134"/>
      <c r="F38" s="134"/>
      <c r="G38" s="134"/>
      <c r="H38" s="134"/>
      <c r="I38" s="134"/>
      <c r="J38" s="116" t="s">
        <v>28</v>
      </c>
      <c r="K38" s="137">
        <f>K36</f>
        <v>13192</v>
      </c>
      <c r="L38" s="138"/>
    </row>
    <row r="39" spans="1:12">
      <c r="A39" s="133" t="s">
        <v>57</v>
      </c>
      <c r="B39" s="134"/>
      <c r="C39" s="134"/>
      <c r="D39" s="134"/>
      <c r="E39" s="134"/>
      <c r="F39" s="134"/>
      <c r="G39" s="134"/>
      <c r="H39" s="134"/>
      <c r="I39" s="134"/>
      <c r="J39" s="116" t="s">
        <v>28</v>
      </c>
      <c r="K39" s="137">
        <f>K38</f>
        <v>13192</v>
      </c>
      <c r="L39" s="138"/>
    </row>
    <row r="40" spans="1:12">
      <c r="A40" s="139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8"/>
    </row>
    <row r="41" spans="1:12">
      <c r="A41" s="139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8"/>
    </row>
    <row r="42" spans="1:12">
      <c r="A42" s="139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8"/>
    </row>
    <row r="43" spans="1:12">
      <c r="A43" s="139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8"/>
    </row>
    <row r="44" spans="1:12">
      <c r="A44" s="139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8"/>
    </row>
    <row r="45" spans="1:12">
      <c r="A45" s="139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8"/>
    </row>
    <row r="46" spans="1:12" ht="15.75" thickBot="1">
      <c r="A46" s="140"/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2"/>
    </row>
    <row r="47" spans="1:12" ht="15.75" thickBot="1">
      <c r="A47" s="122" t="s">
        <v>58</v>
      </c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4"/>
    </row>
  </sheetData>
  <mergeCells count="80">
    <mergeCell ref="A40:L46"/>
    <mergeCell ref="A47:L47"/>
    <mergeCell ref="A37:I37"/>
    <mergeCell ref="K37:L37"/>
    <mergeCell ref="A38:I38"/>
    <mergeCell ref="K38:L38"/>
    <mergeCell ref="A39:I39"/>
    <mergeCell ref="K39:L39"/>
    <mergeCell ref="A35:D35"/>
    <mergeCell ref="E35:F35"/>
    <mergeCell ref="G35:H35"/>
    <mergeCell ref="I35:J35"/>
    <mergeCell ref="K35:L35"/>
    <mergeCell ref="A36:I36"/>
    <mergeCell ref="K36:L36"/>
    <mergeCell ref="B32:D32"/>
    <mergeCell ref="E32:F32"/>
    <mergeCell ref="B33:D33"/>
    <mergeCell ref="E33:F33"/>
    <mergeCell ref="B34:D34"/>
    <mergeCell ref="E34:F34"/>
    <mergeCell ref="E28:F28"/>
    <mergeCell ref="B29:D29"/>
    <mergeCell ref="E29:F29"/>
    <mergeCell ref="B30:D30"/>
    <mergeCell ref="E30:F30"/>
    <mergeCell ref="B31:D31"/>
    <mergeCell ref="E31:F31"/>
    <mergeCell ref="B25:D25"/>
    <mergeCell ref="E25:F25"/>
    <mergeCell ref="G25:H25"/>
    <mergeCell ref="I25:J34"/>
    <mergeCell ref="B26:D26"/>
    <mergeCell ref="E26:F26"/>
    <mergeCell ref="G26:H33"/>
    <mergeCell ref="B27:D27"/>
    <mergeCell ref="E27:F27"/>
    <mergeCell ref="B28:D28"/>
    <mergeCell ref="B23:D23"/>
    <mergeCell ref="E23:F23"/>
    <mergeCell ref="G23:H23"/>
    <mergeCell ref="I23:I24"/>
    <mergeCell ref="J23:J24"/>
    <mergeCell ref="B24:D24"/>
    <mergeCell ref="E24:F24"/>
    <mergeCell ref="G24:H24"/>
    <mergeCell ref="E21:F21"/>
    <mergeCell ref="G21:H21"/>
    <mergeCell ref="I21:I22"/>
    <mergeCell ref="J21:J22"/>
    <mergeCell ref="B22:D22"/>
    <mergeCell ref="E22:F22"/>
    <mergeCell ref="G22:H22"/>
    <mergeCell ref="B19:D19"/>
    <mergeCell ref="E19:F19"/>
    <mergeCell ref="G19:H19"/>
    <mergeCell ref="I19:I20"/>
    <mergeCell ref="J19:J20"/>
    <mergeCell ref="K19:L34"/>
    <mergeCell ref="B20:D20"/>
    <mergeCell ref="E20:F20"/>
    <mergeCell ref="G20:H20"/>
    <mergeCell ref="B21:D21"/>
    <mergeCell ref="A13:L16"/>
    <mergeCell ref="A17:D17"/>
    <mergeCell ref="E17:F17"/>
    <mergeCell ref="G17:H17"/>
    <mergeCell ref="I17:J17"/>
    <mergeCell ref="K17:L18"/>
    <mergeCell ref="B18:D18"/>
    <mergeCell ref="E18:F18"/>
    <mergeCell ref="G18:H18"/>
    <mergeCell ref="A1:E6"/>
    <mergeCell ref="F1:L6"/>
    <mergeCell ref="A7:C7"/>
    <mergeCell ref="D7:F7"/>
    <mergeCell ref="A11:A12"/>
    <mergeCell ref="B11:B12"/>
    <mergeCell ref="C11:C12"/>
    <mergeCell ref="D11:F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7"/>
  <sheetViews>
    <sheetView zoomScale="70" zoomScaleNormal="70" workbookViewId="0">
      <selection sqref="A1:XFD1048576"/>
    </sheetView>
  </sheetViews>
  <sheetFormatPr defaultRowHeight="15"/>
  <cols>
    <col min="1" max="1" width="30.28515625" style="12" customWidth="1"/>
    <col min="2" max="3" width="9.140625" style="12"/>
    <col min="4" max="4" width="13" style="12" customWidth="1"/>
    <col min="5" max="6" width="9.140625" style="12"/>
    <col min="7" max="7" width="22" style="12" customWidth="1"/>
    <col min="8" max="8" width="9.140625" style="12"/>
    <col min="9" max="9" width="34.85546875" style="12" bestFit="1" customWidth="1"/>
    <col min="10" max="10" width="18.7109375" style="12" customWidth="1"/>
    <col min="11" max="11" width="9.140625" style="12"/>
    <col min="12" max="12" width="14.28515625" style="12" bestFit="1" customWidth="1"/>
    <col min="13" max="16384" width="9.140625" style="12"/>
  </cols>
  <sheetData>
    <row r="1" spans="1:12">
      <c r="A1" s="125"/>
      <c r="B1" s="126"/>
      <c r="C1" s="126"/>
      <c r="D1" s="126"/>
      <c r="E1" s="129"/>
      <c r="F1" s="172" t="s">
        <v>59</v>
      </c>
      <c r="G1" s="173"/>
      <c r="H1" s="173"/>
      <c r="I1" s="173"/>
      <c r="J1" s="173"/>
      <c r="K1" s="173"/>
      <c r="L1" s="174"/>
    </row>
    <row r="2" spans="1:12">
      <c r="A2" s="143"/>
      <c r="B2" s="135"/>
      <c r="C2" s="135"/>
      <c r="D2" s="135"/>
      <c r="E2" s="136"/>
      <c r="F2" s="175"/>
      <c r="G2" s="176"/>
      <c r="H2" s="176"/>
      <c r="I2" s="176"/>
      <c r="J2" s="176"/>
      <c r="K2" s="176"/>
      <c r="L2" s="177"/>
    </row>
    <row r="3" spans="1:12">
      <c r="A3" s="143"/>
      <c r="B3" s="135"/>
      <c r="C3" s="135"/>
      <c r="D3" s="135"/>
      <c r="E3" s="136"/>
      <c r="F3" s="175"/>
      <c r="G3" s="176"/>
      <c r="H3" s="176"/>
      <c r="I3" s="176"/>
      <c r="J3" s="176"/>
      <c r="K3" s="176"/>
      <c r="L3" s="177"/>
    </row>
    <row r="4" spans="1:12">
      <c r="A4" s="143"/>
      <c r="B4" s="135"/>
      <c r="C4" s="135"/>
      <c r="D4" s="135"/>
      <c r="E4" s="136"/>
      <c r="F4" s="175"/>
      <c r="G4" s="176"/>
      <c r="H4" s="176"/>
      <c r="I4" s="176"/>
      <c r="J4" s="176"/>
      <c r="K4" s="176"/>
      <c r="L4" s="177"/>
    </row>
    <row r="5" spans="1:12">
      <c r="A5" s="143"/>
      <c r="B5" s="135"/>
      <c r="C5" s="135"/>
      <c r="D5" s="135"/>
      <c r="E5" s="136"/>
      <c r="F5" s="175"/>
      <c r="G5" s="176"/>
      <c r="H5" s="176"/>
      <c r="I5" s="176"/>
      <c r="J5" s="176"/>
      <c r="K5" s="176"/>
      <c r="L5" s="177"/>
    </row>
    <row r="6" spans="1:12" ht="15.75" thickBot="1">
      <c r="A6" s="154"/>
      <c r="B6" s="156"/>
      <c r="C6" s="156"/>
      <c r="D6" s="156"/>
      <c r="E6" s="155"/>
      <c r="F6" s="178"/>
      <c r="G6" s="176"/>
      <c r="H6" s="176"/>
      <c r="I6" s="176"/>
      <c r="J6" s="176"/>
      <c r="K6" s="176"/>
      <c r="L6" s="177"/>
    </row>
    <row r="7" spans="1:12" ht="15.75" thickBot="1">
      <c r="A7" s="160" t="s">
        <v>25</v>
      </c>
      <c r="B7" s="158"/>
      <c r="C7" s="159"/>
      <c r="D7" s="160" t="s">
        <v>26</v>
      </c>
      <c r="E7" s="179"/>
      <c r="F7" s="161"/>
      <c r="G7" s="22" t="s">
        <v>27</v>
      </c>
      <c r="H7" s="16" t="s">
        <v>28</v>
      </c>
      <c r="I7" s="30" t="s">
        <v>63</v>
      </c>
      <c r="J7" s="37" t="s">
        <v>29</v>
      </c>
      <c r="K7" s="38" t="s">
        <v>28</v>
      </c>
      <c r="L7" s="29">
        <v>42095</v>
      </c>
    </row>
    <row r="8" spans="1:12">
      <c r="A8" s="23" t="s">
        <v>30</v>
      </c>
      <c r="B8" s="52" t="s">
        <v>28</v>
      </c>
      <c r="C8" s="51">
        <v>30</v>
      </c>
      <c r="D8" s="34" t="s">
        <v>68</v>
      </c>
      <c r="E8" s="15">
        <v>2</v>
      </c>
      <c r="F8" s="27">
        <v>5</v>
      </c>
      <c r="G8" s="17" t="s">
        <v>31</v>
      </c>
      <c r="H8" s="52" t="s">
        <v>28</v>
      </c>
      <c r="I8" s="32" t="s">
        <v>32</v>
      </c>
      <c r="J8" s="31" t="s">
        <v>33</v>
      </c>
      <c r="K8" s="52" t="s">
        <v>28</v>
      </c>
      <c r="L8" s="26" t="s">
        <v>67</v>
      </c>
    </row>
    <row r="9" spans="1:12">
      <c r="A9" s="24" t="s">
        <v>34</v>
      </c>
      <c r="B9" s="52" t="s">
        <v>28</v>
      </c>
      <c r="C9" s="51">
        <v>0</v>
      </c>
      <c r="D9" s="35" t="s">
        <v>69</v>
      </c>
      <c r="E9" s="52">
        <v>0</v>
      </c>
      <c r="F9" s="25">
        <v>7</v>
      </c>
      <c r="G9" s="18" t="s">
        <v>35</v>
      </c>
      <c r="H9" s="52" t="s">
        <v>28</v>
      </c>
      <c r="I9" s="32" t="s">
        <v>36</v>
      </c>
      <c r="J9" s="31" t="s">
        <v>37</v>
      </c>
      <c r="K9" s="52" t="s">
        <v>28</v>
      </c>
      <c r="L9" s="26">
        <v>0</v>
      </c>
    </row>
    <row r="10" spans="1:12">
      <c r="A10" s="24" t="s">
        <v>38</v>
      </c>
      <c r="B10" s="52" t="s">
        <v>28</v>
      </c>
      <c r="C10" s="51">
        <v>0</v>
      </c>
      <c r="D10" s="36" t="s">
        <v>71</v>
      </c>
      <c r="E10" s="14">
        <v>0</v>
      </c>
      <c r="F10" s="28">
        <v>5</v>
      </c>
      <c r="G10" s="18" t="s">
        <v>39</v>
      </c>
      <c r="H10" s="52" t="s">
        <v>28</v>
      </c>
      <c r="I10" s="32" t="s">
        <v>40</v>
      </c>
      <c r="J10" s="31" t="s">
        <v>3</v>
      </c>
      <c r="K10" s="52" t="s">
        <v>28</v>
      </c>
      <c r="L10" s="26" t="s">
        <v>65</v>
      </c>
    </row>
    <row r="11" spans="1:12">
      <c r="A11" s="180" t="s">
        <v>41</v>
      </c>
      <c r="B11" s="182" t="s">
        <v>28</v>
      </c>
      <c r="C11" s="184">
        <v>30</v>
      </c>
      <c r="D11" s="186"/>
      <c r="E11" s="187"/>
      <c r="F11" s="188"/>
      <c r="G11" s="18" t="s">
        <v>61</v>
      </c>
      <c r="H11" s="52" t="s">
        <v>28</v>
      </c>
      <c r="I11" s="39">
        <v>914010001156664</v>
      </c>
      <c r="J11" s="43" t="s">
        <v>42</v>
      </c>
      <c r="K11" s="49" t="s">
        <v>28</v>
      </c>
      <c r="L11" s="44" t="s">
        <v>60</v>
      </c>
    </row>
    <row r="12" spans="1:12" ht="15.75" thickBot="1">
      <c r="A12" s="181"/>
      <c r="B12" s="183"/>
      <c r="C12" s="185"/>
      <c r="D12" s="189"/>
      <c r="E12" s="190"/>
      <c r="F12" s="191"/>
      <c r="G12" s="19" t="s">
        <v>43</v>
      </c>
      <c r="H12" s="53" t="s">
        <v>28</v>
      </c>
      <c r="I12" s="33" t="s">
        <v>62</v>
      </c>
      <c r="J12" s="45" t="s">
        <v>64</v>
      </c>
      <c r="K12" s="50" t="s">
        <v>28</v>
      </c>
      <c r="L12" s="46">
        <v>41708</v>
      </c>
    </row>
    <row r="13" spans="1:12">
      <c r="A13" s="143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6"/>
    </row>
    <row r="14" spans="1:12">
      <c r="A14" s="143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6"/>
    </row>
    <row r="15" spans="1:12">
      <c r="A15" s="143"/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6"/>
    </row>
    <row r="16" spans="1:12" ht="15.75" thickBot="1">
      <c r="A16" s="154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5"/>
    </row>
    <row r="17" spans="1:12" ht="15.75" thickBot="1">
      <c r="A17" s="157" t="s">
        <v>44</v>
      </c>
      <c r="B17" s="158"/>
      <c r="C17" s="158"/>
      <c r="D17" s="159"/>
      <c r="E17" s="147" t="s">
        <v>45</v>
      </c>
      <c r="F17" s="132"/>
      <c r="G17" s="147" t="s">
        <v>46</v>
      </c>
      <c r="H17" s="131"/>
      <c r="I17" s="160" t="s">
        <v>47</v>
      </c>
      <c r="J17" s="161"/>
      <c r="K17" s="162" t="s">
        <v>48</v>
      </c>
      <c r="L17" s="163"/>
    </row>
    <row r="18" spans="1:12" ht="15.75" thickBot="1">
      <c r="A18" s="41" t="s">
        <v>49</v>
      </c>
      <c r="B18" s="166" t="s">
        <v>50</v>
      </c>
      <c r="C18" s="167"/>
      <c r="D18" s="168"/>
      <c r="E18" s="169" t="s">
        <v>50</v>
      </c>
      <c r="F18" s="170"/>
      <c r="G18" s="171" t="s">
        <v>50</v>
      </c>
      <c r="H18" s="169"/>
      <c r="I18" s="20" t="s">
        <v>51</v>
      </c>
      <c r="J18" s="21" t="s">
        <v>50</v>
      </c>
      <c r="K18" s="164"/>
      <c r="L18" s="165"/>
    </row>
    <row r="19" spans="1:12">
      <c r="A19" s="42" t="s">
        <v>8</v>
      </c>
      <c r="B19" s="152">
        <v>2750</v>
      </c>
      <c r="C19" s="152"/>
      <c r="D19" s="153"/>
      <c r="E19" s="125">
        <v>2750</v>
      </c>
      <c r="F19" s="129"/>
      <c r="G19" s="125"/>
      <c r="H19" s="129"/>
      <c r="I19" s="136" t="s">
        <v>52</v>
      </c>
      <c r="J19" s="148"/>
      <c r="K19" s="125"/>
      <c r="L19" s="129"/>
    </row>
    <row r="20" spans="1:12">
      <c r="A20" s="42" t="s">
        <v>9</v>
      </c>
      <c r="B20" s="150">
        <v>1375</v>
      </c>
      <c r="C20" s="150"/>
      <c r="D20" s="151"/>
      <c r="E20" s="143">
        <v>1375</v>
      </c>
      <c r="F20" s="136"/>
      <c r="G20" s="143"/>
      <c r="H20" s="136"/>
      <c r="I20" s="136"/>
      <c r="J20" s="148"/>
      <c r="K20" s="143"/>
      <c r="L20" s="136"/>
    </row>
    <row r="21" spans="1:12">
      <c r="A21" s="42" t="s">
        <v>10</v>
      </c>
      <c r="B21" s="150">
        <v>4300</v>
      </c>
      <c r="C21" s="150"/>
      <c r="D21" s="151"/>
      <c r="E21" s="143">
        <v>4300</v>
      </c>
      <c r="F21" s="136"/>
      <c r="G21" s="143"/>
      <c r="H21" s="136"/>
      <c r="I21" s="136" t="s">
        <v>53</v>
      </c>
      <c r="J21" s="148"/>
      <c r="K21" s="143"/>
      <c r="L21" s="136"/>
    </row>
    <row r="22" spans="1:12">
      <c r="A22" s="42" t="s">
        <v>11</v>
      </c>
      <c r="B22" s="150">
        <v>1000</v>
      </c>
      <c r="C22" s="150"/>
      <c r="D22" s="151"/>
      <c r="E22" s="143">
        <v>1000</v>
      </c>
      <c r="F22" s="136"/>
      <c r="G22" s="143"/>
      <c r="H22" s="136"/>
      <c r="I22" s="136"/>
      <c r="J22" s="148"/>
      <c r="K22" s="143"/>
      <c r="L22" s="136"/>
    </row>
    <row r="23" spans="1:12">
      <c r="A23" s="42" t="s">
        <v>12</v>
      </c>
      <c r="B23" s="150">
        <v>2500</v>
      </c>
      <c r="C23" s="150"/>
      <c r="D23" s="151"/>
      <c r="E23" s="143">
        <v>2500</v>
      </c>
      <c r="F23" s="136"/>
      <c r="G23" s="143"/>
      <c r="H23" s="136"/>
      <c r="I23" s="148" t="s">
        <v>70</v>
      </c>
      <c r="J23" s="148">
        <v>218.75</v>
      </c>
      <c r="K23" s="143"/>
      <c r="L23" s="136"/>
    </row>
    <row r="24" spans="1:12" ht="15.75" thickBot="1">
      <c r="A24" s="42" t="s">
        <v>66</v>
      </c>
      <c r="B24" s="150">
        <v>350</v>
      </c>
      <c r="C24" s="150"/>
      <c r="D24" s="151"/>
      <c r="E24" s="143">
        <v>350</v>
      </c>
      <c r="F24" s="136"/>
      <c r="G24" s="143"/>
      <c r="H24" s="136"/>
      <c r="I24" s="149"/>
      <c r="J24" s="149"/>
      <c r="K24" s="143"/>
      <c r="L24" s="136"/>
    </row>
    <row r="25" spans="1:12">
      <c r="A25" s="42" t="s">
        <v>13</v>
      </c>
      <c r="B25" s="150">
        <v>225</v>
      </c>
      <c r="C25" s="150"/>
      <c r="D25" s="151"/>
      <c r="E25" s="143">
        <v>225</v>
      </c>
      <c r="F25" s="136"/>
      <c r="G25" s="143"/>
      <c r="H25" s="136"/>
      <c r="I25" s="125"/>
      <c r="J25" s="129"/>
      <c r="K25" s="143"/>
      <c r="L25" s="136"/>
    </row>
    <row r="26" spans="1:12">
      <c r="A26" s="13"/>
      <c r="B26" s="150"/>
      <c r="C26" s="150"/>
      <c r="D26" s="151"/>
      <c r="E26" s="143"/>
      <c r="F26" s="136"/>
      <c r="G26" s="143"/>
      <c r="H26" s="136"/>
      <c r="I26" s="143"/>
      <c r="J26" s="136"/>
      <c r="K26" s="143"/>
      <c r="L26" s="136"/>
    </row>
    <row r="27" spans="1:12">
      <c r="A27" s="13"/>
      <c r="B27" s="150"/>
      <c r="C27" s="150"/>
      <c r="D27" s="151"/>
      <c r="E27" s="143"/>
      <c r="F27" s="136"/>
      <c r="G27" s="143"/>
      <c r="H27" s="136"/>
      <c r="I27" s="143"/>
      <c r="J27" s="136"/>
      <c r="K27" s="143"/>
      <c r="L27" s="136"/>
    </row>
    <row r="28" spans="1:12">
      <c r="A28" s="13"/>
      <c r="B28" s="150"/>
      <c r="C28" s="150"/>
      <c r="D28" s="151"/>
      <c r="E28" s="143"/>
      <c r="F28" s="136"/>
      <c r="G28" s="143"/>
      <c r="H28" s="136"/>
      <c r="I28" s="143"/>
      <c r="J28" s="136"/>
      <c r="K28" s="143"/>
      <c r="L28" s="136"/>
    </row>
    <row r="29" spans="1:12">
      <c r="A29" s="13"/>
      <c r="B29" s="150"/>
      <c r="C29" s="150"/>
      <c r="D29" s="151"/>
      <c r="E29" s="143"/>
      <c r="F29" s="136"/>
      <c r="G29" s="143"/>
      <c r="H29" s="136"/>
      <c r="I29" s="143"/>
      <c r="J29" s="136"/>
      <c r="K29" s="143"/>
      <c r="L29" s="136"/>
    </row>
    <row r="30" spans="1:12">
      <c r="A30" s="13"/>
      <c r="B30" s="135"/>
      <c r="C30" s="135"/>
      <c r="D30" s="136"/>
      <c r="E30" s="143"/>
      <c r="F30" s="136"/>
      <c r="G30" s="143"/>
      <c r="H30" s="136"/>
      <c r="I30" s="143"/>
      <c r="J30" s="136"/>
      <c r="K30" s="143"/>
      <c r="L30" s="136"/>
    </row>
    <row r="31" spans="1:12">
      <c r="A31" s="13"/>
      <c r="B31" s="135"/>
      <c r="C31" s="135"/>
      <c r="D31" s="136"/>
      <c r="E31" s="143"/>
      <c r="F31" s="136"/>
      <c r="G31" s="143"/>
      <c r="H31" s="136"/>
      <c r="I31" s="143"/>
      <c r="J31" s="136"/>
      <c r="K31" s="143"/>
      <c r="L31" s="136"/>
    </row>
    <row r="32" spans="1:12">
      <c r="A32" s="13"/>
      <c r="B32" s="135"/>
      <c r="C32" s="135"/>
      <c r="D32" s="136"/>
      <c r="E32" s="143"/>
      <c r="F32" s="136"/>
      <c r="G32" s="143"/>
      <c r="H32" s="136"/>
      <c r="I32" s="143"/>
      <c r="J32" s="136"/>
      <c r="K32" s="143"/>
      <c r="L32" s="136"/>
    </row>
    <row r="33" spans="1:12">
      <c r="A33" s="13"/>
      <c r="B33" s="135"/>
      <c r="C33" s="135"/>
      <c r="D33" s="136"/>
      <c r="E33" s="143"/>
      <c r="F33" s="136"/>
      <c r="G33" s="143"/>
      <c r="H33" s="136"/>
      <c r="I33" s="143"/>
      <c r="J33" s="136"/>
      <c r="K33" s="143"/>
      <c r="L33" s="136"/>
    </row>
    <row r="34" spans="1:12" ht="15.75" thickBot="1">
      <c r="A34" s="13"/>
      <c r="B34" s="135"/>
      <c r="C34" s="135"/>
      <c r="D34" s="136"/>
      <c r="E34" s="139"/>
      <c r="F34" s="138"/>
      <c r="G34" s="154"/>
      <c r="H34" s="155"/>
      <c r="I34" s="143"/>
      <c r="J34" s="136"/>
      <c r="K34" s="143"/>
      <c r="L34" s="136"/>
    </row>
    <row r="35" spans="1:12" ht="15.75" thickBot="1">
      <c r="A35" s="144">
        <f>SUM(B19:D33)</f>
        <v>12500</v>
      </c>
      <c r="B35" s="145"/>
      <c r="C35" s="145"/>
      <c r="D35" s="146"/>
      <c r="E35" s="147">
        <f>SUM(E19:F34)</f>
        <v>12500</v>
      </c>
      <c r="F35" s="132"/>
      <c r="G35" s="125"/>
      <c r="H35" s="126"/>
      <c r="I35" s="127">
        <v>218.75</v>
      </c>
      <c r="J35" s="128"/>
      <c r="K35" s="126">
        <f>E35-I35</f>
        <v>12281.25</v>
      </c>
      <c r="L35" s="129"/>
    </row>
    <row r="36" spans="1:12">
      <c r="A36" s="127" t="s">
        <v>54</v>
      </c>
      <c r="B36" s="130"/>
      <c r="C36" s="130"/>
      <c r="D36" s="130"/>
      <c r="E36" s="130"/>
      <c r="F36" s="130"/>
      <c r="G36" s="130"/>
      <c r="H36" s="130"/>
      <c r="I36" s="130"/>
      <c r="J36" s="48" t="s">
        <v>28</v>
      </c>
      <c r="K36" s="131">
        <f>K35</f>
        <v>12281.25</v>
      </c>
      <c r="L36" s="132"/>
    </row>
    <row r="37" spans="1:12">
      <c r="A37" s="133" t="s">
        <v>55</v>
      </c>
      <c r="B37" s="134"/>
      <c r="C37" s="134"/>
      <c r="D37" s="134"/>
      <c r="E37" s="134"/>
      <c r="F37" s="134"/>
      <c r="G37" s="134"/>
      <c r="H37" s="134"/>
      <c r="I37" s="134"/>
      <c r="J37" s="47" t="s">
        <v>28</v>
      </c>
      <c r="K37" s="135">
        <f>I35</f>
        <v>218.75</v>
      </c>
      <c r="L37" s="136"/>
    </row>
    <row r="38" spans="1:12">
      <c r="A38" s="133" t="s">
        <v>56</v>
      </c>
      <c r="B38" s="134"/>
      <c r="C38" s="134"/>
      <c r="D38" s="134"/>
      <c r="E38" s="134"/>
      <c r="F38" s="134"/>
      <c r="G38" s="134"/>
      <c r="H38" s="134"/>
      <c r="I38" s="134"/>
      <c r="J38" s="47" t="s">
        <v>28</v>
      </c>
      <c r="K38" s="137">
        <f>K36</f>
        <v>12281.25</v>
      </c>
      <c r="L38" s="138"/>
    </row>
    <row r="39" spans="1:12">
      <c r="A39" s="133" t="s">
        <v>57</v>
      </c>
      <c r="B39" s="134"/>
      <c r="C39" s="134"/>
      <c r="D39" s="134"/>
      <c r="E39" s="134"/>
      <c r="F39" s="134"/>
      <c r="G39" s="134"/>
      <c r="H39" s="134"/>
      <c r="I39" s="134"/>
      <c r="J39" s="47" t="s">
        <v>28</v>
      </c>
      <c r="K39" s="137">
        <f>K38</f>
        <v>12281.25</v>
      </c>
      <c r="L39" s="138"/>
    </row>
    <row r="40" spans="1:12">
      <c r="A40" s="139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8"/>
    </row>
    <row r="41" spans="1:12">
      <c r="A41" s="139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8"/>
    </row>
    <row r="42" spans="1:12">
      <c r="A42" s="139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8"/>
    </row>
    <row r="43" spans="1:12">
      <c r="A43" s="139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8"/>
    </row>
    <row r="44" spans="1:12">
      <c r="A44" s="139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8"/>
    </row>
    <row r="45" spans="1:12">
      <c r="A45" s="139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8"/>
    </row>
    <row r="46" spans="1:12" ht="15.75" thickBot="1">
      <c r="A46" s="140"/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2"/>
    </row>
    <row r="47" spans="1:12" ht="15.75" thickBot="1">
      <c r="A47" s="122" t="s">
        <v>58</v>
      </c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4"/>
    </row>
  </sheetData>
  <mergeCells count="73">
    <mergeCell ref="A1:E6"/>
    <mergeCell ref="F1:L6"/>
    <mergeCell ref="A7:C7"/>
    <mergeCell ref="D7:F7"/>
    <mergeCell ref="A11:A12"/>
    <mergeCell ref="B11:B12"/>
    <mergeCell ref="C11:C12"/>
    <mergeCell ref="D11:F12"/>
    <mergeCell ref="A13:L16"/>
    <mergeCell ref="A17:D17"/>
    <mergeCell ref="E17:F17"/>
    <mergeCell ref="G17:H17"/>
    <mergeCell ref="I17:J17"/>
    <mergeCell ref="K17:L18"/>
    <mergeCell ref="B18:D18"/>
    <mergeCell ref="E18:F18"/>
    <mergeCell ref="G18:H18"/>
    <mergeCell ref="K19:L34"/>
    <mergeCell ref="B20:D20"/>
    <mergeCell ref="E20:F20"/>
    <mergeCell ref="B21:D21"/>
    <mergeCell ref="E21:F21"/>
    <mergeCell ref="B19:D19"/>
    <mergeCell ref="E19:F19"/>
    <mergeCell ref="G19:H34"/>
    <mergeCell ref="I19:I20"/>
    <mergeCell ref="J19:J20"/>
    <mergeCell ref="I21:I22"/>
    <mergeCell ref="J21:J22"/>
    <mergeCell ref="B22:D22"/>
    <mergeCell ref="E22:F22"/>
    <mergeCell ref="B23:D23"/>
    <mergeCell ref="E23:F23"/>
    <mergeCell ref="I23:I24"/>
    <mergeCell ref="J23:J24"/>
    <mergeCell ref="B24:D24"/>
    <mergeCell ref="E24:F24"/>
    <mergeCell ref="B32:D32"/>
    <mergeCell ref="E32:F32"/>
    <mergeCell ref="B25:D25"/>
    <mergeCell ref="E25:F25"/>
    <mergeCell ref="I25:J34"/>
    <mergeCell ref="B26:D26"/>
    <mergeCell ref="E26:F26"/>
    <mergeCell ref="B27:D27"/>
    <mergeCell ref="E27:F27"/>
    <mergeCell ref="B28:D28"/>
    <mergeCell ref="E28:F28"/>
    <mergeCell ref="B29:D29"/>
    <mergeCell ref="E29:F29"/>
    <mergeCell ref="B30:D30"/>
    <mergeCell ref="E30:F30"/>
    <mergeCell ref="B31:D31"/>
    <mergeCell ref="E31:F31"/>
    <mergeCell ref="B33:D33"/>
    <mergeCell ref="E33:F33"/>
    <mergeCell ref="B34:D34"/>
    <mergeCell ref="E34:F34"/>
    <mergeCell ref="A35:D35"/>
    <mergeCell ref="E35:F35"/>
    <mergeCell ref="A47:L47"/>
    <mergeCell ref="G35:H35"/>
    <mergeCell ref="I35:J35"/>
    <mergeCell ref="K35:L35"/>
    <mergeCell ref="A36:I36"/>
    <mergeCell ref="K36:L36"/>
    <mergeCell ref="A37:I37"/>
    <mergeCell ref="K37:L37"/>
    <mergeCell ref="A38:I38"/>
    <mergeCell ref="K38:L38"/>
    <mergeCell ref="A39:I39"/>
    <mergeCell ref="K39:L39"/>
    <mergeCell ref="A40:L4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7"/>
  <sheetViews>
    <sheetView zoomScale="70" zoomScaleNormal="70" workbookViewId="0">
      <selection sqref="A1:XFD1048576"/>
    </sheetView>
  </sheetViews>
  <sheetFormatPr defaultRowHeight="15"/>
  <cols>
    <col min="1" max="1" width="30.28515625" style="12" customWidth="1"/>
    <col min="2" max="3" width="9.140625" style="12"/>
    <col min="4" max="4" width="13" style="12" customWidth="1"/>
    <col min="5" max="6" width="9.140625" style="12"/>
    <col min="7" max="7" width="22" style="12" customWidth="1"/>
    <col min="8" max="8" width="9.140625" style="12"/>
    <col min="9" max="9" width="34.85546875" style="12" bestFit="1" customWidth="1"/>
    <col min="10" max="10" width="18.7109375" style="12" customWidth="1"/>
    <col min="11" max="11" width="9.140625" style="12"/>
    <col min="12" max="12" width="14.28515625" style="12" bestFit="1" customWidth="1"/>
    <col min="13" max="16384" width="9.140625" style="12"/>
  </cols>
  <sheetData>
    <row r="1" spans="1:12">
      <c r="A1" s="125"/>
      <c r="B1" s="126"/>
      <c r="C1" s="126"/>
      <c r="D1" s="126"/>
      <c r="E1" s="129"/>
      <c r="F1" s="172" t="s">
        <v>59</v>
      </c>
      <c r="G1" s="173"/>
      <c r="H1" s="173"/>
      <c r="I1" s="173"/>
      <c r="J1" s="173"/>
      <c r="K1" s="173"/>
      <c r="L1" s="174"/>
    </row>
    <row r="2" spans="1:12">
      <c r="A2" s="143"/>
      <c r="B2" s="135"/>
      <c r="C2" s="135"/>
      <c r="D2" s="135"/>
      <c r="E2" s="136"/>
      <c r="F2" s="175"/>
      <c r="G2" s="176"/>
      <c r="H2" s="176"/>
      <c r="I2" s="176"/>
      <c r="J2" s="176"/>
      <c r="K2" s="176"/>
      <c r="L2" s="177"/>
    </row>
    <row r="3" spans="1:12">
      <c r="A3" s="143"/>
      <c r="B3" s="135"/>
      <c r="C3" s="135"/>
      <c r="D3" s="135"/>
      <c r="E3" s="136"/>
      <c r="F3" s="175"/>
      <c r="G3" s="176"/>
      <c r="H3" s="176"/>
      <c r="I3" s="176"/>
      <c r="J3" s="176"/>
      <c r="K3" s="176"/>
      <c r="L3" s="177"/>
    </row>
    <row r="4" spans="1:12">
      <c r="A4" s="143"/>
      <c r="B4" s="135"/>
      <c r="C4" s="135"/>
      <c r="D4" s="135"/>
      <c r="E4" s="136"/>
      <c r="F4" s="175"/>
      <c r="G4" s="176"/>
      <c r="H4" s="176"/>
      <c r="I4" s="176"/>
      <c r="J4" s="176"/>
      <c r="K4" s="176"/>
      <c r="L4" s="177"/>
    </row>
    <row r="5" spans="1:12">
      <c r="A5" s="143"/>
      <c r="B5" s="135"/>
      <c r="C5" s="135"/>
      <c r="D5" s="135"/>
      <c r="E5" s="136"/>
      <c r="F5" s="175"/>
      <c r="G5" s="176"/>
      <c r="H5" s="176"/>
      <c r="I5" s="176"/>
      <c r="J5" s="176"/>
      <c r="K5" s="176"/>
      <c r="L5" s="177"/>
    </row>
    <row r="6" spans="1:12" ht="15.75" thickBot="1">
      <c r="A6" s="154"/>
      <c r="B6" s="156"/>
      <c r="C6" s="156"/>
      <c r="D6" s="156"/>
      <c r="E6" s="155"/>
      <c r="F6" s="178"/>
      <c r="G6" s="176"/>
      <c r="H6" s="176"/>
      <c r="I6" s="176"/>
      <c r="J6" s="176"/>
      <c r="K6" s="176"/>
      <c r="L6" s="177"/>
    </row>
    <row r="7" spans="1:12" ht="15.75" thickBot="1">
      <c r="A7" s="160" t="s">
        <v>25</v>
      </c>
      <c r="B7" s="158"/>
      <c r="C7" s="159"/>
      <c r="D7" s="160" t="s">
        <v>26</v>
      </c>
      <c r="E7" s="179"/>
      <c r="F7" s="161"/>
      <c r="G7" s="22" t="s">
        <v>27</v>
      </c>
      <c r="H7" s="16" t="s">
        <v>28</v>
      </c>
      <c r="I7" s="30" t="s">
        <v>63</v>
      </c>
      <c r="J7" s="37" t="s">
        <v>29</v>
      </c>
      <c r="K7" s="38" t="s">
        <v>28</v>
      </c>
      <c r="L7" s="29">
        <v>42125</v>
      </c>
    </row>
    <row r="8" spans="1:12">
      <c r="A8" s="23" t="s">
        <v>30</v>
      </c>
      <c r="B8" s="59" t="s">
        <v>28</v>
      </c>
      <c r="C8" s="58">
        <v>24</v>
      </c>
      <c r="D8" s="34" t="s">
        <v>68</v>
      </c>
      <c r="E8" s="15">
        <v>2</v>
      </c>
      <c r="F8" s="27">
        <v>5</v>
      </c>
      <c r="G8" s="17" t="s">
        <v>31</v>
      </c>
      <c r="H8" s="59" t="s">
        <v>28</v>
      </c>
      <c r="I8" s="32" t="s">
        <v>32</v>
      </c>
      <c r="J8" s="31" t="s">
        <v>33</v>
      </c>
      <c r="K8" s="59" t="s">
        <v>28</v>
      </c>
      <c r="L8" s="26" t="s">
        <v>67</v>
      </c>
    </row>
    <row r="9" spans="1:12">
      <c r="A9" s="24" t="s">
        <v>34</v>
      </c>
      <c r="B9" s="59" t="s">
        <v>28</v>
      </c>
      <c r="C9" s="58">
        <v>7</v>
      </c>
      <c r="D9" s="35" t="s">
        <v>69</v>
      </c>
      <c r="E9" s="59">
        <v>7</v>
      </c>
      <c r="F9" s="25">
        <v>0</v>
      </c>
      <c r="G9" s="18" t="s">
        <v>35</v>
      </c>
      <c r="H9" s="59" t="s">
        <v>28</v>
      </c>
      <c r="I9" s="32" t="s">
        <v>36</v>
      </c>
      <c r="J9" s="31" t="s">
        <v>37</v>
      </c>
      <c r="K9" s="59" t="s">
        <v>28</v>
      </c>
      <c r="L9" s="26">
        <v>0</v>
      </c>
    </row>
    <row r="10" spans="1:12">
      <c r="A10" s="24" t="s">
        <v>38</v>
      </c>
      <c r="B10" s="59" t="s">
        <v>28</v>
      </c>
      <c r="C10" s="58">
        <v>0</v>
      </c>
      <c r="D10" s="36" t="s">
        <v>72</v>
      </c>
      <c r="E10" s="14">
        <v>0</v>
      </c>
      <c r="F10" s="28">
        <v>6.25</v>
      </c>
      <c r="G10" s="18" t="s">
        <v>39</v>
      </c>
      <c r="H10" s="59" t="s">
        <v>28</v>
      </c>
      <c r="I10" s="32" t="s">
        <v>40</v>
      </c>
      <c r="J10" s="31" t="s">
        <v>3</v>
      </c>
      <c r="K10" s="59" t="s">
        <v>28</v>
      </c>
      <c r="L10" s="26" t="s">
        <v>65</v>
      </c>
    </row>
    <row r="11" spans="1:12">
      <c r="A11" s="180" t="s">
        <v>41</v>
      </c>
      <c r="B11" s="182" t="s">
        <v>28</v>
      </c>
      <c r="C11" s="184">
        <v>31</v>
      </c>
      <c r="D11" s="186"/>
      <c r="E11" s="187"/>
      <c r="F11" s="188"/>
      <c r="G11" s="18" t="s">
        <v>61</v>
      </c>
      <c r="H11" s="59" t="s">
        <v>28</v>
      </c>
      <c r="I11" s="39">
        <v>8411590196</v>
      </c>
      <c r="J11" s="43" t="s">
        <v>42</v>
      </c>
      <c r="K11" s="56" t="s">
        <v>28</v>
      </c>
      <c r="L11" s="44" t="s">
        <v>60</v>
      </c>
    </row>
    <row r="12" spans="1:12" ht="15.75" thickBot="1">
      <c r="A12" s="181"/>
      <c r="B12" s="183"/>
      <c r="C12" s="185"/>
      <c r="D12" s="189"/>
      <c r="E12" s="190"/>
      <c r="F12" s="191"/>
      <c r="G12" s="19" t="s">
        <v>43</v>
      </c>
      <c r="H12" s="60" t="s">
        <v>28</v>
      </c>
      <c r="I12" s="33" t="s">
        <v>73</v>
      </c>
      <c r="J12" s="45" t="s">
        <v>64</v>
      </c>
      <c r="K12" s="57" t="s">
        <v>28</v>
      </c>
      <c r="L12" s="46">
        <v>41708</v>
      </c>
    </row>
    <row r="13" spans="1:12">
      <c r="A13" s="143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6"/>
    </row>
    <row r="14" spans="1:12">
      <c r="A14" s="143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6"/>
    </row>
    <row r="15" spans="1:12">
      <c r="A15" s="143"/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6"/>
    </row>
    <row r="16" spans="1:12" ht="15.75" thickBot="1">
      <c r="A16" s="154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5"/>
    </row>
    <row r="17" spans="1:12" ht="15.75" thickBot="1">
      <c r="A17" s="157" t="s">
        <v>44</v>
      </c>
      <c r="B17" s="158"/>
      <c r="C17" s="158"/>
      <c r="D17" s="159"/>
      <c r="E17" s="147" t="s">
        <v>45</v>
      </c>
      <c r="F17" s="132"/>
      <c r="G17" s="147" t="s">
        <v>46</v>
      </c>
      <c r="H17" s="131"/>
      <c r="I17" s="160" t="s">
        <v>47</v>
      </c>
      <c r="J17" s="161"/>
      <c r="K17" s="162" t="s">
        <v>48</v>
      </c>
      <c r="L17" s="163"/>
    </row>
    <row r="18" spans="1:12" ht="15.75" thickBot="1">
      <c r="A18" s="41" t="s">
        <v>49</v>
      </c>
      <c r="B18" s="166" t="s">
        <v>50</v>
      </c>
      <c r="C18" s="167"/>
      <c r="D18" s="168"/>
      <c r="E18" s="169" t="s">
        <v>50</v>
      </c>
      <c r="F18" s="170"/>
      <c r="G18" s="171" t="s">
        <v>50</v>
      </c>
      <c r="H18" s="169"/>
      <c r="I18" s="20" t="s">
        <v>51</v>
      </c>
      <c r="J18" s="21" t="s">
        <v>50</v>
      </c>
      <c r="K18" s="164"/>
      <c r="L18" s="165"/>
    </row>
    <row r="19" spans="1:12">
      <c r="A19" s="42" t="s">
        <v>8</v>
      </c>
      <c r="B19" s="152">
        <v>3150</v>
      </c>
      <c r="C19" s="152"/>
      <c r="D19" s="153"/>
      <c r="E19" s="125">
        <v>3550</v>
      </c>
      <c r="F19" s="129"/>
      <c r="G19" s="125">
        <v>400</v>
      </c>
      <c r="H19" s="129"/>
      <c r="I19" s="136" t="s">
        <v>52</v>
      </c>
      <c r="J19" s="148"/>
      <c r="K19" s="125"/>
      <c r="L19" s="129"/>
    </row>
    <row r="20" spans="1:12">
      <c r="A20" s="42" t="s">
        <v>9</v>
      </c>
      <c r="B20" s="150">
        <v>1475</v>
      </c>
      <c r="C20" s="150"/>
      <c r="D20" s="151"/>
      <c r="E20" s="143">
        <v>1575</v>
      </c>
      <c r="F20" s="136"/>
      <c r="G20" s="143">
        <v>100</v>
      </c>
      <c r="H20" s="136"/>
      <c r="I20" s="136"/>
      <c r="J20" s="148"/>
      <c r="K20" s="143"/>
      <c r="L20" s="136"/>
    </row>
    <row r="21" spans="1:12">
      <c r="A21" s="42" t="s">
        <v>10</v>
      </c>
      <c r="B21" s="150">
        <v>4300</v>
      </c>
      <c r="C21" s="150"/>
      <c r="D21" s="151"/>
      <c r="E21" s="143">
        <v>4300</v>
      </c>
      <c r="F21" s="136"/>
      <c r="G21" s="143">
        <v>0</v>
      </c>
      <c r="H21" s="136"/>
      <c r="I21" s="136" t="s">
        <v>53</v>
      </c>
      <c r="J21" s="148"/>
      <c r="K21" s="143"/>
      <c r="L21" s="136"/>
    </row>
    <row r="22" spans="1:12">
      <c r="A22" s="42" t="s">
        <v>11</v>
      </c>
      <c r="B22" s="150">
        <v>1150</v>
      </c>
      <c r="C22" s="150"/>
      <c r="D22" s="151"/>
      <c r="E22" s="143">
        <v>1300</v>
      </c>
      <c r="F22" s="136"/>
      <c r="G22" s="143">
        <v>150</v>
      </c>
      <c r="H22" s="136"/>
      <c r="I22" s="136"/>
      <c r="J22" s="148"/>
      <c r="K22" s="143"/>
      <c r="L22" s="136"/>
    </row>
    <row r="23" spans="1:12">
      <c r="A23" s="42" t="s">
        <v>12</v>
      </c>
      <c r="B23" s="150">
        <v>2640</v>
      </c>
      <c r="C23" s="150"/>
      <c r="D23" s="151"/>
      <c r="E23" s="143">
        <v>2780</v>
      </c>
      <c r="F23" s="136"/>
      <c r="G23" s="143">
        <v>140</v>
      </c>
      <c r="H23" s="136"/>
      <c r="I23" s="148" t="s">
        <v>70</v>
      </c>
      <c r="J23" s="148">
        <v>251</v>
      </c>
      <c r="K23" s="143"/>
      <c r="L23" s="136"/>
    </row>
    <row r="24" spans="1:12" ht="15.75" thickBot="1">
      <c r="A24" s="42" t="s">
        <v>66</v>
      </c>
      <c r="B24" s="150">
        <v>450</v>
      </c>
      <c r="C24" s="150"/>
      <c r="D24" s="151"/>
      <c r="E24" s="143">
        <v>550</v>
      </c>
      <c r="F24" s="136"/>
      <c r="G24" s="143">
        <v>100</v>
      </c>
      <c r="H24" s="136"/>
      <c r="I24" s="149"/>
      <c r="J24" s="149"/>
      <c r="K24" s="143"/>
      <c r="L24" s="136"/>
    </row>
    <row r="25" spans="1:12">
      <c r="A25" s="42" t="s">
        <v>13</v>
      </c>
      <c r="B25" s="150">
        <v>262</v>
      </c>
      <c r="C25" s="150"/>
      <c r="D25" s="151"/>
      <c r="E25" s="143">
        <v>299</v>
      </c>
      <c r="F25" s="136"/>
      <c r="G25" s="143">
        <v>37</v>
      </c>
      <c r="H25" s="136"/>
      <c r="I25" s="125"/>
      <c r="J25" s="129"/>
      <c r="K25" s="143"/>
      <c r="L25" s="136"/>
    </row>
    <row r="26" spans="1:12">
      <c r="A26" s="13"/>
      <c r="B26" s="150"/>
      <c r="C26" s="150"/>
      <c r="D26" s="151"/>
      <c r="E26" s="143"/>
      <c r="F26" s="136"/>
      <c r="G26" s="143"/>
      <c r="H26" s="136"/>
      <c r="I26" s="143"/>
      <c r="J26" s="136"/>
      <c r="K26" s="143"/>
      <c r="L26" s="136"/>
    </row>
    <row r="27" spans="1:12">
      <c r="A27" s="13"/>
      <c r="B27" s="150"/>
      <c r="C27" s="150"/>
      <c r="D27" s="151"/>
      <c r="E27" s="143"/>
      <c r="F27" s="136"/>
      <c r="G27" s="143"/>
      <c r="H27" s="136"/>
      <c r="I27" s="143"/>
      <c r="J27" s="136"/>
      <c r="K27" s="143"/>
      <c r="L27" s="136"/>
    </row>
    <row r="28" spans="1:12">
      <c r="A28" s="13"/>
      <c r="B28" s="150"/>
      <c r="C28" s="150"/>
      <c r="D28" s="151"/>
      <c r="E28" s="143"/>
      <c r="F28" s="136"/>
      <c r="G28" s="143"/>
      <c r="H28" s="136"/>
      <c r="I28" s="143"/>
      <c r="J28" s="136"/>
      <c r="K28" s="143"/>
      <c r="L28" s="136"/>
    </row>
    <row r="29" spans="1:12">
      <c r="A29" s="13"/>
      <c r="B29" s="150"/>
      <c r="C29" s="150"/>
      <c r="D29" s="151"/>
      <c r="E29" s="143"/>
      <c r="F29" s="136"/>
      <c r="G29" s="143"/>
      <c r="H29" s="136"/>
      <c r="I29" s="143"/>
      <c r="J29" s="136"/>
      <c r="K29" s="143"/>
      <c r="L29" s="136"/>
    </row>
    <row r="30" spans="1:12">
      <c r="A30" s="13"/>
      <c r="B30" s="135"/>
      <c r="C30" s="135"/>
      <c r="D30" s="136"/>
      <c r="E30" s="143"/>
      <c r="F30" s="136"/>
      <c r="G30" s="143"/>
      <c r="H30" s="136"/>
      <c r="I30" s="143"/>
      <c r="J30" s="136"/>
      <c r="K30" s="143"/>
      <c r="L30" s="136"/>
    </row>
    <row r="31" spans="1:12">
      <c r="A31" s="13"/>
      <c r="B31" s="135"/>
      <c r="C31" s="135"/>
      <c r="D31" s="136"/>
      <c r="E31" s="143"/>
      <c r="F31" s="136"/>
      <c r="G31" s="143"/>
      <c r="H31" s="136"/>
      <c r="I31" s="143"/>
      <c r="J31" s="136"/>
      <c r="K31" s="143"/>
      <c r="L31" s="136"/>
    </row>
    <row r="32" spans="1:12">
      <c r="A32" s="13"/>
      <c r="B32" s="135"/>
      <c r="C32" s="135"/>
      <c r="D32" s="136"/>
      <c r="E32" s="143"/>
      <c r="F32" s="136"/>
      <c r="G32" s="143"/>
      <c r="H32" s="136"/>
      <c r="I32" s="143"/>
      <c r="J32" s="136"/>
      <c r="K32" s="143"/>
      <c r="L32" s="136"/>
    </row>
    <row r="33" spans="1:12">
      <c r="A33" s="13"/>
      <c r="B33" s="135"/>
      <c r="C33" s="135"/>
      <c r="D33" s="136"/>
      <c r="E33" s="143"/>
      <c r="F33" s="136"/>
      <c r="G33" s="143"/>
      <c r="H33" s="136"/>
      <c r="I33" s="143"/>
      <c r="J33" s="136"/>
      <c r="K33" s="143"/>
      <c r="L33" s="136"/>
    </row>
    <row r="34" spans="1:12" ht="15.75" thickBot="1">
      <c r="A34" s="13"/>
      <c r="B34" s="135"/>
      <c r="C34" s="135"/>
      <c r="D34" s="136"/>
      <c r="E34" s="139"/>
      <c r="F34" s="138"/>
      <c r="G34" s="63" t="s">
        <v>77</v>
      </c>
      <c r="H34" s="64"/>
      <c r="I34" s="143"/>
      <c r="J34" s="136"/>
      <c r="K34" s="143"/>
      <c r="L34" s="136"/>
    </row>
    <row r="35" spans="1:12" ht="15.75" thickBot="1">
      <c r="A35" s="144">
        <f>SUM(B19:D33)</f>
        <v>13427</v>
      </c>
      <c r="B35" s="145"/>
      <c r="C35" s="145"/>
      <c r="D35" s="146"/>
      <c r="E35" s="147">
        <f>SUM(E19:F25)</f>
        <v>14354</v>
      </c>
      <c r="F35" s="132"/>
      <c r="G35" s="125">
        <v>927</v>
      </c>
      <c r="H35" s="126"/>
      <c r="I35" s="127">
        <v>251</v>
      </c>
      <c r="J35" s="128"/>
      <c r="K35" s="126">
        <f>E35-I35</f>
        <v>14103</v>
      </c>
      <c r="L35" s="129"/>
    </row>
    <row r="36" spans="1:12">
      <c r="A36" s="127" t="s">
        <v>54</v>
      </c>
      <c r="B36" s="130"/>
      <c r="C36" s="130"/>
      <c r="D36" s="130"/>
      <c r="E36" s="130"/>
      <c r="F36" s="130"/>
      <c r="G36" s="130"/>
      <c r="H36" s="130"/>
      <c r="I36" s="130"/>
      <c r="J36" s="55" t="s">
        <v>28</v>
      </c>
      <c r="K36" s="131">
        <f>K35</f>
        <v>14103</v>
      </c>
      <c r="L36" s="132"/>
    </row>
    <row r="37" spans="1:12">
      <c r="A37" s="133" t="s">
        <v>55</v>
      </c>
      <c r="B37" s="134"/>
      <c r="C37" s="134"/>
      <c r="D37" s="134"/>
      <c r="E37" s="134"/>
      <c r="F37" s="134"/>
      <c r="G37" s="134"/>
      <c r="H37" s="134"/>
      <c r="I37" s="134"/>
      <c r="J37" s="54" t="s">
        <v>28</v>
      </c>
      <c r="K37" s="135">
        <f>I35</f>
        <v>251</v>
      </c>
      <c r="L37" s="136"/>
    </row>
    <row r="38" spans="1:12">
      <c r="A38" s="133" t="s">
        <v>56</v>
      </c>
      <c r="B38" s="134"/>
      <c r="C38" s="134"/>
      <c r="D38" s="134"/>
      <c r="E38" s="134"/>
      <c r="F38" s="134"/>
      <c r="G38" s="134"/>
      <c r="H38" s="134"/>
      <c r="I38" s="134"/>
      <c r="J38" s="54" t="s">
        <v>28</v>
      </c>
      <c r="K38" s="137">
        <f>K36</f>
        <v>14103</v>
      </c>
      <c r="L38" s="138"/>
    </row>
    <row r="39" spans="1:12">
      <c r="A39" s="133" t="s">
        <v>57</v>
      </c>
      <c r="B39" s="134"/>
      <c r="C39" s="134"/>
      <c r="D39" s="134"/>
      <c r="E39" s="134"/>
      <c r="F39" s="134"/>
      <c r="G39" s="134"/>
      <c r="H39" s="134"/>
      <c r="I39" s="134"/>
      <c r="J39" s="54" t="s">
        <v>28</v>
      </c>
      <c r="K39" s="137">
        <f>K38</f>
        <v>14103</v>
      </c>
      <c r="L39" s="138"/>
    </row>
    <row r="40" spans="1:12">
      <c r="A40" s="139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8"/>
    </row>
    <row r="41" spans="1:12">
      <c r="A41" s="139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8"/>
    </row>
    <row r="42" spans="1:12">
      <c r="A42" s="139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8"/>
    </row>
    <row r="43" spans="1:12">
      <c r="A43" s="139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8"/>
    </row>
    <row r="44" spans="1:12">
      <c r="A44" s="139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8"/>
    </row>
    <row r="45" spans="1:12">
      <c r="A45" s="139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8"/>
    </row>
    <row r="46" spans="1:12" ht="15.75" thickBot="1">
      <c r="A46" s="140"/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2"/>
    </row>
    <row r="47" spans="1:12" ht="15.75" thickBot="1">
      <c r="A47" s="122" t="s">
        <v>58</v>
      </c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4"/>
    </row>
  </sheetData>
  <mergeCells count="80">
    <mergeCell ref="A1:E6"/>
    <mergeCell ref="F1:L6"/>
    <mergeCell ref="A7:C7"/>
    <mergeCell ref="D7:F7"/>
    <mergeCell ref="A11:A12"/>
    <mergeCell ref="B11:B12"/>
    <mergeCell ref="C11:C12"/>
    <mergeCell ref="D11:F12"/>
    <mergeCell ref="A13:L16"/>
    <mergeCell ref="A17:D17"/>
    <mergeCell ref="E17:F17"/>
    <mergeCell ref="G17:H17"/>
    <mergeCell ref="I17:J17"/>
    <mergeCell ref="K17:L18"/>
    <mergeCell ref="B18:D18"/>
    <mergeCell ref="E18:F18"/>
    <mergeCell ref="G18:H18"/>
    <mergeCell ref="I19:I20"/>
    <mergeCell ref="J19:J20"/>
    <mergeCell ref="K19:L34"/>
    <mergeCell ref="B20:D20"/>
    <mergeCell ref="E20:F20"/>
    <mergeCell ref="B21:D21"/>
    <mergeCell ref="E21:F21"/>
    <mergeCell ref="I21:I22"/>
    <mergeCell ref="J21:J22"/>
    <mergeCell ref="B22:D22"/>
    <mergeCell ref="E22:F22"/>
    <mergeCell ref="B23:D23"/>
    <mergeCell ref="E23:F23"/>
    <mergeCell ref="I23:I24"/>
    <mergeCell ref="E28:F28"/>
    <mergeCell ref="B29:D29"/>
    <mergeCell ref="E29:F29"/>
    <mergeCell ref="B19:D19"/>
    <mergeCell ref="E19:F19"/>
    <mergeCell ref="E31:F31"/>
    <mergeCell ref="B33:D33"/>
    <mergeCell ref="E33:F33"/>
    <mergeCell ref="J23:J24"/>
    <mergeCell ref="B24:D24"/>
    <mergeCell ref="E24:F24"/>
    <mergeCell ref="B32:D32"/>
    <mergeCell ref="E32:F32"/>
    <mergeCell ref="B25:D25"/>
    <mergeCell ref="E25:F25"/>
    <mergeCell ref="I25:J34"/>
    <mergeCell ref="B26:D26"/>
    <mergeCell ref="E26:F26"/>
    <mergeCell ref="B27:D27"/>
    <mergeCell ref="E27:F27"/>
    <mergeCell ref="B28:D28"/>
    <mergeCell ref="G25:H25"/>
    <mergeCell ref="G26:H33"/>
    <mergeCell ref="G24:H24"/>
    <mergeCell ref="A47:L47"/>
    <mergeCell ref="G35:H35"/>
    <mergeCell ref="I35:J35"/>
    <mergeCell ref="K35:L35"/>
    <mergeCell ref="A36:I36"/>
    <mergeCell ref="K36:L36"/>
    <mergeCell ref="A37:I37"/>
    <mergeCell ref="K37:L37"/>
    <mergeCell ref="A38:I38"/>
    <mergeCell ref="K38:L38"/>
    <mergeCell ref="A39:I39"/>
    <mergeCell ref="K39:L39"/>
    <mergeCell ref="A40:L46"/>
    <mergeCell ref="G19:H19"/>
    <mergeCell ref="G20:H20"/>
    <mergeCell ref="G21:H21"/>
    <mergeCell ref="G22:H22"/>
    <mergeCell ref="G23:H23"/>
    <mergeCell ref="B34:D34"/>
    <mergeCell ref="E34:F34"/>
    <mergeCell ref="A35:D35"/>
    <mergeCell ref="E35:F35"/>
    <mergeCell ref="B30:D30"/>
    <mergeCell ref="E30:F30"/>
    <mergeCell ref="B31:D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zoomScale="70" zoomScaleNormal="70" workbookViewId="0">
      <selection sqref="A1:XFD1048576"/>
    </sheetView>
  </sheetViews>
  <sheetFormatPr defaultRowHeight="15"/>
  <cols>
    <col min="1" max="1" width="30.28515625" style="12" customWidth="1"/>
    <col min="2" max="3" width="9.140625" style="12"/>
    <col min="4" max="4" width="13" style="12" customWidth="1"/>
    <col min="5" max="6" width="9.140625" style="12"/>
    <col min="7" max="7" width="22" style="12" customWidth="1"/>
    <col min="8" max="8" width="9.140625" style="12"/>
    <col min="9" max="9" width="34.85546875" style="12" bestFit="1" customWidth="1"/>
    <col min="10" max="10" width="18.7109375" style="12" customWidth="1"/>
    <col min="11" max="11" width="9.140625" style="12"/>
    <col min="12" max="12" width="14.28515625" style="12" bestFit="1" customWidth="1"/>
    <col min="13" max="16384" width="9.140625" style="12"/>
  </cols>
  <sheetData>
    <row r="1" spans="1:12">
      <c r="A1" s="125"/>
      <c r="B1" s="126"/>
      <c r="C1" s="126"/>
      <c r="D1" s="126"/>
      <c r="E1" s="129"/>
      <c r="F1" s="172" t="s">
        <v>59</v>
      </c>
      <c r="G1" s="173"/>
      <c r="H1" s="173"/>
      <c r="I1" s="173"/>
      <c r="J1" s="173"/>
      <c r="K1" s="173"/>
      <c r="L1" s="174"/>
    </row>
    <row r="2" spans="1:12">
      <c r="A2" s="143"/>
      <c r="B2" s="135"/>
      <c r="C2" s="135"/>
      <c r="D2" s="135"/>
      <c r="E2" s="136"/>
      <c r="F2" s="175"/>
      <c r="G2" s="176"/>
      <c r="H2" s="176"/>
      <c r="I2" s="176"/>
      <c r="J2" s="176"/>
      <c r="K2" s="176"/>
      <c r="L2" s="177"/>
    </row>
    <row r="3" spans="1:12">
      <c r="A3" s="143"/>
      <c r="B3" s="135"/>
      <c r="C3" s="135"/>
      <c r="D3" s="135"/>
      <c r="E3" s="136"/>
      <c r="F3" s="175"/>
      <c r="G3" s="176"/>
      <c r="H3" s="176"/>
      <c r="I3" s="176"/>
      <c r="J3" s="176"/>
      <c r="K3" s="176"/>
      <c r="L3" s="177"/>
    </row>
    <row r="4" spans="1:12">
      <c r="A4" s="143"/>
      <c r="B4" s="135"/>
      <c r="C4" s="135"/>
      <c r="D4" s="135"/>
      <c r="E4" s="136"/>
      <c r="F4" s="175"/>
      <c r="G4" s="176"/>
      <c r="H4" s="176"/>
      <c r="I4" s="176"/>
      <c r="J4" s="176"/>
      <c r="K4" s="176"/>
      <c r="L4" s="177"/>
    </row>
    <row r="5" spans="1:12">
      <c r="A5" s="143"/>
      <c r="B5" s="135"/>
      <c r="C5" s="135"/>
      <c r="D5" s="135"/>
      <c r="E5" s="136"/>
      <c r="F5" s="175"/>
      <c r="G5" s="176"/>
      <c r="H5" s="176"/>
      <c r="I5" s="176"/>
      <c r="J5" s="176"/>
      <c r="K5" s="176"/>
      <c r="L5" s="177"/>
    </row>
    <row r="6" spans="1:12" ht="15.75" thickBot="1">
      <c r="A6" s="154"/>
      <c r="B6" s="156"/>
      <c r="C6" s="156"/>
      <c r="D6" s="156"/>
      <c r="E6" s="155"/>
      <c r="F6" s="178"/>
      <c r="G6" s="176"/>
      <c r="H6" s="176"/>
      <c r="I6" s="176"/>
      <c r="J6" s="176"/>
      <c r="K6" s="176"/>
      <c r="L6" s="177"/>
    </row>
    <row r="7" spans="1:12" ht="15.75" thickBot="1">
      <c r="A7" s="160" t="s">
        <v>25</v>
      </c>
      <c r="B7" s="158"/>
      <c r="C7" s="159"/>
      <c r="D7" s="160" t="s">
        <v>26</v>
      </c>
      <c r="E7" s="179"/>
      <c r="F7" s="161"/>
      <c r="G7" s="22" t="s">
        <v>27</v>
      </c>
      <c r="H7" s="16" t="s">
        <v>28</v>
      </c>
      <c r="I7" s="30" t="s">
        <v>63</v>
      </c>
      <c r="J7" s="37" t="s">
        <v>29</v>
      </c>
      <c r="K7" s="38" t="s">
        <v>28</v>
      </c>
      <c r="L7" s="29">
        <v>42156</v>
      </c>
    </row>
    <row r="8" spans="1:12">
      <c r="A8" s="23" t="s">
        <v>30</v>
      </c>
      <c r="B8" s="70" t="s">
        <v>28</v>
      </c>
      <c r="C8" s="69">
        <v>30</v>
      </c>
      <c r="D8" s="34" t="s">
        <v>68</v>
      </c>
      <c r="E8" s="15">
        <v>2</v>
      </c>
      <c r="F8" s="27">
        <v>5</v>
      </c>
      <c r="G8" s="17" t="s">
        <v>31</v>
      </c>
      <c r="H8" s="70" t="s">
        <v>28</v>
      </c>
      <c r="I8" s="32" t="s">
        <v>32</v>
      </c>
      <c r="J8" s="31" t="s">
        <v>33</v>
      </c>
      <c r="K8" s="70" t="s">
        <v>28</v>
      </c>
      <c r="L8" s="26" t="s">
        <v>67</v>
      </c>
    </row>
    <row r="9" spans="1:12">
      <c r="A9" s="24" t="s">
        <v>34</v>
      </c>
      <c r="B9" s="70" t="s">
        <v>28</v>
      </c>
      <c r="C9" s="69">
        <v>0</v>
      </c>
      <c r="D9" s="35" t="s">
        <v>69</v>
      </c>
      <c r="E9" s="70">
        <v>7</v>
      </c>
      <c r="F9" s="25">
        <v>0</v>
      </c>
      <c r="G9" s="18" t="s">
        <v>35</v>
      </c>
      <c r="H9" s="70" t="s">
        <v>28</v>
      </c>
      <c r="I9" s="32" t="s">
        <v>36</v>
      </c>
      <c r="J9" s="31" t="s">
        <v>37</v>
      </c>
      <c r="K9" s="70" t="s">
        <v>28</v>
      </c>
      <c r="L9" s="26">
        <v>0</v>
      </c>
    </row>
    <row r="10" spans="1:12">
      <c r="A10" s="24" t="s">
        <v>38</v>
      </c>
      <c r="B10" s="70" t="s">
        <v>28</v>
      </c>
      <c r="C10" s="69">
        <v>0</v>
      </c>
      <c r="D10" s="36" t="s">
        <v>78</v>
      </c>
      <c r="E10" s="14">
        <v>0</v>
      </c>
      <c r="F10" s="28">
        <v>7.5</v>
      </c>
      <c r="G10" s="18" t="s">
        <v>39</v>
      </c>
      <c r="H10" s="70" t="s">
        <v>28</v>
      </c>
      <c r="I10" s="32" t="s">
        <v>40</v>
      </c>
      <c r="J10" s="31" t="s">
        <v>3</v>
      </c>
      <c r="K10" s="70" t="s">
        <v>28</v>
      </c>
      <c r="L10" s="26" t="s">
        <v>65</v>
      </c>
    </row>
    <row r="11" spans="1:12">
      <c r="A11" s="180" t="s">
        <v>41</v>
      </c>
      <c r="B11" s="182" t="s">
        <v>28</v>
      </c>
      <c r="C11" s="184">
        <v>30</v>
      </c>
      <c r="D11" s="186"/>
      <c r="E11" s="187"/>
      <c r="F11" s="188"/>
      <c r="G11" s="18" t="s">
        <v>61</v>
      </c>
      <c r="H11" s="70" t="s">
        <v>28</v>
      </c>
      <c r="I11" s="39">
        <v>8411590196</v>
      </c>
      <c r="J11" s="43" t="s">
        <v>42</v>
      </c>
      <c r="K11" s="67" t="s">
        <v>28</v>
      </c>
      <c r="L11" s="44" t="s">
        <v>60</v>
      </c>
    </row>
    <row r="12" spans="1:12" ht="15.75" thickBot="1">
      <c r="A12" s="181"/>
      <c r="B12" s="183"/>
      <c r="C12" s="185"/>
      <c r="D12" s="189"/>
      <c r="E12" s="190"/>
      <c r="F12" s="191"/>
      <c r="G12" s="19" t="s">
        <v>43</v>
      </c>
      <c r="H12" s="71" t="s">
        <v>28</v>
      </c>
      <c r="I12" s="33" t="s">
        <v>73</v>
      </c>
      <c r="J12" s="45" t="s">
        <v>64</v>
      </c>
      <c r="K12" s="68" t="s">
        <v>28</v>
      </c>
      <c r="L12" s="46">
        <v>41708</v>
      </c>
    </row>
    <row r="13" spans="1:12">
      <c r="A13" s="143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6"/>
    </row>
    <row r="14" spans="1:12">
      <c r="A14" s="143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6"/>
    </row>
    <row r="15" spans="1:12">
      <c r="A15" s="143"/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6"/>
    </row>
    <row r="16" spans="1:12" ht="15.75" thickBot="1">
      <c r="A16" s="154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5"/>
    </row>
    <row r="17" spans="1:12" ht="15.75" thickBot="1">
      <c r="A17" s="157" t="s">
        <v>44</v>
      </c>
      <c r="B17" s="158"/>
      <c r="C17" s="158"/>
      <c r="D17" s="159"/>
      <c r="E17" s="147" t="s">
        <v>45</v>
      </c>
      <c r="F17" s="132"/>
      <c r="G17" s="147" t="s">
        <v>46</v>
      </c>
      <c r="H17" s="131"/>
      <c r="I17" s="160" t="s">
        <v>47</v>
      </c>
      <c r="J17" s="161"/>
      <c r="K17" s="162" t="s">
        <v>48</v>
      </c>
      <c r="L17" s="163"/>
    </row>
    <row r="18" spans="1:12" ht="15.75" thickBot="1">
      <c r="A18" s="41" t="s">
        <v>49</v>
      </c>
      <c r="B18" s="166" t="s">
        <v>50</v>
      </c>
      <c r="C18" s="167"/>
      <c r="D18" s="168"/>
      <c r="E18" s="169" t="s">
        <v>50</v>
      </c>
      <c r="F18" s="170"/>
      <c r="G18" s="171" t="s">
        <v>50</v>
      </c>
      <c r="H18" s="169"/>
      <c r="I18" s="20" t="s">
        <v>51</v>
      </c>
      <c r="J18" s="21" t="s">
        <v>50</v>
      </c>
      <c r="K18" s="164"/>
      <c r="L18" s="165"/>
    </row>
    <row r="19" spans="1:12">
      <c r="A19" s="42" t="s">
        <v>8</v>
      </c>
      <c r="B19" s="152">
        <v>3150</v>
      </c>
      <c r="C19" s="152"/>
      <c r="D19" s="153"/>
      <c r="E19" s="125">
        <v>3150</v>
      </c>
      <c r="F19" s="129"/>
      <c r="G19" s="125">
        <v>0</v>
      </c>
      <c r="H19" s="129"/>
      <c r="I19" s="136" t="s">
        <v>52</v>
      </c>
      <c r="J19" s="148"/>
      <c r="K19" s="125"/>
      <c r="L19" s="129"/>
    </row>
    <row r="20" spans="1:12">
      <c r="A20" s="42" t="s">
        <v>9</v>
      </c>
      <c r="B20" s="150">
        <v>1475</v>
      </c>
      <c r="C20" s="150"/>
      <c r="D20" s="151"/>
      <c r="E20" s="143">
        <v>1475</v>
      </c>
      <c r="F20" s="136"/>
      <c r="G20" s="143">
        <v>0</v>
      </c>
      <c r="H20" s="136"/>
      <c r="I20" s="136"/>
      <c r="J20" s="148"/>
      <c r="K20" s="143"/>
      <c r="L20" s="136"/>
    </row>
    <row r="21" spans="1:12">
      <c r="A21" s="42" t="s">
        <v>10</v>
      </c>
      <c r="B21" s="150">
        <v>4300</v>
      </c>
      <c r="C21" s="150"/>
      <c r="D21" s="151"/>
      <c r="E21" s="143">
        <v>4300</v>
      </c>
      <c r="F21" s="136"/>
      <c r="G21" s="143">
        <v>0</v>
      </c>
      <c r="H21" s="136"/>
      <c r="I21" s="136" t="s">
        <v>53</v>
      </c>
      <c r="J21" s="148"/>
      <c r="K21" s="143"/>
      <c r="L21" s="136"/>
    </row>
    <row r="22" spans="1:12">
      <c r="A22" s="42" t="s">
        <v>11</v>
      </c>
      <c r="B22" s="150">
        <v>1150</v>
      </c>
      <c r="C22" s="150"/>
      <c r="D22" s="151"/>
      <c r="E22" s="143">
        <v>1150</v>
      </c>
      <c r="F22" s="136"/>
      <c r="G22" s="143">
        <v>0</v>
      </c>
      <c r="H22" s="136"/>
      <c r="I22" s="136"/>
      <c r="J22" s="148"/>
      <c r="K22" s="143"/>
      <c r="L22" s="136"/>
    </row>
    <row r="23" spans="1:12">
      <c r="A23" s="42" t="s">
        <v>12</v>
      </c>
      <c r="B23" s="150">
        <v>2640</v>
      </c>
      <c r="C23" s="150"/>
      <c r="D23" s="151"/>
      <c r="E23" s="143">
        <v>2640</v>
      </c>
      <c r="F23" s="136"/>
      <c r="G23" s="143">
        <v>0</v>
      </c>
      <c r="H23" s="136"/>
      <c r="I23" s="148" t="s">
        <v>70</v>
      </c>
      <c r="J23" s="148">
        <v>235</v>
      </c>
      <c r="K23" s="143"/>
      <c r="L23" s="136"/>
    </row>
    <row r="24" spans="1:12" ht="15.75" thickBot="1">
      <c r="A24" s="42" t="s">
        <v>66</v>
      </c>
      <c r="B24" s="150">
        <v>450</v>
      </c>
      <c r="C24" s="150"/>
      <c r="D24" s="151"/>
      <c r="E24" s="143">
        <v>450</v>
      </c>
      <c r="F24" s="136"/>
      <c r="G24" s="143">
        <v>0</v>
      </c>
      <c r="H24" s="136"/>
      <c r="I24" s="149"/>
      <c r="J24" s="149"/>
      <c r="K24" s="143"/>
      <c r="L24" s="136"/>
    </row>
    <row r="25" spans="1:12">
      <c r="A25" s="42" t="s">
        <v>13</v>
      </c>
      <c r="B25" s="150">
        <v>262</v>
      </c>
      <c r="C25" s="150"/>
      <c r="D25" s="151"/>
      <c r="E25" s="143">
        <v>262</v>
      </c>
      <c r="F25" s="136"/>
      <c r="G25" s="143">
        <v>0</v>
      </c>
      <c r="H25" s="136"/>
      <c r="I25" s="125"/>
      <c r="J25" s="129"/>
      <c r="K25" s="143"/>
      <c r="L25" s="136"/>
    </row>
    <row r="26" spans="1:12">
      <c r="A26" s="13"/>
      <c r="B26" s="150"/>
      <c r="C26" s="150"/>
      <c r="D26" s="151"/>
      <c r="E26" s="143"/>
      <c r="F26" s="136"/>
      <c r="G26" s="143"/>
      <c r="H26" s="136"/>
      <c r="I26" s="143"/>
      <c r="J26" s="136"/>
      <c r="K26" s="143"/>
      <c r="L26" s="136"/>
    </row>
    <row r="27" spans="1:12">
      <c r="A27" s="13"/>
      <c r="B27" s="150"/>
      <c r="C27" s="150"/>
      <c r="D27" s="151"/>
      <c r="E27" s="143"/>
      <c r="F27" s="136"/>
      <c r="G27" s="143"/>
      <c r="H27" s="136"/>
      <c r="I27" s="143"/>
      <c r="J27" s="136"/>
      <c r="K27" s="143"/>
      <c r="L27" s="136"/>
    </row>
    <row r="28" spans="1:12">
      <c r="A28" s="13"/>
      <c r="B28" s="150"/>
      <c r="C28" s="150"/>
      <c r="D28" s="151"/>
      <c r="E28" s="143"/>
      <c r="F28" s="136"/>
      <c r="G28" s="143"/>
      <c r="H28" s="136"/>
      <c r="I28" s="143"/>
      <c r="J28" s="136"/>
      <c r="K28" s="143"/>
      <c r="L28" s="136"/>
    </row>
    <row r="29" spans="1:12">
      <c r="A29" s="13"/>
      <c r="B29" s="150"/>
      <c r="C29" s="150"/>
      <c r="D29" s="151"/>
      <c r="E29" s="143"/>
      <c r="F29" s="136"/>
      <c r="G29" s="143"/>
      <c r="H29" s="136"/>
      <c r="I29" s="143"/>
      <c r="J29" s="136"/>
      <c r="K29" s="143"/>
      <c r="L29" s="136"/>
    </row>
    <row r="30" spans="1:12">
      <c r="A30" s="13"/>
      <c r="B30" s="135"/>
      <c r="C30" s="135"/>
      <c r="D30" s="136"/>
      <c r="E30" s="143"/>
      <c r="F30" s="136"/>
      <c r="G30" s="143"/>
      <c r="H30" s="136"/>
      <c r="I30" s="143"/>
      <c r="J30" s="136"/>
      <c r="K30" s="143"/>
      <c r="L30" s="136"/>
    </row>
    <row r="31" spans="1:12">
      <c r="A31" s="13"/>
      <c r="B31" s="135"/>
      <c r="C31" s="135"/>
      <c r="D31" s="136"/>
      <c r="E31" s="143"/>
      <c r="F31" s="136"/>
      <c r="G31" s="143"/>
      <c r="H31" s="136"/>
      <c r="I31" s="143"/>
      <c r="J31" s="136"/>
      <c r="K31" s="143"/>
      <c r="L31" s="136"/>
    </row>
    <row r="32" spans="1:12">
      <c r="A32" s="13"/>
      <c r="B32" s="135"/>
      <c r="C32" s="135"/>
      <c r="D32" s="136"/>
      <c r="E32" s="143"/>
      <c r="F32" s="136"/>
      <c r="G32" s="143"/>
      <c r="H32" s="136"/>
      <c r="I32" s="143"/>
      <c r="J32" s="136"/>
      <c r="K32" s="143"/>
      <c r="L32" s="136"/>
    </row>
    <row r="33" spans="1:12">
      <c r="A33" s="13"/>
      <c r="B33" s="135"/>
      <c r="C33" s="135"/>
      <c r="D33" s="136"/>
      <c r="E33" s="143"/>
      <c r="F33" s="136"/>
      <c r="G33" s="143"/>
      <c r="H33" s="136"/>
      <c r="I33" s="143"/>
      <c r="J33" s="136"/>
      <c r="K33" s="143"/>
      <c r="L33" s="136"/>
    </row>
    <row r="34" spans="1:12" ht="15.75" thickBot="1">
      <c r="A34" s="13"/>
      <c r="B34" s="135"/>
      <c r="C34" s="135"/>
      <c r="D34" s="136"/>
      <c r="E34" s="139"/>
      <c r="F34" s="138"/>
      <c r="G34" s="63"/>
      <c r="H34" s="64"/>
      <c r="I34" s="143"/>
      <c r="J34" s="136"/>
      <c r="K34" s="143"/>
      <c r="L34" s="136"/>
    </row>
    <row r="35" spans="1:12" ht="15.75" thickBot="1">
      <c r="A35" s="144">
        <f>SUM(B19:D33)</f>
        <v>13427</v>
      </c>
      <c r="B35" s="145"/>
      <c r="C35" s="145"/>
      <c r="D35" s="146"/>
      <c r="E35" s="147">
        <f>SUM(E19:F25)</f>
        <v>13427</v>
      </c>
      <c r="F35" s="132"/>
      <c r="G35" s="125"/>
      <c r="H35" s="126"/>
      <c r="I35" s="127">
        <v>235</v>
      </c>
      <c r="J35" s="128"/>
      <c r="K35" s="126">
        <f>E35-I35</f>
        <v>13192</v>
      </c>
      <c r="L35" s="129"/>
    </row>
    <row r="36" spans="1:12">
      <c r="A36" s="127" t="s">
        <v>54</v>
      </c>
      <c r="B36" s="130"/>
      <c r="C36" s="130"/>
      <c r="D36" s="130"/>
      <c r="E36" s="130"/>
      <c r="F36" s="130"/>
      <c r="G36" s="130"/>
      <c r="H36" s="130"/>
      <c r="I36" s="130"/>
      <c r="J36" s="65" t="s">
        <v>28</v>
      </c>
      <c r="K36" s="131">
        <f>K35</f>
        <v>13192</v>
      </c>
      <c r="L36" s="132"/>
    </row>
    <row r="37" spans="1:12">
      <c r="A37" s="133" t="s">
        <v>55</v>
      </c>
      <c r="B37" s="134"/>
      <c r="C37" s="134"/>
      <c r="D37" s="134"/>
      <c r="E37" s="134"/>
      <c r="F37" s="134"/>
      <c r="G37" s="134"/>
      <c r="H37" s="134"/>
      <c r="I37" s="134"/>
      <c r="J37" s="66" t="s">
        <v>28</v>
      </c>
      <c r="K37" s="135">
        <f>I35</f>
        <v>235</v>
      </c>
      <c r="L37" s="136"/>
    </row>
    <row r="38" spans="1:12">
      <c r="A38" s="133" t="s">
        <v>56</v>
      </c>
      <c r="B38" s="134"/>
      <c r="C38" s="134"/>
      <c r="D38" s="134"/>
      <c r="E38" s="134"/>
      <c r="F38" s="134"/>
      <c r="G38" s="134"/>
      <c r="H38" s="134"/>
      <c r="I38" s="134"/>
      <c r="J38" s="66" t="s">
        <v>28</v>
      </c>
      <c r="K38" s="137">
        <f>K36</f>
        <v>13192</v>
      </c>
      <c r="L38" s="138"/>
    </row>
    <row r="39" spans="1:12">
      <c r="A39" s="133" t="s">
        <v>57</v>
      </c>
      <c r="B39" s="134"/>
      <c r="C39" s="134"/>
      <c r="D39" s="134"/>
      <c r="E39" s="134"/>
      <c r="F39" s="134"/>
      <c r="G39" s="134"/>
      <c r="H39" s="134"/>
      <c r="I39" s="134"/>
      <c r="J39" s="66" t="s">
        <v>28</v>
      </c>
      <c r="K39" s="137">
        <f>K38</f>
        <v>13192</v>
      </c>
      <c r="L39" s="138"/>
    </row>
    <row r="40" spans="1:12">
      <c r="A40" s="139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8"/>
    </row>
    <row r="41" spans="1:12">
      <c r="A41" s="139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8"/>
    </row>
    <row r="42" spans="1:12">
      <c r="A42" s="139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8"/>
    </row>
    <row r="43" spans="1:12">
      <c r="A43" s="139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8"/>
    </row>
    <row r="44" spans="1:12">
      <c r="A44" s="139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8"/>
    </row>
    <row r="45" spans="1:12">
      <c r="A45" s="139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8"/>
    </row>
    <row r="46" spans="1:12" ht="15.75" thickBot="1">
      <c r="A46" s="140"/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2"/>
    </row>
    <row r="47" spans="1:12" ht="15.75" thickBot="1">
      <c r="A47" s="122" t="s">
        <v>58</v>
      </c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4"/>
    </row>
  </sheetData>
  <mergeCells count="80">
    <mergeCell ref="A1:E6"/>
    <mergeCell ref="F1:L6"/>
    <mergeCell ref="A7:C7"/>
    <mergeCell ref="D7:F7"/>
    <mergeCell ref="A11:A12"/>
    <mergeCell ref="B11:B12"/>
    <mergeCell ref="C11:C12"/>
    <mergeCell ref="D11:F12"/>
    <mergeCell ref="A13:L16"/>
    <mergeCell ref="A17:D17"/>
    <mergeCell ref="E17:F17"/>
    <mergeCell ref="G17:H17"/>
    <mergeCell ref="I17:J17"/>
    <mergeCell ref="K17:L18"/>
    <mergeCell ref="B18:D18"/>
    <mergeCell ref="E18:F18"/>
    <mergeCell ref="G18:H18"/>
    <mergeCell ref="B19:D19"/>
    <mergeCell ref="E19:F19"/>
    <mergeCell ref="G19:H19"/>
    <mergeCell ref="I19:I20"/>
    <mergeCell ref="J19:J20"/>
    <mergeCell ref="B20:D20"/>
    <mergeCell ref="E20:F20"/>
    <mergeCell ref="G20:H20"/>
    <mergeCell ref="E21:F21"/>
    <mergeCell ref="G21:H21"/>
    <mergeCell ref="I21:I22"/>
    <mergeCell ref="J21:J22"/>
    <mergeCell ref="B22:D22"/>
    <mergeCell ref="E22:F22"/>
    <mergeCell ref="G22:H22"/>
    <mergeCell ref="B21:D21"/>
    <mergeCell ref="B23:D23"/>
    <mergeCell ref="E23:F23"/>
    <mergeCell ref="G23:H23"/>
    <mergeCell ref="I23:I24"/>
    <mergeCell ref="J23:J24"/>
    <mergeCell ref="B24:D24"/>
    <mergeCell ref="E24:F24"/>
    <mergeCell ref="G24:H24"/>
    <mergeCell ref="E31:F31"/>
    <mergeCell ref="B25:D25"/>
    <mergeCell ref="E25:F25"/>
    <mergeCell ref="G25:H25"/>
    <mergeCell ref="B26:D26"/>
    <mergeCell ref="E26:F26"/>
    <mergeCell ref="G26:H33"/>
    <mergeCell ref="B27:D27"/>
    <mergeCell ref="E27:F27"/>
    <mergeCell ref="B28:D28"/>
    <mergeCell ref="E28:F28"/>
    <mergeCell ref="B29:D29"/>
    <mergeCell ref="E29:F29"/>
    <mergeCell ref="B30:D30"/>
    <mergeCell ref="E30:F30"/>
    <mergeCell ref="A36:I36"/>
    <mergeCell ref="K36:L36"/>
    <mergeCell ref="B32:D32"/>
    <mergeCell ref="E32:F32"/>
    <mergeCell ref="B33:D33"/>
    <mergeCell ref="E33:F33"/>
    <mergeCell ref="B34:D34"/>
    <mergeCell ref="E34:F34"/>
    <mergeCell ref="I25:J34"/>
    <mergeCell ref="K19:L34"/>
    <mergeCell ref="A35:D35"/>
    <mergeCell ref="E35:F35"/>
    <mergeCell ref="G35:H35"/>
    <mergeCell ref="I35:J35"/>
    <mergeCell ref="K35:L35"/>
    <mergeCell ref="B31:D31"/>
    <mergeCell ref="A40:L46"/>
    <mergeCell ref="A47:L47"/>
    <mergeCell ref="A37:I37"/>
    <mergeCell ref="K37:L37"/>
    <mergeCell ref="A38:I38"/>
    <mergeCell ref="K38:L38"/>
    <mergeCell ref="A39:I39"/>
    <mergeCell ref="K39:L3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7"/>
  <sheetViews>
    <sheetView zoomScale="70" zoomScaleNormal="70" workbookViewId="0">
      <selection activeCell="B23" sqref="B23:D23"/>
    </sheetView>
  </sheetViews>
  <sheetFormatPr defaultRowHeight="15"/>
  <cols>
    <col min="1" max="1" width="30.28515625" style="12" customWidth="1"/>
    <col min="2" max="3" width="9.140625" style="12"/>
    <col min="4" max="4" width="13" style="12" customWidth="1"/>
    <col min="5" max="6" width="9.140625" style="12"/>
    <col min="7" max="7" width="22" style="12" customWidth="1"/>
    <col min="8" max="8" width="9.140625" style="12"/>
    <col min="9" max="9" width="34.85546875" style="12" bestFit="1" customWidth="1"/>
    <col min="10" max="10" width="18.7109375" style="12" customWidth="1"/>
    <col min="11" max="11" width="9.140625" style="12"/>
    <col min="12" max="12" width="14.28515625" style="12" bestFit="1" customWidth="1"/>
    <col min="13" max="16384" width="9.140625" style="12"/>
  </cols>
  <sheetData>
    <row r="1" spans="1:12">
      <c r="A1" s="125"/>
      <c r="B1" s="126"/>
      <c r="C1" s="126"/>
      <c r="D1" s="126"/>
      <c r="E1" s="129"/>
      <c r="F1" s="172" t="s">
        <v>59</v>
      </c>
      <c r="G1" s="173"/>
      <c r="H1" s="173"/>
      <c r="I1" s="173"/>
      <c r="J1" s="173"/>
      <c r="K1" s="173"/>
      <c r="L1" s="174"/>
    </row>
    <row r="2" spans="1:12">
      <c r="A2" s="143"/>
      <c r="B2" s="135"/>
      <c r="C2" s="135"/>
      <c r="D2" s="135"/>
      <c r="E2" s="136"/>
      <c r="F2" s="175"/>
      <c r="G2" s="176"/>
      <c r="H2" s="176"/>
      <c r="I2" s="176"/>
      <c r="J2" s="176"/>
      <c r="K2" s="176"/>
      <c r="L2" s="177"/>
    </row>
    <row r="3" spans="1:12">
      <c r="A3" s="143"/>
      <c r="B3" s="135"/>
      <c r="C3" s="135"/>
      <c r="D3" s="135"/>
      <c r="E3" s="136"/>
      <c r="F3" s="175"/>
      <c r="G3" s="176"/>
      <c r="H3" s="176"/>
      <c r="I3" s="176"/>
      <c r="J3" s="176"/>
      <c r="K3" s="176"/>
      <c r="L3" s="177"/>
    </row>
    <row r="4" spans="1:12">
      <c r="A4" s="143"/>
      <c r="B4" s="135"/>
      <c r="C4" s="135"/>
      <c r="D4" s="135"/>
      <c r="E4" s="136"/>
      <c r="F4" s="175"/>
      <c r="G4" s="176"/>
      <c r="H4" s="176"/>
      <c r="I4" s="176"/>
      <c r="J4" s="176"/>
      <c r="K4" s="176"/>
      <c r="L4" s="177"/>
    </row>
    <row r="5" spans="1:12">
      <c r="A5" s="143"/>
      <c r="B5" s="135"/>
      <c r="C5" s="135"/>
      <c r="D5" s="135"/>
      <c r="E5" s="136"/>
      <c r="F5" s="175"/>
      <c r="G5" s="176"/>
      <c r="H5" s="176"/>
      <c r="I5" s="176"/>
      <c r="J5" s="176"/>
      <c r="K5" s="176"/>
      <c r="L5" s="177"/>
    </row>
    <row r="6" spans="1:12" ht="15.75" thickBot="1">
      <c r="A6" s="154"/>
      <c r="B6" s="156"/>
      <c r="C6" s="156"/>
      <c r="D6" s="156"/>
      <c r="E6" s="155"/>
      <c r="F6" s="178"/>
      <c r="G6" s="176"/>
      <c r="H6" s="176"/>
      <c r="I6" s="176"/>
      <c r="J6" s="176"/>
      <c r="K6" s="176"/>
      <c r="L6" s="177"/>
    </row>
    <row r="7" spans="1:12" ht="15.75" thickBot="1">
      <c r="A7" s="160" t="s">
        <v>25</v>
      </c>
      <c r="B7" s="158"/>
      <c r="C7" s="159"/>
      <c r="D7" s="160" t="s">
        <v>26</v>
      </c>
      <c r="E7" s="179"/>
      <c r="F7" s="161"/>
      <c r="G7" s="22" t="s">
        <v>27</v>
      </c>
      <c r="H7" s="16" t="s">
        <v>28</v>
      </c>
      <c r="I7" s="30" t="s">
        <v>63</v>
      </c>
      <c r="J7" s="37" t="s">
        <v>29</v>
      </c>
      <c r="K7" s="38" t="s">
        <v>28</v>
      </c>
      <c r="L7" s="29">
        <v>42186</v>
      </c>
    </row>
    <row r="8" spans="1:12">
      <c r="A8" s="23" t="s">
        <v>30</v>
      </c>
      <c r="B8" s="77" t="s">
        <v>28</v>
      </c>
      <c r="C8" s="76">
        <v>31</v>
      </c>
      <c r="D8" s="34" t="s">
        <v>68</v>
      </c>
      <c r="E8" s="15">
        <v>2</v>
      </c>
      <c r="F8" s="27">
        <v>5</v>
      </c>
      <c r="G8" s="17" t="s">
        <v>31</v>
      </c>
      <c r="H8" s="77" t="s">
        <v>28</v>
      </c>
      <c r="I8" s="32" t="s">
        <v>32</v>
      </c>
      <c r="J8" s="31" t="s">
        <v>33</v>
      </c>
      <c r="K8" s="77" t="s">
        <v>28</v>
      </c>
      <c r="L8" s="26" t="s">
        <v>67</v>
      </c>
    </row>
    <row r="9" spans="1:12">
      <c r="A9" s="24" t="s">
        <v>34</v>
      </c>
      <c r="B9" s="77" t="s">
        <v>28</v>
      </c>
      <c r="C9" s="76">
        <v>0</v>
      </c>
      <c r="D9" s="35" t="s">
        <v>69</v>
      </c>
      <c r="E9" s="77">
        <v>7</v>
      </c>
      <c r="F9" s="25">
        <v>0</v>
      </c>
      <c r="G9" s="18" t="s">
        <v>35</v>
      </c>
      <c r="H9" s="77" t="s">
        <v>28</v>
      </c>
      <c r="I9" s="32" t="s">
        <v>36</v>
      </c>
      <c r="J9" s="31" t="s">
        <v>37</v>
      </c>
      <c r="K9" s="77" t="s">
        <v>28</v>
      </c>
      <c r="L9" s="26">
        <v>0</v>
      </c>
    </row>
    <row r="10" spans="1:12">
      <c r="A10" s="24" t="s">
        <v>38</v>
      </c>
      <c r="B10" s="77" t="s">
        <v>28</v>
      </c>
      <c r="C10" s="76">
        <v>0</v>
      </c>
      <c r="D10" s="36" t="s">
        <v>79</v>
      </c>
      <c r="E10" s="14">
        <v>0</v>
      </c>
      <c r="F10" s="28">
        <v>8.75</v>
      </c>
      <c r="G10" s="18" t="s">
        <v>39</v>
      </c>
      <c r="H10" s="77" t="s">
        <v>28</v>
      </c>
      <c r="I10" s="32" t="s">
        <v>40</v>
      </c>
      <c r="J10" s="31" t="s">
        <v>3</v>
      </c>
      <c r="K10" s="77" t="s">
        <v>28</v>
      </c>
      <c r="L10" s="26" t="s">
        <v>65</v>
      </c>
    </row>
    <row r="11" spans="1:12">
      <c r="A11" s="180" t="s">
        <v>41</v>
      </c>
      <c r="B11" s="182" t="s">
        <v>28</v>
      </c>
      <c r="C11" s="184">
        <v>31</v>
      </c>
      <c r="D11" s="186"/>
      <c r="E11" s="187"/>
      <c r="F11" s="188"/>
      <c r="G11" s="18" t="s">
        <v>61</v>
      </c>
      <c r="H11" s="77" t="s">
        <v>28</v>
      </c>
      <c r="I11" s="39">
        <v>8411590196</v>
      </c>
      <c r="J11" s="43" t="s">
        <v>42</v>
      </c>
      <c r="K11" s="74" t="s">
        <v>28</v>
      </c>
      <c r="L11" s="44" t="s">
        <v>60</v>
      </c>
    </row>
    <row r="12" spans="1:12" ht="15.75" thickBot="1">
      <c r="A12" s="181"/>
      <c r="B12" s="183"/>
      <c r="C12" s="185"/>
      <c r="D12" s="189"/>
      <c r="E12" s="190"/>
      <c r="F12" s="191"/>
      <c r="G12" s="19" t="s">
        <v>43</v>
      </c>
      <c r="H12" s="78" t="s">
        <v>28</v>
      </c>
      <c r="I12" s="33" t="s">
        <v>73</v>
      </c>
      <c r="J12" s="45" t="s">
        <v>64</v>
      </c>
      <c r="K12" s="75" t="s">
        <v>28</v>
      </c>
      <c r="L12" s="46">
        <v>41708</v>
      </c>
    </row>
    <row r="13" spans="1:12">
      <c r="A13" s="143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6"/>
    </row>
    <row r="14" spans="1:12">
      <c r="A14" s="143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6"/>
    </row>
    <row r="15" spans="1:12">
      <c r="A15" s="143"/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6"/>
    </row>
    <row r="16" spans="1:12" ht="15.75" thickBot="1">
      <c r="A16" s="154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5"/>
    </row>
    <row r="17" spans="1:12" ht="15.75" thickBot="1">
      <c r="A17" s="157" t="s">
        <v>44</v>
      </c>
      <c r="B17" s="158"/>
      <c r="C17" s="158"/>
      <c r="D17" s="159"/>
      <c r="E17" s="147" t="s">
        <v>45</v>
      </c>
      <c r="F17" s="132"/>
      <c r="G17" s="147" t="s">
        <v>46</v>
      </c>
      <c r="H17" s="131"/>
      <c r="I17" s="160" t="s">
        <v>47</v>
      </c>
      <c r="J17" s="161"/>
      <c r="K17" s="162" t="s">
        <v>48</v>
      </c>
      <c r="L17" s="163"/>
    </row>
    <row r="18" spans="1:12" ht="15.75" thickBot="1">
      <c r="A18" s="41" t="s">
        <v>49</v>
      </c>
      <c r="B18" s="166" t="s">
        <v>50</v>
      </c>
      <c r="C18" s="167"/>
      <c r="D18" s="168"/>
      <c r="E18" s="169" t="s">
        <v>50</v>
      </c>
      <c r="F18" s="170"/>
      <c r="G18" s="171" t="s">
        <v>50</v>
      </c>
      <c r="H18" s="169"/>
      <c r="I18" s="20" t="s">
        <v>51</v>
      </c>
      <c r="J18" s="21" t="s">
        <v>50</v>
      </c>
      <c r="K18" s="164"/>
      <c r="L18" s="165"/>
    </row>
    <row r="19" spans="1:12">
      <c r="A19" s="42" t="s">
        <v>8</v>
      </c>
      <c r="B19" s="152">
        <v>3150</v>
      </c>
      <c r="C19" s="152"/>
      <c r="D19" s="153"/>
      <c r="E19" s="125">
        <v>3150</v>
      </c>
      <c r="F19" s="129"/>
      <c r="G19" s="125">
        <v>0</v>
      </c>
      <c r="H19" s="129"/>
      <c r="I19" s="136" t="s">
        <v>52</v>
      </c>
      <c r="J19" s="148"/>
      <c r="K19" s="125"/>
      <c r="L19" s="129"/>
    </row>
    <row r="20" spans="1:12">
      <c r="A20" s="42" t="s">
        <v>9</v>
      </c>
      <c r="B20" s="150">
        <v>1475</v>
      </c>
      <c r="C20" s="150"/>
      <c r="D20" s="151"/>
      <c r="E20" s="143">
        <v>1475</v>
      </c>
      <c r="F20" s="136"/>
      <c r="G20" s="143">
        <v>0</v>
      </c>
      <c r="H20" s="136"/>
      <c r="I20" s="136"/>
      <c r="J20" s="148"/>
      <c r="K20" s="143"/>
      <c r="L20" s="136"/>
    </row>
    <row r="21" spans="1:12">
      <c r="A21" s="42" t="s">
        <v>10</v>
      </c>
      <c r="B21" s="150">
        <v>4300</v>
      </c>
      <c r="C21" s="150"/>
      <c r="D21" s="151"/>
      <c r="E21" s="143">
        <v>4300</v>
      </c>
      <c r="F21" s="136"/>
      <c r="G21" s="143">
        <v>0</v>
      </c>
      <c r="H21" s="136"/>
      <c r="I21" s="136" t="s">
        <v>53</v>
      </c>
      <c r="J21" s="148"/>
      <c r="K21" s="143"/>
      <c r="L21" s="136"/>
    </row>
    <row r="22" spans="1:12">
      <c r="A22" s="42" t="s">
        <v>11</v>
      </c>
      <c r="B22" s="150">
        <v>1150</v>
      </c>
      <c r="C22" s="150"/>
      <c r="D22" s="151"/>
      <c r="E22" s="143">
        <v>1150</v>
      </c>
      <c r="F22" s="136"/>
      <c r="G22" s="143">
        <v>0</v>
      </c>
      <c r="H22" s="136"/>
      <c r="I22" s="136"/>
      <c r="J22" s="148"/>
      <c r="K22" s="143"/>
      <c r="L22" s="136"/>
    </row>
    <row r="23" spans="1:12">
      <c r="A23" s="42" t="s">
        <v>12</v>
      </c>
      <c r="B23" s="150">
        <v>2640</v>
      </c>
      <c r="C23" s="150"/>
      <c r="D23" s="151"/>
      <c r="E23" s="143">
        <v>2640</v>
      </c>
      <c r="F23" s="136"/>
      <c r="G23" s="143">
        <v>0</v>
      </c>
      <c r="H23" s="136"/>
      <c r="I23" s="148" t="s">
        <v>70</v>
      </c>
      <c r="J23" s="148">
        <v>235</v>
      </c>
      <c r="K23" s="143"/>
      <c r="L23" s="136"/>
    </row>
    <row r="24" spans="1:12" ht="15.75" thickBot="1">
      <c r="A24" s="42" t="s">
        <v>66</v>
      </c>
      <c r="B24" s="150">
        <v>450</v>
      </c>
      <c r="C24" s="150"/>
      <c r="D24" s="151"/>
      <c r="E24" s="143">
        <v>450</v>
      </c>
      <c r="F24" s="136"/>
      <c r="G24" s="143">
        <v>0</v>
      </c>
      <c r="H24" s="136"/>
      <c r="I24" s="149"/>
      <c r="J24" s="149"/>
      <c r="K24" s="143"/>
      <c r="L24" s="136"/>
    </row>
    <row r="25" spans="1:12">
      <c r="A25" s="42" t="s">
        <v>13</v>
      </c>
      <c r="B25" s="150">
        <v>262</v>
      </c>
      <c r="C25" s="150"/>
      <c r="D25" s="151"/>
      <c r="E25" s="143">
        <v>262</v>
      </c>
      <c r="F25" s="136"/>
      <c r="G25" s="143">
        <v>0</v>
      </c>
      <c r="H25" s="136"/>
      <c r="I25" s="125"/>
      <c r="J25" s="129"/>
      <c r="K25" s="143"/>
      <c r="L25" s="136"/>
    </row>
    <row r="26" spans="1:12">
      <c r="A26" s="13"/>
      <c r="B26" s="150"/>
      <c r="C26" s="150"/>
      <c r="D26" s="151"/>
      <c r="E26" s="143"/>
      <c r="F26" s="136"/>
      <c r="G26" s="143"/>
      <c r="H26" s="136"/>
      <c r="I26" s="143"/>
      <c r="J26" s="136"/>
      <c r="K26" s="143"/>
      <c r="L26" s="136"/>
    </row>
    <row r="27" spans="1:12">
      <c r="A27" s="13"/>
      <c r="B27" s="150"/>
      <c r="C27" s="150"/>
      <c r="D27" s="151"/>
      <c r="E27" s="143"/>
      <c r="F27" s="136"/>
      <c r="G27" s="143"/>
      <c r="H27" s="136"/>
      <c r="I27" s="143"/>
      <c r="J27" s="136"/>
      <c r="K27" s="143"/>
      <c r="L27" s="136"/>
    </row>
    <row r="28" spans="1:12">
      <c r="A28" s="13"/>
      <c r="B28" s="150"/>
      <c r="C28" s="150"/>
      <c r="D28" s="151"/>
      <c r="E28" s="143"/>
      <c r="F28" s="136"/>
      <c r="G28" s="143"/>
      <c r="H28" s="136"/>
      <c r="I28" s="143"/>
      <c r="J28" s="136"/>
      <c r="K28" s="143"/>
      <c r="L28" s="136"/>
    </row>
    <row r="29" spans="1:12">
      <c r="A29" s="13"/>
      <c r="B29" s="150"/>
      <c r="C29" s="150"/>
      <c r="D29" s="151"/>
      <c r="E29" s="143"/>
      <c r="F29" s="136"/>
      <c r="G29" s="143"/>
      <c r="H29" s="136"/>
      <c r="I29" s="143"/>
      <c r="J29" s="136"/>
      <c r="K29" s="143"/>
      <c r="L29" s="136"/>
    </row>
    <row r="30" spans="1:12">
      <c r="A30" s="13"/>
      <c r="B30" s="135"/>
      <c r="C30" s="135"/>
      <c r="D30" s="136"/>
      <c r="E30" s="143"/>
      <c r="F30" s="136"/>
      <c r="G30" s="143"/>
      <c r="H30" s="136"/>
      <c r="I30" s="143"/>
      <c r="J30" s="136"/>
      <c r="K30" s="143"/>
      <c r="L30" s="136"/>
    </row>
    <row r="31" spans="1:12">
      <c r="A31" s="13"/>
      <c r="B31" s="135"/>
      <c r="C31" s="135"/>
      <c r="D31" s="136"/>
      <c r="E31" s="143"/>
      <c r="F31" s="136"/>
      <c r="G31" s="143"/>
      <c r="H31" s="136"/>
      <c r="I31" s="143"/>
      <c r="J31" s="136"/>
      <c r="K31" s="143"/>
      <c r="L31" s="136"/>
    </row>
    <row r="32" spans="1:12">
      <c r="A32" s="13"/>
      <c r="B32" s="135"/>
      <c r="C32" s="135"/>
      <c r="D32" s="136"/>
      <c r="E32" s="143"/>
      <c r="F32" s="136"/>
      <c r="G32" s="143"/>
      <c r="H32" s="136"/>
      <c r="I32" s="143"/>
      <c r="J32" s="136"/>
      <c r="K32" s="143"/>
      <c r="L32" s="136"/>
    </row>
    <row r="33" spans="1:12">
      <c r="A33" s="13"/>
      <c r="B33" s="135"/>
      <c r="C33" s="135"/>
      <c r="D33" s="136"/>
      <c r="E33" s="143"/>
      <c r="F33" s="136"/>
      <c r="G33" s="143"/>
      <c r="H33" s="136"/>
      <c r="I33" s="143"/>
      <c r="J33" s="136"/>
      <c r="K33" s="143"/>
      <c r="L33" s="136"/>
    </row>
    <row r="34" spans="1:12" ht="15.75" thickBot="1">
      <c r="A34" s="13"/>
      <c r="B34" s="135"/>
      <c r="C34" s="135"/>
      <c r="D34" s="136"/>
      <c r="E34" s="139"/>
      <c r="F34" s="138"/>
      <c r="G34" s="63"/>
      <c r="H34" s="64"/>
      <c r="I34" s="143"/>
      <c r="J34" s="136"/>
      <c r="K34" s="143"/>
      <c r="L34" s="136"/>
    </row>
    <row r="35" spans="1:12" ht="15.75" thickBot="1">
      <c r="A35" s="144">
        <f>SUM(B19:D33)</f>
        <v>13427</v>
      </c>
      <c r="B35" s="145"/>
      <c r="C35" s="145"/>
      <c r="D35" s="146"/>
      <c r="E35" s="147">
        <f>SUM(E19:F25)</f>
        <v>13427</v>
      </c>
      <c r="F35" s="132"/>
      <c r="G35" s="125"/>
      <c r="H35" s="126"/>
      <c r="I35" s="127">
        <v>235</v>
      </c>
      <c r="J35" s="128"/>
      <c r="K35" s="126">
        <f>E35-I35</f>
        <v>13192</v>
      </c>
      <c r="L35" s="129"/>
    </row>
    <row r="36" spans="1:12">
      <c r="A36" s="127" t="s">
        <v>54</v>
      </c>
      <c r="B36" s="130"/>
      <c r="C36" s="130"/>
      <c r="D36" s="130"/>
      <c r="E36" s="130"/>
      <c r="F36" s="130"/>
      <c r="G36" s="130"/>
      <c r="H36" s="130"/>
      <c r="I36" s="130"/>
      <c r="J36" s="72" t="s">
        <v>28</v>
      </c>
      <c r="K36" s="131">
        <f>K35</f>
        <v>13192</v>
      </c>
      <c r="L36" s="132"/>
    </row>
    <row r="37" spans="1:12">
      <c r="A37" s="133" t="s">
        <v>55</v>
      </c>
      <c r="B37" s="134"/>
      <c r="C37" s="134"/>
      <c r="D37" s="134"/>
      <c r="E37" s="134"/>
      <c r="F37" s="134"/>
      <c r="G37" s="134"/>
      <c r="H37" s="134"/>
      <c r="I37" s="134"/>
      <c r="J37" s="73" t="s">
        <v>28</v>
      </c>
      <c r="K37" s="135">
        <f>I35</f>
        <v>235</v>
      </c>
      <c r="L37" s="136"/>
    </row>
    <row r="38" spans="1:12">
      <c r="A38" s="133" t="s">
        <v>56</v>
      </c>
      <c r="B38" s="134"/>
      <c r="C38" s="134"/>
      <c r="D38" s="134"/>
      <c r="E38" s="134"/>
      <c r="F38" s="134"/>
      <c r="G38" s="134"/>
      <c r="H38" s="134"/>
      <c r="I38" s="134"/>
      <c r="J38" s="73" t="s">
        <v>28</v>
      </c>
      <c r="K38" s="137">
        <f>K36</f>
        <v>13192</v>
      </c>
      <c r="L38" s="138"/>
    </row>
    <row r="39" spans="1:12">
      <c r="A39" s="133" t="s">
        <v>57</v>
      </c>
      <c r="B39" s="134"/>
      <c r="C39" s="134"/>
      <c r="D39" s="134"/>
      <c r="E39" s="134"/>
      <c r="F39" s="134"/>
      <c r="G39" s="134"/>
      <c r="H39" s="134"/>
      <c r="I39" s="134"/>
      <c r="J39" s="73" t="s">
        <v>28</v>
      </c>
      <c r="K39" s="137">
        <f>K38</f>
        <v>13192</v>
      </c>
      <c r="L39" s="138"/>
    </row>
    <row r="40" spans="1:12">
      <c r="A40" s="139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8"/>
    </row>
    <row r="41" spans="1:12">
      <c r="A41" s="139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8"/>
    </row>
    <row r="42" spans="1:12">
      <c r="A42" s="139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8"/>
    </row>
    <row r="43" spans="1:12">
      <c r="A43" s="139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8"/>
    </row>
    <row r="44" spans="1:12">
      <c r="A44" s="139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8"/>
    </row>
    <row r="45" spans="1:12">
      <c r="A45" s="139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8"/>
    </row>
    <row r="46" spans="1:12" ht="15.75" thickBot="1">
      <c r="A46" s="140"/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2"/>
    </row>
    <row r="47" spans="1:12" ht="15.75" thickBot="1">
      <c r="A47" s="122" t="s">
        <v>58</v>
      </c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4"/>
    </row>
  </sheetData>
  <mergeCells count="80">
    <mergeCell ref="A40:L46"/>
    <mergeCell ref="A47:L47"/>
    <mergeCell ref="A37:I37"/>
    <mergeCell ref="K37:L37"/>
    <mergeCell ref="A38:I38"/>
    <mergeCell ref="K38:L38"/>
    <mergeCell ref="A39:I39"/>
    <mergeCell ref="K39:L39"/>
    <mergeCell ref="A36:I36"/>
    <mergeCell ref="K36:L36"/>
    <mergeCell ref="B32:D32"/>
    <mergeCell ref="E32:F32"/>
    <mergeCell ref="B33:D33"/>
    <mergeCell ref="E33:F33"/>
    <mergeCell ref="B34:D34"/>
    <mergeCell ref="E34:F34"/>
    <mergeCell ref="I25:J34"/>
    <mergeCell ref="K19:L34"/>
    <mergeCell ref="A35:D35"/>
    <mergeCell ref="E35:F35"/>
    <mergeCell ref="G35:H35"/>
    <mergeCell ref="I35:J35"/>
    <mergeCell ref="K35:L35"/>
    <mergeCell ref="B31:D31"/>
    <mergeCell ref="E31:F31"/>
    <mergeCell ref="B25:D25"/>
    <mergeCell ref="E25:F25"/>
    <mergeCell ref="G25:H25"/>
    <mergeCell ref="B26:D26"/>
    <mergeCell ref="E26:F26"/>
    <mergeCell ref="G26:H33"/>
    <mergeCell ref="B27:D27"/>
    <mergeCell ref="E27:F27"/>
    <mergeCell ref="B28:D28"/>
    <mergeCell ref="E28:F28"/>
    <mergeCell ref="B29:D29"/>
    <mergeCell ref="E29:F29"/>
    <mergeCell ref="B30:D30"/>
    <mergeCell ref="E30:F30"/>
    <mergeCell ref="B23:D23"/>
    <mergeCell ref="E23:F23"/>
    <mergeCell ref="G23:H23"/>
    <mergeCell ref="I23:I24"/>
    <mergeCell ref="J23:J24"/>
    <mergeCell ref="B24:D24"/>
    <mergeCell ref="E24:F24"/>
    <mergeCell ref="G24:H24"/>
    <mergeCell ref="E21:F21"/>
    <mergeCell ref="G21:H21"/>
    <mergeCell ref="I21:I22"/>
    <mergeCell ref="J21:J22"/>
    <mergeCell ref="B22:D22"/>
    <mergeCell ref="E22:F22"/>
    <mergeCell ref="G22:H22"/>
    <mergeCell ref="B21:D21"/>
    <mergeCell ref="B19:D19"/>
    <mergeCell ref="E19:F19"/>
    <mergeCell ref="G19:H19"/>
    <mergeCell ref="I19:I20"/>
    <mergeCell ref="J19:J20"/>
    <mergeCell ref="B20:D20"/>
    <mergeCell ref="E20:F20"/>
    <mergeCell ref="G20:H20"/>
    <mergeCell ref="A13:L16"/>
    <mergeCell ref="A17:D17"/>
    <mergeCell ref="E17:F17"/>
    <mergeCell ref="G17:H17"/>
    <mergeCell ref="I17:J17"/>
    <mergeCell ref="K17:L18"/>
    <mergeCell ref="B18:D18"/>
    <mergeCell ref="E18:F18"/>
    <mergeCell ref="G18:H18"/>
    <mergeCell ref="A1:E6"/>
    <mergeCell ref="F1:L6"/>
    <mergeCell ref="A7:C7"/>
    <mergeCell ref="D7:F7"/>
    <mergeCell ref="A11:A12"/>
    <mergeCell ref="B11:B12"/>
    <mergeCell ref="C11:C12"/>
    <mergeCell ref="D11:F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7"/>
  <sheetViews>
    <sheetView zoomScale="70" zoomScaleNormal="70" workbookViewId="0">
      <selection sqref="A1:XFD1048576"/>
    </sheetView>
  </sheetViews>
  <sheetFormatPr defaultRowHeight="15"/>
  <cols>
    <col min="1" max="1" width="30.28515625" style="12" customWidth="1"/>
    <col min="2" max="3" width="9.140625" style="12"/>
    <col min="4" max="4" width="13" style="12" customWidth="1"/>
    <col min="5" max="6" width="9.140625" style="12"/>
    <col min="7" max="7" width="22" style="12" customWidth="1"/>
    <col min="8" max="8" width="9.140625" style="12"/>
    <col min="9" max="9" width="34.85546875" style="12" bestFit="1" customWidth="1"/>
    <col min="10" max="10" width="18.7109375" style="12" customWidth="1"/>
    <col min="11" max="11" width="9.140625" style="12"/>
    <col min="12" max="12" width="14.28515625" style="12" bestFit="1" customWidth="1"/>
    <col min="13" max="16384" width="9.140625" style="12"/>
  </cols>
  <sheetData>
    <row r="1" spans="1:12">
      <c r="A1" s="125"/>
      <c r="B1" s="126"/>
      <c r="C1" s="126"/>
      <c r="D1" s="126"/>
      <c r="E1" s="129"/>
      <c r="F1" s="172" t="s">
        <v>81</v>
      </c>
      <c r="G1" s="173"/>
      <c r="H1" s="173"/>
      <c r="I1" s="173"/>
      <c r="J1" s="173"/>
      <c r="K1" s="173"/>
      <c r="L1" s="174"/>
    </row>
    <row r="2" spans="1:12">
      <c r="A2" s="143"/>
      <c r="B2" s="135"/>
      <c r="C2" s="135"/>
      <c r="D2" s="135"/>
      <c r="E2" s="136"/>
      <c r="F2" s="175"/>
      <c r="G2" s="176"/>
      <c r="H2" s="176"/>
      <c r="I2" s="176"/>
      <c r="J2" s="176"/>
      <c r="K2" s="176"/>
      <c r="L2" s="177"/>
    </row>
    <row r="3" spans="1:12">
      <c r="A3" s="143"/>
      <c r="B3" s="135"/>
      <c r="C3" s="135"/>
      <c r="D3" s="135"/>
      <c r="E3" s="136"/>
      <c r="F3" s="175"/>
      <c r="G3" s="176"/>
      <c r="H3" s="176"/>
      <c r="I3" s="176"/>
      <c r="J3" s="176"/>
      <c r="K3" s="176"/>
      <c r="L3" s="177"/>
    </row>
    <row r="4" spans="1:12">
      <c r="A4" s="143"/>
      <c r="B4" s="135"/>
      <c r="C4" s="135"/>
      <c r="D4" s="135"/>
      <c r="E4" s="136"/>
      <c r="F4" s="175"/>
      <c r="G4" s="176"/>
      <c r="H4" s="176"/>
      <c r="I4" s="176"/>
      <c r="J4" s="176"/>
      <c r="K4" s="176"/>
      <c r="L4" s="177"/>
    </row>
    <row r="5" spans="1:12">
      <c r="A5" s="143"/>
      <c r="B5" s="135"/>
      <c r="C5" s="135"/>
      <c r="D5" s="135"/>
      <c r="E5" s="136"/>
      <c r="F5" s="175"/>
      <c r="G5" s="176"/>
      <c r="H5" s="176"/>
      <c r="I5" s="176"/>
      <c r="J5" s="176"/>
      <c r="K5" s="176"/>
      <c r="L5" s="177"/>
    </row>
    <row r="6" spans="1:12" ht="15.75" thickBot="1">
      <c r="A6" s="154"/>
      <c r="B6" s="156"/>
      <c r="C6" s="156"/>
      <c r="D6" s="156"/>
      <c r="E6" s="155"/>
      <c r="F6" s="178"/>
      <c r="G6" s="176"/>
      <c r="H6" s="176"/>
      <c r="I6" s="176"/>
      <c r="J6" s="176"/>
      <c r="K6" s="176"/>
      <c r="L6" s="177"/>
    </row>
    <row r="7" spans="1:12" ht="15.75" thickBot="1">
      <c r="A7" s="160" t="s">
        <v>25</v>
      </c>
      <c r="B7" s="179"/>
      <c r="C7" s="161"/>
      <c r="D7" s="160" t="s">
        <v>26</v>
      </c>
      <c r="E7" s="179"/>
      <c r="F7" s="161"/>
      <c r="G7" s="22" t="s">
        <v>27</v>
      </c>
      <c r="H7" s="16" t="s">
        <v>28</v>
      </c>
      <c r="I7" s="30" t="s">
        <v>63</v>
      </c>
      <c r="J7" s="37" t="s">
        <v>29</v>
      </c>
      <c r="K7" s="38" t="s">
        <v>28</v>
      </c>
      <c r="L7" s="29">
        <v>42217</v>
      </c>
    </row>
    <row r="8" spans="1:12">
      <c r="A8" s="23" t="s">
        <v>30</v>
      </c>
      <c r="B8" s="15" t="s">
        <v>28</v>
      </c>
      <c r="C8" s="93">
        <v>30</v>
      </c>
      <c r="D8" s="34" t="s">
        <v>68</v>
      </c>
      <c r="E8" s="15">
        <v>3</v>
      </c>
      <c r="F8" s="27">
        <v>4</v>
      </c>
      <c r="G8" s="17" t="s">
        <v>31</v>
      </c>
      <c r="H8" s="84" t="s">
        <v>28</v>
      </c>
      <c r="I8" s="32" t="s">
        <v>32</v>
      </c>
      <c r="J8" s="31" t="s">
        <v>33</v>
      </c>
      <c r="K8" s="84" t="s">
        <v>28</v>
      </c>
      <c r="L8" s="26" t="s">
        <v>67</v>
      </c>
    </row>
    <row r="9" spans="1:12">
      <c r="A9" s="24" t="s">
        <v>34</v>
      </c>
      <c r="B9" s="84" t="s">
        <v>28</v>
      </c>
      <c r="C9" s="83">
        <v>1</v>
      </c>
      <c r="D9" s="35" t="s">
        <v>69</v>
      </c>
      <c r="E9" s="84">
        <v>7</v>
      </c>
      <c r="F9" s="25">
        <v>0</v>
      </c>
      <c r="G9" s="18" t="s">
        <v>35</v>
      </c>
      <c r="H9" s="84" t="s">
        <v>28</v>
      </c>
      <c r="I9" s="32" t="s">
        <v>36</v>
      </c>
      <c r="J9" s="31" t="s">
        <v>37</v>
      </c>
      <c r="K9" s="84" t="s">
        <v>28</v>
      </c>
      <c r="L9" s="26">
        <v>0</v>
      </c>
    </row>
    <row r="10" spans="1:12">
      <c r="A10" s="24" t="s">
        <v>38</v>
      </c>
      <c r="B10" s="84" t="s">
        <v>28</v>
      </c>
      <c r="C10" s="83">
        <v>0</v>
      </c>
      <c r="D10" s="36" t="s">
        <v>80</v>
      </c>
      <c r="E10" s="14">
        <v>0</v>
      </c>
      <c r="F10" s="28">
        <v>10</v>
      </c>
      <c r="G10" s="18" t="s">
        <v>39</v>
      </c>
      <c r="H10" s="84" t="s">
        <v>28</v>
      </c>
      <c r="I10" s="32" t="s">
        <v>40</v>
      </c>
      <c r="J10" s="31" t="s">
        <v>3</v>
      </c>
      <c r="K10" s="84" t="s">
        <v>28</v>
      </c>
      <c r="L10" s="26" t="s">
        <v>65</v>
      </c>
    </row>
    <row r="11" spans="1:12">
      <c r="A11" s="180" t="s">
        <v>41</v>
      </c>
      <c r="B11" s="182" t="s">
        <v>28</v>
      </c>
      <c r="C11" s="184">
        <v>31</v>
      </c>
      <c r="D11" s="186"/>
      <c r="E11" s="187"/>
      <c r="F11" s="188"/>
      <c r="G11" s="18" t="s">
        <v>61</v>
      </c>
      <c r="H11" s="84" t="s">
        <v>28</v>
      </c>
      <c r="I11" s="39">
        <v>8411590196</v>
      </c>
      <c r="J11" s="43" t="s">
        <v>42</v>
      </c>
      <c r="K11" s="81" t="s">
        <v>28</v>
      </c>
      <c r="L11" s="44" t="s">
        <v>60</v>
      </c>
    </row>
    <row r="12" spans="1:12" ht="15.75" thickBot="1">
      <c r="A12" s="181"/>
      <c r="B12" s="183"/>
      <c r="C12" s="185"/>
      <c r="D12" s="189"/>
      <c r="E12" s="190"/>
      <c r="F12" s="191"/>
      <c r="G12" s="19" t="s">
        <v>43</v>
      </c>
      <c r="H12" s="85" t="s">
        <v>28</v>
      </c>
      <c r="I12" s="33" t="s">
        <v>73</v>
      </c>
      <c r="J12" s="45" t="s">
        <v>64</v>
      </c>
      <c r="K12" s="82" t="s">
        <v>28</v>
      </c>
      <c r="L12" s="46">
        <v>41708</v>
      </c>
    </row>
    <row r="13" spans="1:12">
      <c r="A13" s="143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6"/>
    </row>
    <row r="14" spans="1:12">
      <c r="A14" s="143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6"/>
    </row>
    <row r="15" spans="1:12">
      <c r="A15" s="143"/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6"/>
    </row>
    <row r="16" spans="1:12" ht="15.75" thickBot="1">
      <c r="A16" s="154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5"/>
    </row>
    <row r="17" spans="1:12" ht="15.75" thickBot="1">
      <c r="A17" s="157" t="s">
        <v>44</v>
      </c>
      <c r="B17" s="158"/>
      <c r="C17" s="158"/>
      <c r="D17" s="159"/>
      <c r="E17" s="147" t="s">
        <v>45</v>
      </c>
      <c r="F17" s="132"/>
      <c r="G17" s="147" t="s">
        <v>46</v>
      </c>
      <c r="H17" s="131"/>
      <c r="I17" s="160" t="s">
        <v>47</v>
      </c>
      <c r="J17" s="161"/>
      <c r="K17" s="162" t="s">
        <v>48</v>
      </c>
      <c r="L17" s="163"/>
    </row>
    <row r="18" spans="1:12" ht="15.75" thickBot="1">
      <c r="A18" s="41" t="s">
        <v>49</v>
      </c>
      <c r="B18" s="166" t="s">
        <v>50</v>
      </c>
      <c r="C18" s="167"/>
      <c r="D18" s="168"/>
      <c r="E18" s="169" t="s">
        <v>50</v>
      </c>
      <c r="F18" s="170"/>
      <c r="G18" s="171" t="s">
        <v>50</v>
      </c>
      <c r="H18" s="169"/>
      <c r="I18" s="20" t="s">
        <v>51</v>
      </c>
      <c r="J18" s="21" t="s">
        <v>50</v>
      </c>
      <c r="K18" s="164"/>
      <c r="L18" s="165"/>
    </row>
    <row r="19" spans="1:12">
      <c r="A19" s="42" t="s">
        <v>8</v>
      </c>
      <c r="B19" s="152">
        <v>3150</v>
      </c>
      <c r="C19" s="152"/>
      <c r="D19" s="153"/>
      <c r="E19" s="125">
        <v>3150</v>
      </c>
      <c r="F19" s="129"/>
      <c r="G19" s="125">
        <v>0</v>
      </c>
      <c r="H19" s="129"/>
      <c r="I19" s="136" t="s">
        <v>52</v>
      </c>
      <c r="J19" s="148"/>
      <c r="K19" s="125"/>
      <c r="L19" s="129"/>
    </row>
    <row r="20" spans="1:12">
      <c r="A20" s="42" t="s">
        <v>9</v>
      </c>
      <c r="B20" s="150">
        <v>1475</v>
      </c>
      <c r="C20" s="150"/>
      <c r="D20" s="151"/>
      <c r="E20" s="143">
        <v>1475</v>
      </c>
      <c r="F20" s="136"/>
      <c r="G20" s="143">
        <v>0</v>
      </c>
      <c r="H20" s="136"/>
      <c r="I20" s="136"/>
      <c r="J20" s="148"/>
      <c r="K20" s="143"/>
      <c r="L20" s="136"/>
    </row>
    <row r="21" spans="1:12">
      <c r="A21" s="42" t="s">
        <v>10</v>
      </c>
      <c r="B21" s="150">
        <v>4300</v>
      </c>
      <c r="C21" s="150"/>
      <c r="D21" s="151"/>
      <c r="E21" s="143">
        <v>4300</v>
      </c>
      <c r="F21" s="136"/>
      <c r="G21" s="143">
        <v>0</v>
      </c>
      <c r="H21" s="136"/>
      <c r="I21" s="136" t="s">
        <v>53</v>
      </c>
      <c r="J21" s="148"/>
      <c r="K21" s="143"/>
      <c r="L21" s="136"/>
    </row>
    <row r="22" spans="1:12">
      <c r="A22" s="42" t="s">
        <v>11</v>
      </c>
      <c r="B22" s="150">
        <v>1150</v>
      </c>
      <c r="C22" s="150"/>
      <c r="D22" s="151"/>
      <c r="E22" s="143">
        <v>1150</v>
      </c>
      <c r="F22" s="136"/>
      <c r="G22" s="143">
        <v>0</v>
      </c>
      <c r="H22" s="136"/>
      <c r="I22" s="136"/>
      <c r="J22" s="148"/>
      <c r="K22" s="143"/>
      <c r="L22" s="136"/>
    </row>
    <row r="23" spans="1:12">
      <c r="A23" s="42" t="s">
        <v>12</v>
      </c>
      <c r="B23" s="150">
        <v>2640</v>
      </c>
      <c r="C23" s="150"/>
      <c r="D23" s="151"/>
      <c r="E23" s="143">
        <v>2640</v>
      </c>
      <c r="F23" s="136"/>
      <c r="G23" s="143">
        <v>0</v>
      </c>
      <c r="H23" s="136"/>
      <c r="I23" s="148" t="s">
        <v>70</v>
      </c>
      <c r="J23" s="148">
        <v>235</v>
      </c>
      <c r="K23" s="143"/>
      <c r="L23" s="136"/>
    </row>
    <row r="24" spans="1:12" ht="15.75" thickBot="1">
      <c r="A24" s="42" t="s">
        <v>66</v>
      </c>
      <c r="B24" s="150">
        <v>450</v>
      </c>
      <c r="C24" s="150"/>
      <c r="D24" s="151"/>
      <c r="E24" s="143">
        <v>450</v>
      </c>
      <c r="F24" s="136"/>
      <c r="G24" s="143">
        <v>0</v>
      </c>
      <c r="H24" s="136"/>
      <c r="I24" s="149"/>
      <c r="J24" s="149"/>
      <c r="K24" s="143"/>
      <c r="L24" s="136"/>
    </row>
    <row r="25" spans="1:12">
      <c r="A25" s="42" t="s">
        <v>13</v>
      </c>
      <c r="B25" s="150">
        <v>262</v>
      </c>
      <c r="C25" s="150"/>
      <c r="D25" s="151"/>
      <c r="E25" s="143">
        <v>262</v>
      </c>
      <c r="F25" s="136"/>
      <c r="G25" s="143">
        <v>0</v>
      </c>
      <c r="H25" s="136"/>
      <c r="I25" s="125"/>
      <c r="J25" s="129"/>
      <c r="K25" s="143"/>
      <c r="L25" s="136"/>
    </row>
    <row r="26" spans="1:12">
      <c r="A26" s="13"/>
      <c r="B26" s="150"/>
      <c r="C26" s="150"/>
      <c r="D26" s="151"/>
      <c r="E26" s="143"/>
      <c r="F26" s="136"/>
      <c r="G26" s="143"/>
      <c r="H26" s="136"/>
      <c r="I26" s="143"/>
      <c r="J26" s="136"/>
      <c r="K26" s="143"/>
      <c r="L26" s="136"/>
    </row>
    <row r="27" spans="1:12">
      <c r="A27" s="13"/>
      <c r="B27" s="150"/>
      <c r="C27" s="150"/>
      <c r="D27" s="151"/>
      <c r="E27" s="143"/>
      <c r="F27" s="136"/>
      <c r="G27" s="143"/>
      <c r="H27" s="136"/>
      <c r="I27" s="143"/>
      <c r="J27" s="136"/>
      <c r="K27" s="143"/>
      <c r="L27" s="136"/>
    </row>
    <row r="28" spans="1:12">
      <c r="A28" s="13"/>
      <c r="B28" s="150"/>
      <c r="C28" s="150"/>
      <c r="D28" s="151"/>
      <c r="E28" s="143"/>
      <c r="F28" s="136"/>
      <c r="G28" s="143"/>
      <c r="H28" s="136"/>
      <c r="I28" s="143"/>
      <c r="J28" s="136"/>
      <c r="K28" s="143"/>
      <c r="L28" s="136"/>
    </row>
    <row r="29" spans="1:12">
      <c r="A29" s="13"/>
      <c r="B29" s="150"/>
      <c r="C29" s="150"/>
      <c r="D29" s="151"/>
      <c r="E29" s="143"/>
      <c r="F29" s="136"/>
      <c r="G29" s="143"/>
      <c r="H29" s="136"/>
      <c r="I29" s="143"/>
      <c r="J29" s="136"/>
      <c r="K29" s="143"/>
      <c r="L29" s="136"/>
    </row>
    <row r="30" spans="1:12">
      <c r="A30" s="13"/>
      <c r="B30" s="135"/>
      <c r="C30" s="135"/>
      <c r="D30" s="136"/>
      <c r="E30" s="143"/>
      <c r="F30" s="136"/>
      <c r="G30" s="143"/>
      <c r="H30" s="136"/>
      <c r="I30" s="143"/>
      <c r="J30" s="136"/>
      <c r="K30" s="143"/>
      <c r="L30" s="136"/>
    </row>
    <row r="31" spans="1:12">
      <c r="A31" s="13"/>
      <c r="B31" s="135"/>
      <c r="C31" s="135"/>
      <c r="D31" s="136"/>
      <c r="E31" s="143"/>
      <c r="F31" s="136"/>
      <c r="G31" s="143"/>
      <c r="H31" s="136"/>
      <c r="I31" s="143"/>
      <c r="J31" s="136"/>
      <c r="K31" s="143"/>
      <c r="L31" s="136"/>
    </row>
    <row r="32" spans="1:12">
      <c r="A32" s="13"/>
      <c r="B32" s="135"/>
      <c r="C32" s="135"/>
      <c r="D32" s="136"/>
      <c r="E32" s="143"/>
      <c r="F32" s="136"/>
      <c r="G32" s="143"/>
      <c r="H32" s="136"/>
      <c r="I32" s="143"/>
      <c r="J32" s="136"/>
      <c r="K32" s="143"/>
      <c r="L32" s="136"/>
    </row>
    <row r="33" spans="1:12">
      <c r="A33" s="13"/>
      <c r="B33" s="135"/>
      <c r="C33" s="135"/>
      <c r="D33" s="136"/>
      <c r="E33" s="143"/>
      <c r="F33" s="136"/>
      <c r="G33" s="143"/>
      <c r="H33" s="136"/>
      <c r="I33" s="143"/>
      <c r="J33" s="136"/>
      <c r="K33" s="143"/>
      <c r="L33" s="136"/>
    </row>
    <row r="34" spans="1:12" ht="15.75" thickBot="1">
      <c r="A34" s="13"/>
      <c r="B34" s="135"/>
      <c r="C34" s="135"/>
      <c r="D34" s="136"/>
      <c r="E34" s="139"/>
      <c r="F34" s="138"/>
      <c r="G34" s="63"/>
      <c r="H34" s="64"/>
      <c r="I34" s="143"/>
      <c r="J34" s="136"/>
      <c r="K34" s="143"/>
      <c r="L34" s="136"/>
    </row>
    <row r="35" spans="1:12" ht="15.75" thickBot="1">
      <c r="A35" s="144">
        <f>SUM(B19:D33)</f>
        <v>13427</v>
      </c>
      <c r="B35" s="145"/>
      <c r="C35" s="145"/>
      <c r="D35" s="146"/>
      <c r="E35" s="147">
        <f>SUM(E19:F25)</f>
        <v>13427</v>
      </c>
      <c r="F35" s="132"/>
      <c r="G35" s="125"/>
      <c r="H35" s="126"/>
      <c r="I35" s="127">
        <v>235</v>
      </c>
      <c r="J35" s="128"/>
      <c r="K35" s="126">
        <f>E35-I35</f>
        <v>13192</v>
      </c>
      <c r="L35" s="129"/>
    </row>
    <row r="36" spans="1:12">
      <c r="A36" s="127" t="s">
        <v>54</v>
      </c>
      <c r="B36" s="130"/>
      <c r="C36" s="130"/>
      <c r="D36" s="130"/>
      <c r="E36" s="130"/>
      <c r="F36" s="130"/>
      <c r="G36" s="130"/>
      <c r="H36" s="130"/>
      <c r="I36" s="130"/>
      <c r="J36" s="79" t="s">
        <v>28</v>
      </c>
      <c r="K36" s="131">
        <f>K35</f>
        <v>13192</v>
      </c>
      <c r="L36" s="132"/>
    </row>
    <row r="37" spans="1:12">
      <c r="A37" s="133" t="s">
        <v>55</v>
      </c>
      <c r="B37" s="134"/>
      <c r="C37" s="134"/>
      <c r="D37" s="134"/>
      <c r="E37" s="134"/>
      <c r="F37" s="134"/>
      <c r="G37" s="134"/>
      <c r="H37" s="134"/>
      <c r="I37" s="134"/>
      <c r="J37" s="80" t="s">
        <v>28</v>
      </c>
      <c r="K37" s="135">
        <f>I35</f>
        <v>235</v>
      </c>
      <c r="L37" s="136"/>
    </row>
    <row r="38" spans="1:12">
      <c r="A38" s="133" t="s">
        <v>56</v>
      </c>
      <c r="B38" s="134"/>
      <c r="C38" s="134"/>
      <c r="D38" s="134"/>
      <c r="E38" s="134"/>
      <c r="F38" s="134"/>
      <c r="G38" s="134"/>
      <c r="H38" s="134"/>
      <c r="I38" s="134"/>
      <c r="J38" s="80" t="s">
        <v>28</v>
      </c>
      <c r="K38" s="137">
        <f>K36</f>
        <v>13192</v>
      </c>
      <c r="L38" s="138"/>
    </row>
    <row r="39" spans="1:12">
      <c r="A39" s="133" t="s">
        <v>57</v>
      </c>
      <c r="B39" s="134"/>
      <c r="C39" s="134"/>
      <c r="D39" s="134"/>
      <c r="E39" s="134"/>
      <c r="F39" s="134"/>
      <c r="G39" s="134"/>
      <c r="H39" s="134"/>
      <c r="I39" s="134"/>
      <c r="J39" s="80" t="s">
        <v>28</v>
      </c>
      <c r="K39" s="137">
        <f>K38</f>
        <v>13192</v>
      </c>
      <c r="L39" s="138"/>
    </row>
    <row r="40" spans="1:12">
      <c r="A40" s="139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8"/>
    </row>
    <row r="41" spans="1:12">
      <c r="A41" s="139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8"/>
    </row>
    <row r="42" spans="1:12">
      <c r="A42" s="139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8"/>
    </row>
    <row r="43" spans="1:12">
      <c r="A43" s="139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8"/>
    </row>
    <row r="44" spans="1:12">
      <c r="A44" s="139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8"/>
    </row>
    <row r="45" spans="1:12">
      <c r="A45" s="139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8"/>
    </row>
    <row r="46" spans="1:12" ht="15.75" thickBot="1">
      <c r="A46" s="140"/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2"/>
    </row>
    <row r="47" spans="1:12" ht="15.75" thickBot="1">
      <c r="A47" s="122" t="s">
        <v>58</v>
      </c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4"/>
    </row>
  </sheetData>
  <mergeCells count="80">
    <mergeCell ref="A1:E6"/>
    <mergeCell ref="F1:L6"/>
    <mergeCell ref="A7:C7"/>
    <mergeCell ref="D7:F7"/>
    <mergeCell ref="A11:A12"/>
    <mergeCell ref="B11:B12"/>
    <mergeCell ref="C11:C12"/>
    <mergeCell ref="D11:F12"/>
    <mergeCell ref="A13:L16"/>
    <mergeCell ref="A17:D17"/>
    <mergeCell ref="E17:F17"/>
    <mergeCell ref="G17:H17"/>
    <mergeCell ref="I17:J17"/>
    <mergeCell ref="K17:L18"/>
    <mergeCell ref="B18:D18"/>
    <mergeCell ref="E18:F18"/>
    <mergeCell ref="G18:H18"/>
    <mergeCell ref="B19:D19"/>
    <mergeCell ref="E19:F19"/>
    <mergeCell ref="G19:H19"/>
    <mergeCell ref="I19:I20"/>
    <mergeCell ref="J19:J20"/>
    <mergeCell ref="B20:D20"/>
    <mergeCell ref="E20:F20"/>
    <mergeCell ref="G20:H20"/>
    <mergeCell ref="E21:F21"/>
    <mergeCell ref="G21:H21"/>
    <mergeCell ref="I21:I22"/>
    <mergeCell ref="J21:J22"/>
    <mergeCell ref="B22:D22"/>
    <mergeCell ref="E22:F22"/>
    <mergeCell ref="G22:H22"/>
    <mergeCell ref="B21:D21"/>
    <mergeCell ref="B23:D23"/>
    <mergeCell ref="E23:F23"/>
    <mergeCell ref="G23:H23"/>
    <mergeCell ref="I23:I24"/>
    <mergeCell ref="J23:J24"/>
    <mergeCell ref="B24:D24"/>
    <mergeCell ref="E24:F24"/>
    <mergeCell ref="G24:H24"/>
    <mergeCell ref="E31:F31"/>
    <mergeCell ref="B25:D25"/>
    <mergeCell ref="E25:F25"/>
    <mergeCell ref="G25:H25"/>
    <mergeCell ref="B26:D26"/>
    <mergeCell ref="E26:F26"/>
    <mergeCell ref="G26:H33"/>
    <mergeCell ref="B27:D27"/>
    <mergeCell ref="E27:F27"/>
    <mergeCell ref="B28:D28"/>
    <mergeCell ref="E28:F28"/>
    <mergeCell ref="B29:D29"/>
    <mergeCell ref="E29:F29"/>
    <mergeCell ref="B30:D30"/>
    <mergeCell ref="E30:F30"/>
    <mergeCell ref="A36:I36"/>
    <mergeCell ref="K36:L36"/>
    <mergeCell ref="B32:D32"/>
    <mergeCell ref="E32:F32"/>
    <mergeCell ref="B33:D33"/>
    <mergeCell ref="E33:F33"/>
    <mergeCell ref="B34:D34"/>
    <mergeCell ref="E34:F34"/>
    <mergeCell ref="I25:J34"/>
    <mergeCell ref="K19:L34"/>
    <mergeCell ref="A35:D35"/>
    <mergeCell ref="E35:F35"/>
    <mergeCell ref="G35:H35"/>
    <mergeCell ref="I35:J35"/>
    <mergeCell ref="K35:L35"/>
    <mergeCell ref="B31:D31"/>
    <mergeCell ref="A40:L46"/>
    <mergeCell ref="A47:L47"/>
    <mergeCell ref="A37:I37"/>
    <mergeCell ref="K37:L37"/>
    <mergeCell ref="A38:I38"/>
    <mergeCell ref="K38:L38"/>
    <mergeCell ref="A39:I39"/>
    <mergeCell ref="K39:L39"/>
  </mergeCells>
  <printOptions horizontalCentered="1" verticalCentered="1"/>
  <pageMargins left="0" right="0" top="0" bottom="0" header="0.31496062992125984" footer="0.31496062992125984"/>
  <pageSetup paperSize="9" scale="76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7"/>
  <sheetViews>
    <sheetView zoomScale="70" zoomScaleNormal="70" workbookViewId="0">
      <selection sqref="A1:XFD1048576"/>
    </sheetView>
  </sheetViews>
  <sheetFormatPr defaultRowHeight="15"/>
  <cols>
    <col min="1" max="1" width="30.28515625" style="12" customWidth="1"/>
    <col min="2" max="3" width="9.140625" style="12"/>
    <col min="4" max="4" width="13" style="12" customWidth="1"/>
    <col min="5" max="6" width="9.140625" style="12"/>
    <col min="7" max="7" width="22" style="12" customWidth="1"/>
    <col min="8" max="8" width="9.140625" style="12"/>
    <col min="9" max="9" width="34.85546875" style="12" bestFit="1" customWidth="1"/>
    <col min="10" max="10" width="18.7109375" style="12" customWidth="1"/>
    <col min="11" max="11" width="9.140625" style="12"/>
    <col min="12" max="12" width="14.28515625" style="12" bestFit="1" customWidth="1"/>
    <col min="13" max="16384" width="9.140625" style="12"/>
  </cols>
  <sheetData>
    <row r="1" spans="1:12">
      <c r="A1" s="125"/>
      <c r="B1" s="126"/>
      <c r="C1" s="126"/>
      <c r="D1" s="126"/>
      <c r="E1" s="129"/>
      <c r="F1" s="172" t="s">
        <v>81</v>
      </c>
      <c r="G1" s="173"/>
      <c r="H1" s="173"/>
      <c r="I1" s="173"/>
      <c r="J1" s="173"/>
      <c r="K1" s="173"/>
      <c r="L1" s="174"/>
    </row>
    <row r="2" spans="1:12">
      <c r="A2" s="143"/>
      <c r="B2" s="135"/>
      <c r="C2" s="135"/>
      <c r="D2" s="135"/>
      <c r="E2" s="136"/>
      <c r="F2" s="175"/>
      <c r="G2" s="176"/>
      <c r="H2" s="176"/>
      <c r="I2" s="176"/>
      <c r="J2" s="176"/>
      <c r="K2" s="176"/>
      <c r="L2" s="177"/>
    </row>
    <row r="3" spans="1:12">
      <c r="A3" s="143"/>
      <c r="B3" s="135"/>
      <c r="C3" s="135"/>
      <c r="D3" s="135"/>
      <c r="E3" s="136"/>
      <c r="F3" s="175"/>
      <c r="G3" s="176"/>
      <c r="H3" s="176"/>
      <c r="I3" s="176"/>
      <c r="J3" s="176"/>
      <c r="K3" s="176"/>
      <c r="L3" s="177"/>
    </row>
    <row r="4" spans="1:12">
      <c r="A4" s="143"/>
      <c r="B4" s="135"/>
      <c r="C4" s="135"/>
      <c r="D4" s="135"/>
      <c r="E4" s="136"/>
      <c r="F4" s="175"/>
      <c r="G4" s="176"/>
      <c r="H4" s="176"/>
      <c r="I4" s="176"/>
      <c r="J4" s="176"/>
      <c r="K4" s="176"/>
      <c r="L4" s="177"/>
    </row>
    <row r="5" spans="1:12">
      <c r="A5" s="143"/>
      <c r="B5" s="135"/>
      <c r="C5" s="135"/>
      <c r="D5" s="135"/>
      <c r="E5" s="136"/>
      <c r="F5" s="175"/>
      <c r="G5" s="176"/>
      <c r="H5" s="176"/>
      <c r="I5" s="176"/>
      <c r="J5" s="176"/>
      <c r="K5" s="176"/>
      <c r="L5" s="177"/>
    </row>
    <row r="6" spans="1:12" ht="15.75" thickBot="1">
      <c r="A6" s="154"/>
      <c r="B6" s="156"/>
      <c r="C6" s="156"/>
      <c r="D6" s="156"/>
      <c r="E6" s="155"/>
      <c r="F6" s="178"/>
      <c r="G6" s="176"/>
      <c r="H6" s="176"/>
      <c r="I6" s="176"/>
      <c r="J6" s="176"/>
      <c r="K6" s="176"/>
      <c r="L6" s="177"/>
    </row>
    <row r="7" spans="1:12" ht="15.75" thickBot="1">
      <c r="A7" s="160" t="s">
        <v>25</v>
      </c>
      <c r="B7" s="179"/>
      <c r="C7" s="161"/>
      <c r="D7" s="160" t="s">
        <v>26</v>
      </c>
      <c r="E7" s="179"/>
      <c r="F7" s="161"/>
      <c r="G7" s="22" t="s">
        <v>27</v>
      </c>
      <c r="H7" s="16" t="s">
        <v>28</v>
      </c>
      <c r="I7" s="30" t="s">
        <v>63</v>
      </c>
      <c r="J7" s="37" t="s">
        <v>29</v>
      </c>
      <c r="K7" s="38" t="s">
        <v>28</v>
      </c>
      <c r="L7" s="29">
        <v>42248</v>
      </c>
    </row>
    <row r="8" spans="1:12">
      <c r="A8" s="23" t="s">
        <v>30</v>
      </c>
      <c r="B8" s="15" t="s">
        <v>28</v>
      </c>
      <c r="C8" s="93">
        <v>30</v>
      </c>
      <c r="D8" s="34" t="s">
        <v>68</v>
      </c>
      <c r="E8" s="15">
        <v>3</v>
      </c>
      <c r="F8" s="27">
        <v>4</v>
      </c>
      <c r="G8" s="17" t="s">
        <v>31</v>
      </c>
      <c r="H8" s="91" t="s">
        <v>28</v>
      </c>
      <c r="I8" s="32" t="s">
        <v>32</v>
      </c>
      <c r="J8" s="31" t="s">
        <v>33</v>
      </c>
      <c r="K8" s="91" t="s">
        <v>28</v>
      </c>
      <c r="L8" s="26" t="s">
        <v>67</v>
      </c>
    </row>
    <row r="9" spans="1:12">
      <c r="A9" s="24" t="s">
        <v>34</v>
      </c>
      <c r="B9" s="91" t="s">
        <v>28</v>
      </c>
      <c r="C9" s="90">
        <v>0</v>
      </c>
      <c r="D9" s="35" t="s">
        <v>69</v>
      </c>
      <c r="E9" s="91">
        <v>7</v>
      </c>
      <c r="F9" s="25">
        <v>0</v>
      </c>
      <c r="G9" s="18" t="s">
        <v>35</v>
      </c>
      <c r="H9" s="91" t="s">
        <v>28</v>
      </c>
      <c r="I9" s="32" t="s">
        <v>36</v>
      </c>
      <c r="J9" s="31" t="s">
        <v>37</v>
      </c>
      <c r="K9" s="91" t="s">
        <v>28</v>
      </c>
      <c r="L9" s="26">
        <v>0</v>
      </c>
    </row>
    <row r="10" spans="1:12">
      <c r="A10" s="24" t="s">
        <v>38</v>
      </c>
      <c r="B10" s="91" t="s">
        <v>28</v>
      </c>
      <c r="C10" s="90">
        <v>0</v>
      </c>
      <c r="D10" s="36" t="s">
        <v>82</v>
      </c>
      <c r="E10" s="14">
        <v>0</v>
      </c>
      <c r="F10" s="28">
        <v>11.25</v>
      </c>
      <c r="G10" s="18" t="s">
        <v>39</v>
      </c>
      <c r="H10" s="91" t="s">
        <v>28</v>
      </c>
      <c r="I10" s="32" t="s">
        <v>40</v>
      </c>
      <c r="J10" s="31" t="s">
        <v>3</v>
      </c>
      <c r="K10" s="91" t="s">
        <v>28</v>
      </c>
      <c r="L10" s="26" t="s">
        <v>65</v>
      </c>
    </row>
    <row r="11" spans="1:12">
      <c r="A11" s="180" t="s">
        <v>41</v>
      </c>
      <c r="B11" s="182" t="s">
        <v>28</v>
      </c>
      <c r="C11" s="184">
        <v>30</v>
      </c>
      <c r="D11" s="186"/>
      <c r="E11" s="187"/>
      <c r="F11" s="188"/>
      <c r="G11" s="18" t="s">
        <v>61</v>
      </c>
      <c r="H11" s="91" t="s">
        <v>28</v>
      </c>
      <c r="I11" s="39">
        <v>8411590196</v>
      </c>
      <c r="J11" s="43" t="s">
        <v>42</v>
      </c>
      <c r="K11" s="88" t="s">
        <v>28</v>
      </c>
      <c r="L11" s="44" t="s">
        <v>60</v>
      </c>
    </row>
    <row r="12" spans="1:12" ht="15.75" thickBot="1">
      <c r="A12" s="181"/>
      <c r="B12" s="183"/>
      <c r="C12" s="185"/>
      <c r="D12" s="189"/>
      <c r="E12" s="190"/>
      <c r="F12" s="191"/>
      <c r="G12" s="19" t="s">
        <v>43</v>
      </c>
      <c r="H12" s="92" t="s">
        <v>28</v>
      </c>
      <c r="I12" s="33" t="s">
        <v>73</v>
      </c>
      <c r="J12" s="45" t="s">
        <v>64</v>
      </c>
      <c r="K12" s="89" t="s">
        <v>28</v>
      </c>
      <c r="L12" s="46">
        <v>41708</v>
      </c>
    </row>
    <row r="13" spans="1:12">
      <c r="A13" s="143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6"/>
    </row>
    <row r="14" spans="1:12">
      <c r="A14" s="143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6"/>
    </row>
    <row r="15" spans="1:12">
      <c r="A15" s="143"/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6"/>
    </row>
    <row r="16" spans="1:12" ht="15.75" thickBot="1">
      <c r="A16" s="154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5"/>
    </row>
    <row r="17" spans="1:12" ht="15.75" thickBot="1">
      <c r="A17" s="157" t="s">
        <v>44</v>
      </c>
      <c r="B17" s="158"/>
      <c r="C17" s="158"/>
      <c r="D17" s="159"/>
      <c r="E17" s="147" t="s">
        <v>45</v>
      </c>
      <c r="F17" s="132"/>
      <c r="G17" s="147" t="s">
        <v>46</v>
      </c>
      <c r="H17" s="131"/>
      <c r="I17" s="160" t="s">
        <v>47</v>
      </c>
      <c r="J17" s="161"/>
      <c r="K17" s="162" t="s">
        <v>48</v>
      </c>
      <c r="L17" s="163"/>
    </row>
    <row r="18" spans="1:12" ht="15.75" thickBot="1">
      <c r="A18" s="41" t="s">
        <v>49</v>
      </c>
      <c r="B18" s="166" t="s">
        <v>50</v>
      </c>
      <c r="C18" s="167"/>
      <c r="D18" s="168"/>
      <c r="E18" s="169" t="s">
        <v>50</v>
      </c>
      <c r="F18" s="170"/>
      <c r="G18" s="171" t="s">
        <v>50</v>
      </c>
      <c r="H18" s="169"/>
      <c r="I18" s="20" t="s">
        <v>51</v>
      </c>
      <c r="J18" s="21" t="s">
        <v>50</v>
      </c>
      <c r="K18" s="164"/>
      <c r="L18" s="165"/>
    </row>
    <row r="19" spans="1:12">
      <c r="A19" s="42" t="s">
        <v>8</v>
      </c>
      <c r="B19" s="152">
        <v>3150</v>
      </c>
      <c r="C19" s="152"/>
      <c r="D19" s="153"/>
      <c r="E19" s="125">
        <v>3150</v>
      </c>
      <c r="F19" s="129"/>
      <c r="G19" s="125">
        <v>0</v>
      </c>
      <c r="H19" s="129"/>
      <c r="I19" s="136" t="s">
        <v>52</v>
      </c>
      <c r="J19" s="148"/>
      <c r="K19" s="125"/>
      <c r="L19" s="129"/>
    </row>
    <row r="20" spans="1:12">
      <c r="A20" s="42" t="s">
        <v>9</v>
      </c>
      <c r="B20" s="150">
        <v>1475</v>
      </c>
      <c r="C20" s="150"/>
      <c r="D20" s="151"/>
      <c r="E20" s="143">
        <v>1475</v>
      </c>
      <c r="F20" s="136"/>
      <c r="G20" s="143">
        <v>0</v>
      </c>
      <c r="H20" s="136"/>
      <c r="I20" s="136"/>
      <c r="J20" s="148"/>
      <c r="K20" s="143"/>
      <c r="L20" s="136"/>
    </row>
    <row r="21" spans="1:12">
      <c r="A21" s="42" t="s">
        <v>10</v>
      </c>
      <c r="B21" s="150">
        <v>4300</v>
      </c>
      <c r="C21" s="150"/>
      <c r="D21" s="151"/>
      <c r="E21" s="143">
        <v>4300</v>
      </c>
      <c r="F21" s="136"/>
      <c r="G21" s="143">
        <v>0</v>
      </c>
      <c r="H21" s="136"/>
      <c r="I21" s="136" t="s">
        <v>53</v>
      </c>
      <c r="J21" s="148"/>
      <c r="K21" s="143"/>
      <c r="L21" s="136"/>
    </row>
    <row r="22" spans="1:12">
      <c r="A22" s="42" t="s">
        <v>11</v>
      </c>
      <c r="B22" s="150">
        <v>1150</v>
      </c>
      <c r="C22" s="150"/>
      <c r="D22" s="151"/>
      <c r="E22" s="143">
        <v>1150</v>
      </c>
      <c r="F22" s="136"/>
      <c r="G22" s="143">
        <v>0</v>
      </c>
      <c r="H22" s="136"/>
      <c r="I22" s="136"/>
      <c r="J22" s="148"/>
      <c r="K22" s="143"/>
      <c r="L22" s="136"/>
    </row>
    <row r="23" spans="1:12">
      <c r="A23" s="42" t="s">
        <v>12</v>
      </c>
      <c r="B23" s="150">
        <v>2640</v>
      </c>
      <c r="C23" s="150"/>
      <c r="D23" s="151"/>
      <c r="E23" s="143">
        <v>2640</v>
      </c>
      <c r="F23" s="136"/>
      <c r="G23" s="143">
        <v>0</v>
      </c>
      <c r="H23" s="136"/>
      <c r="I23" s="148" t="s">
        <v>70</v>
      </c>
      <c r="J23" s="192">
        <f>E35*1.75%</f>
        <v>234.97250000000003</v>
      </c>
      <c r="K23" s="143"/>
      <c r="L23" s="136"/>
    </row>
    <row r="24" spans="1:12" ht="15.75" thickBot="1">
      <c r="A24" s="42" t="s">
        <v>66</v>
      </c>
      <c r="B24" s="150">
        <v>450</v>
      </c>
      <c r="C24" s="150"/>
      <c r="D24" s="151"/>
      <c r="E24" s="143">
        <v>450</v>
      </c>
      <c r="F24" s="136"/>
      <c r="G24" s="143">
        <v>0</v>
      </c>
      <c r="H24" s="136"/>
      <c r="I24" s="149"/>
      <c r="J24" s="193"/>
      <c r="K24" s="143"/>
      <c r="L24" s="136"/>
    </row>
    <row r="25" spans="1:12">
      <c r="A25" s="42" t="s">
        <v>13</v>
      </c>
      <c r="B25" s="150">
        <v>262</v>
      </c>
      <c r="C25" s="150"/>
      <c r="D25" s="151"/>
      <c r="E25" s="143">
        <v>262</v>
      </c>
      <c r="F25" s="136"/>
      <c r="G25" s="143">
        <v>0</v>
      </c>
      <c r="H25" s="136"/>
      <c r="I25" s="125"/>
      <c r="J25" s="129"/>
      <c r="K25" s="143"/>
      <c r="L25" s="136"/>
    </row>
    <row r="26" spans="1:12">
      <c r="A26" s="13"/>
      <c r="B26" s="150"/>
      <c r="C26" s="150"/>
      <c r="D26" s="151"/>
      <c r="E26" s="143"/>
      <c r="F26" s="136"/>
      <c r="G26" s="143"/>
      <c r="H26" s="136"/>
      <c r="I26" s="143"/>
      <c r="J26" s="136"/>
      <c r="K26" s="143"/>
      <c r="L26" s="136"/>
    </row>
    <row r="27" spans="1:12">
      <c r="A27" s="13"/>
      <c r="B27" s="150"/>
      <c r="C27" s="150"/>
      <c r="D27" s="151"/>
      <c r="E27" s="143"/>
      <c r="F27" s="136"/>
      <c r="G27" s="143"/>
      <c r="H27" s="136"/>
      <c r="I27" s="143"/>
      <c r="J27" s="136"/>
      <c r="K27" s="143"/>
      <c r="L27" s="136"/>
    </row>
    <row r="28" spans="1:12">
      <c r="A28" s="13"/>
      <c r="B28" s="150"/>
      <c r="C28" s="150"/>
      <c r="D28" s="151"/>
      <c r="E28" s="143"/>
      <c r="F28" s="136"/>
      <c r="G28" s="143"/>
      <c r="H28" s="136"/>
      <c r="I28" s="143"/>
      <c r="J28" s="136"/>
      <c r="K28" s="143"/>
      <c r="L28" s="136"/>
    </row>
    <row r="29" spans="1:12">
      <c r="A29" s="13"/>
      <c r="B29" s="150"/>
      <c r="C29" s="150"/>
      <c r="D29" s="151"/>
      <c r="E29" s="143"/>
      <c r="F29" s="136"/>
      <c r="G29" s="143"/>
      <c r="H29" s="136"/>
      <c r="I29" s="143"/>
      <c r="J29" s="136"/>
      <c r="K29" s="143"/>
      <c r="L29" s="136"/>
    </row>
    <row r="30" spans="1:12">
      <c r="A30" s="13"/>
      <c r="B30" s="135"/>
      <c r="C30" s="135"/>
      <c r="D30" s="136"/>
      <c r="E30" s="143"/>
      <c r="F30" s="136"/>
      <c r="G30" s="143"/>
      <c r="H30" s="136"/>
      <c r="I30" s="143"/>
      <c r="J30" s="136"/>
      <c r="K30" s="143"/>
      <c r="L30" s="136"/>
    </row>
    <row r="31" spans="1:12">
      <c r="A31" s="13"/>
      <c r="B31" s="135"/>
      <c r="C31" s="135"/>
      <c r="D31" s="136"/>
      <c r="E31" s="143"/>
      <c r="F31" s="136"/>
      <c r="G31" s="143"/>
      <c r="H31" s="136"/>
      <c r="I31" s="143"/>
      <c r="J31" s="136"/>
      <c r="K31" s="143"/>
      <c r="L31" s="136"/>
    </row>
    <row r="32" spans="1:12">
      <c r="A32" s="13"/>
      <c r="B32" s="135"/>
      <c r="C32" s="135"/>
      <c r="D32" s="136"/>
      <c r="E32" s="143"/>
      <c r="F32" s="136"/>
      <c r="G32" s="143"/>
      <c r="H32" s="136"/>
      <c r="I32" s="143"/>
      <c r="J32" s="136"/>
      <c r="K32" s="143"/>
      <c r="L32" s="136"/>
    </row>
    <row r="33" spans="1:12">
      <c r="A33" s="13"/>
      <c r="B33" s="135"/>
      <c r="C33" s="135"/>
      <c r="D33" s="136"/>
      <c r="E33" s="143"/>
      <c r="F33" s="136"/>
      <c r="G33" s="143"/>
      <c r="H33" s="136"/>
      <c r="I33" s="143"/>
      <c r="J33" s="136"/>
      <c r="K33" s="143"/>
      <c r="L33" s="136"/>
    </row>
    <row r="34" spans="1:12" ht="15.75" thickBot="1">
      <c r="A34" s="13"/>
      <c r="B34" s="135"/>
      <c r="C34" s="135"/>
      <c r="D34" s="136"/>
      <c r="E34" s="139"/>
      <c r="F34" s="138"/>
      <c r="G34" s="63"/>
      <c r="H34" s="64"/>
      <c r="I34" s="143"/>
      <c r="J34" s="136"/>
      <c r="K34" s="143"/>
      <c r="L34" s="136"/>
    </row>
    <row r="35" spans="1:12" ht="15.75" thickBot="1">
      <c r="A35" s="144">
        <f>SUM(B19:D33)</f>
        <v>13427</v>
      </c>
      <c r="B35" s="145"/>
      <c r="C35" s="145"/>
      <c r="D35" s="146"/>
      <c r="E35" s="147">
        <f>SUM(E19:F25)</f>
        <v>13427</v>
      </c>
      <c r="F35" s="132"/>
      <c r="G35" s="125"/>
      <c r="H35" s="126"/>
      <c r="I35" s="127">
        <v>235</v>
      </c>
      <c r="J35" s="128"/>
      <c r="K35" s="126">
        <f>E35-I35</f>
        <v>13192</v>
      </c>
      <c r="L35" s="129"/>
    </row>
    <row r="36" spans="1:12">
      <c r="A36" s="127" t="s">
        <v>54</v>
      </c>
      <c r="B36" s="130"/>
      <c r="C36" s="130"/>
      <c r="D36" s="130"/>
      <c r="E36" s="130"/>
      <c r="F36" s="130"/>
      <c r="G36" s="130"/>
      <c r="H36" s="130"/>
      <c r="I36" s="130"/>
      <c r="J36" s="86" t="s">
        <v>28</v>
      </c>
      <c r="K36" s="131">
        <f>K35</f>
        <v>13192</v>
      </c>
      <c r="L36" s="132"/>
    </row>
    <row r="37" spans="1:12">
      <c r="A37" s="133" t="s">
        <v>55</v>
      </c>
      <c r="B37" s="134"/>
      <c r="C37" s="134"/>
      <c r="D37" s="134"/>
      <c r="E37" s="134"/>
      <c r="F37" s="134"/>
      <c r="G37" s="134"/>
      <c r="H37" s="134"/>
      <c r="I37" s="134"/>
      <c r="J37" s="87" t="s">
        <v>28</v>
      </c>
      <c r="K37" s="135">
        <f>I35</f>
        <v>235</v>
      </c>
      <c r="L37" s="136"/>
    </row>
    <row r="38" spans="1:12">
      <c r="A38" s="133" t="s">
        <v>56</v>
      </c>
      <c r="B38" s="134"/>
      <c r="C38" s="134"/>
      <c r="D38" s="134"/>
      <c r="E38" s="134"/>
      <c r="F38" s="134"/>
      <c r="G38" s="134"/>
      <c r="H38" s="134"/>
      <c r="I38" s="134"/>
      <c r="J38" s="87" t="s">
        <v>28</v>
      </c>
      <c r="K38" s="137">
        <f>K36</f>
        <v>13192</v>
      </c>
      <c r="L38" s="138"/>
    </row>
    <row r="39" spans="1:12">
      <c r="A39" s="133" t="s">
        <v>57</v>
      </c>
      <c r="B39" s="134"/>
      <c r="C39" s="134"/>
      <c r="D39" s="134"/>
      <c r="E39" s="134"/>
      <c r="F39" s="134"/>
      <c r="G39" s="134"/>
      <c r="H39" s="134"/>
      <c r="I39" s="134"/>
      <c r="J39" s="87" t="s">
        <v>28</v>
      </c>
      <c r="K39" s="137">
        <f>K38</f>
        <v>13192</v>
      </c>
      <c r="L39" s="138"/>
    </row>
    <row r="40" spans="1:12">
      <c r="A40" s="139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8"/>
    </row>
    <row r="41" spans="1:12">
      <c r="A41" s="139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8"/>
    </row>
    <row r="42" spans="1:12">
      <c r="A42" s="139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8"/>
    </row>
    <row r="43" spans="1:12">
      <c r="A43" s="139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8"/>
    </row>
    <row r="44" spans="1:12">
      <c r="A44" s="139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8"/>
    </row>
    <row r="45" spans="1:12">
      <c r="A45" s="139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8"/>
    </row>
    <row r="46" spans="1:12" ht="15.75" thickBot="1">
      <c r="A46" s="140"/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2"/>
    </row>
    <row r="47" spans="1:12" ht="15.75" thickBot="1">
      <c r="A47" s="122" t="s">
        <v>58</v>
      </c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4"/>
    </row>
  </sheetData>
  <mergeCells count="80">
    <mergeCell ref="A1:E6"/>
    <mergeCell ref="F1:L6"/>
    <mergeCell ref="A7:C7"/>
    <mergeCell ref="D7:F7"/>
    <mergeCell ref="A11:A12"/>
    <mergeCell ref="B11:B12"/>
    <mergeCell ref="C11:C12"/>
    <mergeCell ref="D11:F12"/>
    <mergeCell ref="A13:L16"/>
    <mergeCell ref="A17:D17"/>
    <mergeCell ref="E17:F17"/>
    <mergeCell ref="G17:H17"/>
    <mergeCell ref="I17:J17"/>
    <mergeCell ref="K17:L18"/>
    <mergeCell ref="B18:D18"/>
    <mergeCell ref="E18:F18"/>
    <mergeCell ref="G18:H18"/>
    <mergeCell ref="B19:D19"/>
    <mergeCell ref="E19:F19"/>
    <mergeCell ref="G19:H19"/>
    <mergeCell ref="I19:I20"/>
    <mergeCell ref="J19:J20"/>
    <mergeCell ref="B20:D20"/>
    <mergeCell ref="E20:F20"/>
    <mergeCell ref="G20:H20"/>
    <mergeCell ref="E21:F21"/>
    <mergeCell ref="G21:H21"/>
    <mergeCell ref="I21:I22"/>
    <mergeCell ref="J21:J22"/>
    <mergeCell ref="B22:D22"/>
    <mergeCell ref="E22:F22"/>
    <mergeCell ref="G22:H22"/>
    <mergeCell ref="B21:D21"/>
    <mergeCell ref="B23:D23"/>
    <mergeCell ref="E23:F23"/>
    <mergeCell ref="G23:H23"/>
    <mergeCell ref="I23:I24"/>
    <mergeCell ref="J23:J24"/>
    <mergeCell ref="B24:D24"/>
    <mergeCell ref="E24:F24"/>
    <mergeCell ref="G24:H24"/>
    <mergeCell ref="E31:F31"/>
    <mergeCell ref="B25:D25"/>
    <mergeCell ref="E25:F25"/>
    <mergeCell ref="G25:H25"/>
    <mergeCell ref="B26:D26"/>
    <mergeCell ref="E26:F26"/>
    <mergeCell ref="G26:H33"/>
    <mergeCell ref="B27:D27"/>
    <mergeCell ref="E27:F27"/>
    <mergeCell ref="B28:D28"/>
    <mergeCell ref="E28:F28"/>
    <mergeCell ref="B29:D29"/>
    <mergeCell ref="E29:F29"/>
    <mergeCell ref="B30:D30"/>
    <mergeCell ref="E30:F30"/>
    <mergeCell ref="A36:I36"/>
    <mergeCell ref="K36:L36"/>
    <mergeCell ref="B32:D32"/>
    <mergeCell ref="E32:F32"/>
    <mergeCell ref="B33:D33"/>
    <mergeCell ref="E33:F33"/>
    <mergeCell ref="B34:D34"/>
    <mergeCell ref="E34:F34"/>
    <mergeCell ref="I25:J34"/>
    <mergeCell ref="K19:L34"/>
    <mergeCell ref="A35:D35"/>
    <mergeCell ref="E35:F35"/>
    <mergeCell ref="G35:H35"/>
    <mergeCell ref="I35:J35"/>
    <mergeCell ref="K35:L35"/>
    <mergeCell ref="B31:D31"/>
    <mergeCell ref="A40:L46"/>
    <mergeCell ref="A47:L47"/>
    <mergeCell ref="A37:I37"/>
    <mergeCell ref="K37:L37"/>
    <mergeCell ref="A38:I38"/>
    <mergeCell ref="K38:L38"/>
    <mergeCell ref="A39:I39"/>
    <mergeCell ref="K39:L3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47"/>
  <sheetViews>
    <sheetView zoomScale="70" zoomScaleNormal="70" workbookViewId="0">
      <selection sqref="A1:XFD1048576"/>
    </sheetView>
  </sheetViews>
  <sheetFormatPr defaultRowHeight="15"/>
  <cols>
    <col min="1" max="1" width="30.28515625" style="12" customWidth="1"/>
    <col min="2" max="3" width="9.140625" style="12"/>
    <col min="4" max="4" width="13" style="12" customWidth="1"/>
    <col min="5" max="6" width="9.140625" style="12"/>
    <col min="7" max="7" width="22" style="12" customWidth="1"/>
    <col min="8" max="8" width="9.140625" style="12"/>
    <col min="9" max="9" width="34.85546875" style="12" bestFit="1" customWidth="1"/>
    <col min="10" max="10" width="18.7109375" style="12" customWidth="1"/>
    <col min="11" max="11" width="9.140625" style="12"/>
    <col min="12" max="12" width="14.28515625" style="12" bestFit="1" customWidth="1"/>
    <col min="13" max="16384" width="9.140625" style="12"/>
  </cols>
  <sheetData>
    <row r="1" spans="1:12">
      <c r="A1" s="125"/>
      <c r="B1" s="126"/>
      <c r="C1" s="126"/>
      <c r="D1" s="126"/>
      <c r="E1" s="129"/>
      <c r="F1" s="172" t="s">
        <v>81</v>
      </c>
      <c r="G1" s="173"/>
      <c r="H1" s="173"/>
      <c r="I1" s="173"/>
      <c r="J1" s="173"/>
      <c r="K1" s="173"/>
      <c r="L1" s="174"/>
    </row>
    <row r="2" spans="1:12">
      <c r="A2" s="143"/>
      <c r="B2" s="135"/>
      <c r="C2" s="135"/>
      <c r="D2" s="135"/>
      <c r="E2" s="136"/>
      <c r="F2" s="175"/>
      <c r="G2" s="176"/>
      <c r="H2" s="176"/>
      <c r="I2" s="176"/>
      <c r="J2" s="176"/>
      <c r="K2" s="176"/>
      <c r="L2" s="177"/>
    </row>
    <row r="3" spans="1:12">
      <c r="A3" s="143"/>
      <c r="B3" s="135"/>
      <c r="C3" s="135"/>
      <c r="D3" s="135"/>
      <c r="E3" s="136"/>
      <c r="F3" s="175"/>
      <c r="G3" s="176"/>
      <c r="H3" s="176"/>
      <c r="I3" s="176"/>
      <c r="J3" s="176"/>
      <c r="K3" s="176"/>
      <c r="L3" s="177"/>
    </row>
    <row r="4" spans="1:12">
      <c r="A4" s="143"/>
      <c r="B4" s="135"/>
      <c r="C4" s="135"/>
      <c r="D4" s="135"/>
      <c r="E4" s="136"/>
      <c r="F4" s="175"/>
      <c r="G4" s="176"/>
      <c r="H4" s="176"/>
      <c r="I4" s="176"/>
      <c r="J4" s="176"/>
      <c r="K4" s="176"/>
      <c r="L4" s="177"/>
    </row>
    <row r="5" spans="1:12">
      <c r="A5" s="143"/>
      <c r="B5" s="135"/>
      <c r="C5" s="135"/>
      <c r="D5" s="135"/>
      <c r="E5" s="136"/>
      <c r="F5" s="175"/>
      <c r="G5" s="176"/>
      <c r="H5" s="176"/>
      <c r="I5" s="176"/>
      <c r="J5" s="176"/>
      <c r="K5" s="176"/>
      <c r="L5" s="177"/>
    </row>
    <row r="6" spans="1:12" ht="15.75" thickBot="1">
      <c r="A6" s="154"/>
      <c r="B6" s="156"/>
      <c r="C6" s="156"/>
      <c r="D6" s="156"/>
      <c r="E6" s="155"/>
      <c r="F6" s="178"/>
      <c r="G6" s="176"/>
      <c r="H6" s="176"/>
      <c r="I6" s="176"/>
      <c r="J6" s="176"/>
      <c r="K6" s="176"/>
      <c r="L6" s="177"/>
    </row>
    <row r="7" spans="1:12" ht="15.75" thickBot="1">
      <c r="A7" s="160" t="s">
        <v>25</v>
      </c>
      <c r="B7" s="179"/>
      <c r="C7" s="161"/>
      <c r="D7" s="160" t="s">
        <v>26</v>
      </c>
      <c r="E7" s="179"/>
      <c r="F7" s="161"/>
      <c r="G7" s="22" t="s">
        <v>27</v>
      </c>
      <c r="H7" s="16" t="s">
        <v>28</v>
      </c>
      <c r="I7" s="30" t="s">
        <v>63</v>
      </c>
      <c r="J7" s="37" t="s">
        <v>29</v>
      </c>
      <c r="K7" s="38" t="s">
        <v>28</v>
      </c>
      <c r="L7" s="29">
        <v>42278</v>
      </c>
    </row>
    <row r="8" spans="1:12">
      <c r="A8" s="23" t="s">
        <v>30</v>
      </c>
      <c r="B8" s="15" t="s">
        <v>28</v>
      </c>
      <c r="C8" s="93">
        <v>31</v>
      </c>
      <c r="D8" s="34" t="s">
        <v>68</v>
      </c>
      <c r="E8" s="15">
        <v>3</v>
      </c>
      <c r="F8" s="27">
        <v>4</v>
      </c>
      <c r="G8" s="17" t="s">
        <v>31</v>
      </c>
      <c r="H8" s="99" t="s">
        <v>28</v>
      </c>
      <c r="I8" s="32" t="s">
        <v>32</v>
      </c>
      <c r="J8" s="31" t="s">
        <v>33</v>
      </c>
      <c r="K8" s="99" t="s">
        <v>28</v>
      </c>
      <c r="L8" s="26" t="s">
        <v>67</v>
      </c>
    </row>
    <row r="9" spans="1:12">
      <c r="A9" s="24" t="s">
        <v>34</v>
      </c>
      <c r="B9" s="99" t="s">
        <v>28</v>
      </c>
      <c r="C9" s="98">
        <v>0</v>
      </c>
      <c r="D9" s="35" t="s">
        <v>69</v>
      </c>
      <c r="E9" s="99">
        <v>7</v>
      </c>
      <c r="F9" s="25">
        <v>0</v>
      </c>
      <c r="G9" s="18" t="s">
        <v>35</v>
      </c>
      <c r="H9" s="99" t="s">
        <v>28</v>
      </c>
      <c r="I9" s="32" t="s">
        <v>36</v>
      </c>
      <c r="J9" s="31" t="s">
        <v>37</v>
      </c>
      <c r="K9" s="99" t="s">
        <v>28</v>
      </c>
      <c r="L9" s="26">
        <v>0</v>
      </c>
    </row>
    <row r="10" spans="1:12">
      <c r="A10" s="24" t="s">
        <v>38</v>
      </c>
      <c r="B10" s="99" t="s">
        <v>28</v>
      </c>
      <c r="C10" s="98">
        <v>0</v>
      </c>
      <c r="D10" s="36" t="s">
        <v>83</v>
      </c>
      <c r="E10" s="14">
        <v>0</v>
      </c>
      <c r="F10" s="28">
        <v>12.5</v>
      </c>
      <c r="G10" s="18" t="s">
        <v>39</v>
      </c>
      <c r="H10" s="99" t="s">
        <v>28</v>
      </c>
      <c r="I10" s="32" t="s">
        <v>40</v>
      </c>
      <c r="J10" s="31" t="s">
        <v>3</v>
      </c>
      <c r="K10" s="99" t="s">
        <v>28</v>
      </c>
      <c r="L10" s="26" t="s">
        <v>65</v>
      </c>
    </row>
    <row r="11" spans="1:12">
      <c r="A11" s="180" t="s">
        <v>41</v>
      </c>
      <c r="B11" s="182" t="s">
        <v>28</v>
      </c>
      <c r="C11" s="184">
        <v>31</v>
      </c>
      <c r="D11" s="186"/>
      <c r="E11" s="187"/>
      <c r="F11" s="188"/>
      <c r="G11" s="18" t="s">
        <v>61</v>
      </c>
      <c r="H11" s="99" t="s">
        <v>28</v>
      </c>
      <c r="I11" s="39">
        <v>8411590196</v>
      </c>
      <c r="J11" s="43" t="s">
        <v>42</v>
      </c>
      <c r="K11" s="96" t="s">
        <v>28</v>
      </c>
      <c r="L11" s="44" t="s">
        <v>60</v>
      </c>
    </row>
    <row r="12" spans="1:12" ht="15.75" thickBot="1">
      <c r="A12" s="181"/>
      <c r="B12" s="183"/>
      <c r="C12" s="185"/>
      <c r="D12" s="189"/>
      <c r="E12" s="190"/>
      <c r="F12" s="191"/>
      <c r="G12" s="19" t="s">
        <v>43</v>
      </c>
      <c r="H12" s="100" t="s">
        <v>28</v>
      </c>
      <c r="I12" s="33" t="s">
        <v>73</v>
      </c>
      <c r="J12" s="45" t="s">
        <v>64</v>
      </c>
      <c r="K12" s="97" t="s">
        <v>28</v>
      </c>
      <c r="L12" s="46">
        <v>41708</v>
      </c>
    </row>
    <row r="13" spans="1:12">
      <c r="A13" s="143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6"/>
    </row>
    <row r="14" spans="1:12">
      <c r="A14" s="143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6"/>
    </row>
    <row r="15" spans="1:12">
      <c r="A15" s="143"/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6"/>
    </row>
    <row r="16" spans="1:12" ht="15.75" thickBot="1">
      <c r="A16" s="154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5"/>
    </row>
    <row r="17" spans="1:12" ht="15.75" thickBot="1">
      <c r="A17" s="157" t="s">
        <v>44</v>
      </c>
      <c r="B17" s="158"/>
      <c r="C17" s="158"/>
      <c r="D17" s="159"/>
      <c r="E17" s="147" t="s">
        <v>45</v>
      </c>
      <c r="F17" s="132"/>
      <c r="G17" s="147" t="s">
        <v>46</v>
      </c>
      <c r="H17" s="131"/>
      <c r="I17" s="160" t="s">
        <v>47</v>
      </c>
      <c r="J17" s="161"/>
      <c r="K17" s="162" t="s">
        <v>48</v>
      </c>
      <c r="L17" s="163"/>
    </row>
    <row r="18" spans="1:12" ht="15.75" thickBot="1">
      <c r="A18" s="41" t="s">
        <v>49</v>
      </c>
      <c r="B18" s="166" t="s">
        <v>50</v>
      </c>
      <c r="C18" s="167"/>
      <c r="D18" s="168"/>
      <c r="E18" s="169" t="s">
        <v>50</v>
      </c>
      <c r="F18" s="170"/>
      <c r="G18" s="171" t="s">
        <v>50</v>
      </c>
      <c r="H18" s="169"/>
      <c r="I18" s="20" t="s">
        <v>51</v>
      </c>
      <c r="J18" s="21" t="s">
        <v>50</v>
      </c>
      <c r="K18" s="164"/>
      <c r="L18" s="165"/>
    </row>
    <row r="19" spans="1:12">
      <c r="A19" s="42" t="s">
        <v>8</v>
      </c>
      <c r="B19" s="152">
        <v>3150</v>
      </c>
      <c r="C19" s="152"/>
      <c r="D19" s="153"/>
      <c r="E19" s="125">
        <v>3150</v>
      </c>
      <c r="F19" s="129"/>
      <c r="G19" s="125">
        <v>0</v>
      </c>
      <c r="H19" s="129"/>
      <c r="I19" s="136" t="s">
        <v>52</v>
      </c>
      <c r="J19" s="148"/>
      <c r="K19" s="125"/>
      <c r="L19" s="129"/>
    </row>
    <row r="20" spans="1:12">
      <c r="A20" s="42" t="s">
        <v>9</v>
      </c>
      <c r="B20" s="150">
        <v>1475</v>
      </c>
      <c r="C20" s="150"/>
      <c r="D20" s="151"/>
      <c r="E20" s="143">
        <v>1475</v>
      </c>
      <c r="F20" s="136"/>
      <c r="G20" s="143">
        <v>0</v>
      </c>
      <c r="H20" s="136"/>
      <c r="I20" s="136"/>
      <c r="J20" s="148"/>
      <c r="K20" s="143"/>
      <c r="L20" s="136"/>
    </row>
    <row r="21" spans="1:12">
      <c r="A21" s="42" t="s">
        <v>10</v>
      </c>
      <c r="B21" s="150">
        <v>4300</v>
      </c>
      <c r="C21" s="150"/>
      <c r="D21" s="151"/>
      <c r="E21" s="143">
        <v>4300</v>
      </c>
      <c r="F21" s="136"/>
      <c r="G21" s="143">
        <v>0</v>
      </c>
      <c r="H21" s="136"/>
      <c r="I21" s="136" t="s">
        <v>53</v>
      </c>
      <c r="J21" s="148"/>
      <c r="K21" s="143"/>
      <c r="L21" s="136"/>
    </row>
    <row r="22" spans="1:12">
      <c r="A22" s="42" t="s">
        <v>11</v>
      </c>
      <c r="B22" s="150">
        <v>1150</v>
      </c>
      <c r="C22" s="150"/>
      <c r="D22" s="151"/>
      <c r="E22" s="143">
        <v>1150</v>
      </c>
      <c r="F22" s="136"/>
      <c r="G22" s="143">
        <v>0</v>
      </c>
      <c r="H22" s="136"/>
      <c r="I22" s="136"/>
      <c r="J22" s="148"/>
      <c r="K22" s="143"/>
      <c r="L22" s="136"/>
    </row>
    <row r="23" spans="1:12">
      <c r="A23" s="42" t="s">
        <v>12</v>
      </c>
      <c r="B23" s="150">
        <v>2640</v>
      </c>
      <c r="C23" s="150"/>
      <c r="D23" s="151"/>
      <c r="E23" s="143">
        <v>2640</v>
      </c>
      <c r="F23" s="136"/>
      <c r="G23" s="143">
        <v>0</v>
      </c>
      <c r="H23" s="136"/>
      <c r="I23" s="148" t="s">
        <v>70</v>
      </c>
      <c r="J23" s="192">
        <f>E35*1.75%</f>
        <v>234.97250000000003</v>
      </c>
      <c r="K23" s="143"/>
      <c r="L23" s="136"/>
    </row>
    <row r="24" spans="1:12" ht="15.75" thickBot="1">
      <c r="A24" s="42" t="s">
        <v>66</v>
      </c>
      <c r="B24" s="150">
        <v>450</v>
      </c>
      <c r="C24" s="150"/>
      <c r="D24" s="151"/>
      <c r="E24" s="143">
        <v>450</v>
      </c>
      <c r="F24" s="136"/>
      <c r="G24" s="143">
        <v>0</v>
      </c>
      <c r="H24" s="136"/>
      <c r="I24" s="149"/>
      <c r="J24" s="193"/>
      <c r="K24" s="143"/>
      <c r="L24" s="136"/>
    </row>
    <row r="25" spans="1:12">
      <c r="A25" s="42" t="s">
        <v>13</v>
      </c>
      <c r="B25" s="150">
        <v>262</v>
      </c>
      <c r="C25" s="150"/>
      <c r="D25" s="151"/>
      <c r="E25" s="143">
        <v>262</v>
      </c>
      <c r="F25" s="136"/>
      <c r="G25" s="143">
        <v>0</v>
      </c>
      <c r="H25" s="136"/>
      <c r="I25" s="125"/>
      <c r="J25" s="129"/>
      <c r="K25" s="143"/>
      <c r="L25" s="136"/>
    </row>
    <row r="26" spans="1:12">
      <c r="A26" s="13"/>
      <c r="B26" s="150"/>
      <c r="C26" s="150"/>
      <c r="D26" s="151"/>
      <c r="E26" s="143"/>
      <c r="F26" s="136"/>
      <c r="G26" s="143"/>
      <c r="H26" s="136"/>
      <c r="I26" s="143"/>
      <c r="J26" s="136"/>
      <c r="K26" s="143"/>
      <c r="L26" s="136"/>
    </row>
    <row r="27" spans="1:12">
      <c r="A27" s="13"/>
      <c r="B27" s="150"/>
      <c r="C27" s="150"/>
      <c r="D27" s="151"/>
      <c r="E27" s="143"/>
      <c r="F27" s="136"/>
      <c r="G27" s="143"/>
      <c r="H27" s="136"/>
      <c r="I27" s="143"/>
      <c r="J27" s="136"/>
      <c r="K27" s="143"/>
      <c r="L27" s="136"/>
    </row>
    <row r="28" spans="1:12">
      <c r="A28" s="13"/>
      <c r="B28" s="150"/>
      <c r="C28" s="150"/>
      <c r="D28" s="151"/>
      <c r="E28" s="143"/>
      <c r="F28" s="136"/>
      <c r="G28" s="143"/>
      <c r="H28" s="136"/>
      <c r="I28" s="143"/>
      <c r="J28" s="136"/>
      <c r="K28" s="143"/>
      <c r="L28" s="136"/>
    </row>
    <row r="29" spans="1:12">
      <c r="A29" s="13"/>
      <c r="B29" s="150"/>
      <c r="C29" s="150"/>
      <c r="D29" s="151"/>
      <c r="E29" s="143"/>
      <c r="F29" s="136"/>
      <c r="G29" s="143"/>
      <c r="H29" s="136"/>
      <c r="I29" s="143"/>
      <c r="J29" s="136"/>
      <c r="K29" s="143"/>
      <c r="L29" s="136"/>
    </row>
    <row r="30" spans="1:12">
      <c r="A30" s="13"/>
      <c r="B30" s="135"/>
      <c r="C30" s="135"/>
      <c r="D30" s="136"/>
      <c r="E30" s="143"/>
      <c r="F30" s="136"/>
      <c r="G30" s="143"/>
      <c r="H30" s="136"/>
      <c r="I30" s="143"/>
      <c r="J30" s="136"/>
      <c r="K30" s="143"/>
      <c r="L30" s="136"/>
    </row>
    <row r="31" spans="1:12">
      <c r="A31" s="13"/>
      <c r="B31" s="135"/>
      <c r="C31" s="135"/>
      <c r="D31" s="136"/>
      <c r="E31" s="143"/>
      <c r="F31" s="136"/>
      <c r="G31" s="143"/>
      <c r="H31" s="136"/>
      <c r="I31" s="143"/>
      <c r="J31" s="136"/>
      <c r="K31" s="143"/>
      <c r="L31" s="136"/>
    </row>
    <row r="32" spans="1:12">
      <c r="A32" s="13"/>
      <c r="B32" s="135"/>
      <c r="C32" s="135"/>
      <c r="D32" s="136"/>
      <c r="E32" s="143"/>
      <c r="F32" s="136"/>
      <c r="G32" s="143"/>
      <c r="H32" s="136"/>
      <c r="I32" s="143"/>
      <c r="J32" s="136"/>
      <c r="K32" s="143"/>
      <c r="L32" s="136"/>
    </row>
    <row r="33" spans="1:12">
      <c r="A33" s="13"/>
      <c r="B33" s="135"/>
      <c r="C33" s="135"/>
      <c r="D33" s="136"/>
      <c r="E33" s="143"/>
      <c r="F33" s="136"/>
      <c r="G33" s="143"/>
      <c r="H33" s="136"/>
      <c r="I33" s="143"/>
      <c r="J33" s="136"/>
      <c r="K33" s="143"/>
      <c r="L33" s="136"/>
    </row>
    <row r="34" spans="1:12" ht="15.75" thickBot="1">
      <c r="A34" s="13"/>
      <c r="B34" s="135"/>
      <c r="C34" s="135"/>
      <c r="D34" s="136"/>
      <c r="E34" s="139"/>
      <c r="F34" s="138"/>
      <c r="G34" s="63"/>
      <c r="H34" s="64"/>
      <c r="I34" s="143"/>
      <c r="J34" s="136"/>
      <c r="K34" s="143"/>
      <c r="L34" s="136"/>
    </row>
    <row r="35" spans="1:12" ht="15.75" thickBot="1">
      <c r="A35" s="144">
        <f>SUM(B19:D33)</f>
        <v>13427</v>
      </c>
      <c r="B35" s="145"/>
      <c r="C35" s="145"/>
      <c r="D35" s="146"/>
      <c r="E35" s="147">
        <f>SUM(E19:F25)</f>
        <v>13427</v>
      </c>
      <c r="F35" s="132"/>
      <c r="G35" s="125"/>
      <c r="H35" s="126"/>
      <c r="I35" s="127">
        <v>235</v>
      </c>
      <c r="J35" s="128"/>
      <c r="K35" s="126">
        <f>E35-I35</f>
        <v>13192</v>
      </c>
      <c r="L35" s="129"/>
    </row>
    <row r="36" spans="1:12">
      <c r="A36" s="127" t="s">
        <v>54</v>
      </c>
      <c r="B36" s="130"/>
      <c r="C36" s="130"/>
      <c r="D36" s="130"/>
      <c r="E36" s="130"/>
      <c r="F36" s="130"/>
      <c r="G36" s="130"/>
      <c r="H36" s="130"/>
      <c r="I36" s="130"/>
      <c r="J36" s="94" t="s">
        <v>28</v>
      </c>
      <c r="K36" s="131">
        <f>K35</f>
        <v>13192</v>
      </c>
      <c r="L36" s="132"/>
    </row>
    <row r="37" spans="1:12">
      <c r="A37" s="133" t="s">
        <v>55</v>
      </c>
      <c r="B37" s="134"/>
      <c r="C37" s="134"/>
      <c r="D37" s="134"/>
      <c r="E37" s="134"/>
      <c r="F37" s="134"/>
      <c r="G37" s="134"/>
      <c r="H37" s="134"/>
      <c r="I37" s="134"/>
      <c r="J37" s="95" t="s">
        <v>28</v>
      </c>
      <c r="K37" s="135">
        <f>I35</f>
        <v>235</v>
      </c>
      <c r="L37" s="136"/>
    </row>
    <row r="38" spans="1:12">
      <c r="A38" s="133" t="s">
        <v>56</v>
      </c>
      <c r="B38" s="134"/>
      <c r="C38" s="134"/>
      <c r="D38" s="134"/>
      <c r="E38" s="134"/>
      <c r="F38" s="134"/>
      <c r="G38" s="134"/>
      <c r="H38" s="134"/>
      <c r="I38" s="134"/>
      <c r="J38" s="95" t="s">
        <v>28</v>
      </c>
      <c r="K38" s="137">
        <f>K36</f>
        <v>13192</v>
      </c>
      <c r="L38" s="138"/>
    </row>
    <row r="39" spans="1:12">
      <c r="A39" s="133" t="s">
        <v>57</v>
      </c>
      <c r="B39" s="134"/>
      <c r="C39" s="134"/>
      <c r="D39" s="134"/>
      <c r="E39" s="134"/>
      <c r="F39" s="134"/>
      <c r="G39" s="134"/>
      <c r="H39" s="134"/>
      <c r="I39" s="134"/>
      <c r="J39" s="95" t="s">
        <v>28</v>
      </c>
      <c r="K39" s="137">
        <f>K38</f>
        <v>13192</v>
      </c>
      <c r="L39" s="138"/>
    </row>
    <row r="40" spans="1:12">
      <c r="A40" s="139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8"/>
    </row>
    <row r="41" spans="1:12">
      <c r="A41" s="139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8"/>
    </row>
    <row r="42" spans="1:12">
      <c r="A42" s="139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8"/>
    </row>
    <row r="43" spans="1:12">
      <c r="A43" s="139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8"/>
    </row>
    <row r="44" spans="1:12">
      <c r="A44" s="139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8"/>
    </row>
    <row r="45" spans="1:12">
      <c r="A45" s="139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8"/>
    </row>
    <row r="46" spans="1:12" ht="15.75" thickBot="1">
      <c r="A46" s="140"/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2"/>
    </row>
    <row r="47" spans="1:12" ht="15.75" thickBot="1">
      <c r="A47" s="122" t="s">
        <v>58</v>
      </c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4"/>
    </row>
  </sheetData>
  <mergeCells count="80">
    <mergeCell ref="A40:L46"/>
    <mergeCell ref="A47:L47"/>
    <mergeCell ref="A37:I37"/>
    <mergeCell ref="K37:L37"/>
    <mergeCell ref="A38:I38"/>
    <mergeCell ref="K38:L38"/>
    <mergeCell ref="A39:I39"/>
    <mergeCell ref="K39:L39"/>
    <mergeCell ref="A36:I36"/>
    <mergeCell ref="K36:L36"/>
    <mergeCell ref="B32:D32"/>
    <mergeCell ref="E32:F32"/>
    <mergeCell ref="B33:D33"/>
    <mergeCell ref="E33:F33"/>
    <mergeCell ref="B34:D34"/>
    <mergeCell ref="E34:F34"/>
    <mergeCell ref="I25:J34"/>
    <mergeCell ref="K19:L34"/>
    <mergeCell ref="A35:D35"/>
    <mergeCell ref="E35:F35"/>
    <mergeCell ref="G35:H35"/>
    <mergeCell ref="I35:J35"/>
    <mergeCell ref="K35:L35"/>
    <mergeCell ref="B31:D31"/>
    <mergeCell ref="E31:F31"/>
    <mergeCell ref="B25:D25"/>
    <mergeCell ref="E25:F25"/>
    <mergeCell ref="G25:H25"/>
    <mergeCell ref="B26:D26"/>
    <mergeCell ref="E26:F26"/>
    <mergeCell ref="G26:H33"/>
    <mergeCell ref="B27:D27"/>
    <mergeCell ref="E27:F27"/>
    <mergeCell ref="B28:D28"/>
    <mergeCell ref="E28:F28"/>
    <mergeCell ref="B29:D29"/>
    <mergeCell ref="E29:F29"/>
    <mergeCell ref="B30:D30"/>
    <mergeCell ref="E30:F30"/>
    <mergeCell ref="B23:D23"/>
    <mergeCell ref="E23:F23"/>
    <mergeCell ref="G23:H23"/>
    <mergeCell ref="I23:I24"/>
    <mergeCell ref="J23:J24"/>
    <mergeCell ref="B24:D24"/>
    <mergeCell ref="E24:F24"/>
    <mergeCell ref="G24:H24"/>
    <mergeCell ref="E21:F21"/>
    <mergeCell ref="G21:H21"/>
    <mergeCell ref="I21:I22"/>
    <mergeCell ref="J21:J22"/>
    <mergeCell ref="B22:D22"/>
    <mergeCell ref="E22:F22"/>
    <mergeCell ref="G22:H22"/>
    <mergeCell ref="B21:D21"/>
    <mergeCell ref="B19:D19"/>
    <mergeCell ref="E19:F19"/>
    <mergeCell ref="G19:H19"/>
    <mergeCell ref="I19:I20"/>
    <mergeCell ref="J19:J20"/>
    <mergeCell ref="B20:D20"/>
    <mergeCell ref="E20:F20"/>
    <mergeCell ref="G20:H20"/>
    <mergeCell ref="A13:L16"/>
    <mergeCell ref="A17:D17"/>
    <mergeCell ref="E17:F17"/>
    <mergeCell ref="G17:H17"/>
    <mergeCell ref="I17:J17"/>
    <mergeCell ref="K17:L18"/>
    <mergeCell ref="B18:D18"/>
    <mergeCell ref="E18:F18"/>
    <mergeCell ref="G18:H18"/>
    <mergeCell ref="A1:E6"/>
    <mergeCell ref="F1:L6"/>
    <mergeCell ref="A7:C7"/>
    <mergeCell ref="D7:F7"/>
    <mergeCell ref="A11:A12"/>
    <mergeCell ref="B11:B12"/>
    <mergeCell ref="C11:C12"/>
    <mergeCell ref="D11:F1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7"/>
  <sheetViews>
    <sheetView zoomScale="70" zoomScaleNormal="70" workbookViewId="0">
      <selection sqref="A1:XFD1048576"/>
    </sheetView>
  </sheetViews>
  <sheetFormatPr defaultRowHeight="15"/>
  <cols>
    <col min="1" max="1" width="30.28515625" style="12" customWidth="1"/>
    <col min="2" max="3" width="9.140625" style="12"/>
    <col min="4" max="4" width="13" style="12" customWidth="1"/>
    <col min="5" max="6" width="9.140625" style="12"/>
    <col min="7" max="7" width="22" style="12" customWidth="1"/>
    <col min="8" max="8" width="9.140625" style="12"/>
    <col min="9" max="9" width="34.85546875" style="12" bestFit="1" customWidth="1"/>
    <col min="10" max="10" width="18.7109375" style="12" customWidth="1"/>
    <col min="11" max="11" width="9.140625" style="12"/>
    <col min="12" max="12" width="14.28515625" style="12" bestFit="1" customWidth="1"/>
    <col min="13" max="16384" width="9.140625" style="12"/>
  </cols>
  <sheetData>
    <row r="1" spans="1:12">
      <c r="A1" s="125"/>
      <c r="B1" s="126"/>
      <c r="C1" s="126"/>
      <c r="D1" s="126"/>
      <c r="E1" s="129"/>
      <c r="F1" s="172" t="s">
        <v>81</v>
      </c>
      <c r="G1" s="173"/>
      <c r="H1" s="173"/>
      <c r="I1" s="173"/>
      <c r="J1" s="173"/>
      <c r="K1" s="173"/>
      <c r="L1" s="174"/>
    </row>
    <row r="2" spans="1:12">
      <c r="A2" s="143"/>
      <c r="B2" s="135"/>
      <c r="C2" s="135"/>
      <c r="D2" s="135"/>
      <c r="E2" s="136"/>
      <c r="F2" s="175"/>
      <c r="G2" s="176"/>
      <c r="H2" s="176"/>
      <c r="I2" s="176"/>
      <c r="J2" s="176"/>
      <c r="K2" s="176"/>
      <c r="L2" s="177"/>
    </row>
    <row r="3" spans="1:12">
      <c r="A3" s="143"/>
      <c r="B3" s="135"/>
      <c r="C3" s="135"/>
      <c r="D3" s="135"/>
      <c r="E3" s="136"/>
      <c r="F3" s="175"/>
      <c r="G3" s="176"/>
      <c r="H3" s="176"/>
      <c r="I3" s="176"/>
      <c r="J3" s="176"/>
      <c r="K3" s="176"/>
      <c r="L3" s="177"/>
    </row>
    <row r="4" spans="1:12">
      <c r="A4" s="143"/>
      <c r="B4" s="135"/>
      <c r="C4" s="135"/>
      <c r="D4" s="135"/>
      <c r="E4" s="136"/>
      <c r="F4" s="175"/>
      <c r="G4" s="176"/>
      <c r="H4" s="176"/>
      <c r="I4" s="176"/>
      <c r="J4" s="176"/>
      <c r="K4" s="176"/>
      <c r="L4" s="177"/>
    </row>
    <row r="5" spans="1:12">
      <c r="A5" s="143"/>
      <c r="B5" s="135"/>
      <c r="C5" s="135"/>
      <c r="D5" s="135"/>
      <c r="E5" s="136"/>
      <c r="F5" s="175"/>
      <c r="G5" s="176"/>
      <c r="H5" s="176"/>
      <c r="I5" s="176"/>
      <c r="J5" s="176"/>
      <c r="K5" s="176"/>
      <c r="L5" s="177"/>
    </row>
    <row r="6" spans="1:12" ht="15.75" thickBot="1">
      <c r="A6" s="154"/>
      <c r="B6" s="156"/>
      <c r="C6" s="156"/>
      <c r="D6" s="156"/>
      <c r="E6" s="155"/>
      <c r="F6" s="178"/>
      <c r="G6" s="176"/>
      <c r="H6" s="176"/>
      <c r="I6" s="176"/>
      <c r="J6" s="176"/>
      <c r="K6" s="176"/>
      <c r="L6" s="177"/>
    </row>
    <row r="7" spans="1:12" ht="15.75" thickBot="1">
      <c r="A7" s="160" t="s">
        <v>25</v>
      </c>
      <c r="B7" s="179"/>
      <c r="C7" s="161"/>
      <c r="D7" s="160" t="s">
        <v>26</v>
      </c>
      <c r="E7" s="179"/>
      <c r="F7" s="161"/>
      <c r="G7" s="22" t="s">
        <v>27</v>
      </c>
      <c r="H7" s="16" t="s">
        <v>28</v>
      </c>
      <c r="I7" s="30" t="s">
        <v>63</v>
      </c>
      <c r="J7" s="37" t="s">
        <v>29</v>
      </c>
      <c r="K7" s="38" t="s">
        <v>28</v>
      </c>
      <c r="L7" s="29">
        <v>42309</v>
      </c>
    </row>
    <row r="8" spans="1:12">
      <c r="A8" s="23" t="s">
        <v>30</v>
      </c>
      <c r="B8" s="15" t="s">
        <v>28</v>
      </c>
      <c r="C8" s="93">
        <v>28</v>
      </c>
      <c r="D8" s="34" t="s">
        <v>68</v>
      </c>
      <c r="E8" s="15">
        <v>5</v>
      </c>
      <c r="F8" s="27">
        <v>2</v>
      </c>
      <c r="G8" s="17" t="s">
        <v>31</v>
      </c>
      <c r="H8" s="106" t="s">
        <v>28</v>
      </c>
      <c r="I8" s="32" t="s">
        <v>32</v>
      </c>
      <c r="J8" s="31" t="s">
        <v>33</v>
      </c>
      <c r="K8" s="106" t="s">
        <v>28</v>
      </c>
      <c r="L8" s="26" t="s">
        <v>67</v>
      </c>
    </row>
    <row r="9" spans="1:12">
      <c r="A9" s="24" t="s">
        <v>34</v>
      </c>
      <c r="B9" s="106" t="s">
        <v>28</v>
      </c>
      <c r="C9" s="105">
        <v>2</v>
      </c>
      <c r="D9" s="35" t="s">
        <v>69</v>
      </c>
      <c r="E9" s="106">
        <v>7</v>
      </c>
      <c r="F9" s="25">
        <v>0</v>
      </c>
      <c r="G9" s="18" t="s">
        <v>35</v>
      </c>
      <c r="H9" s="106" t="s">
        <v>28</v>
      </c>
      <c r="I9" s="32" t="s">
        <v>36</v>
      </c>
      <c r="J9" s="31" t="s">
        <v>37</v>
      </c>
      <c r="K9" s="106" t="s">
        <v>28</v>
      </c>
      <c r="L9" s="26">
        <v>0</v>
      </c>
    </row>
    <row r="10" spans="1:12">
      <c r="A10" s="24" t="s">
        <v>38</v>
      </c>
      <c r="B10" s="106" t="s">
        <v>28</v>
      </c>
      <c r="C10" s="105">
        <v>0</v>
      </c>
      <c r="D10" s="36" t="s">
        <v>84</v>
      </c>
      <c r="E10" s="14">
        <v>0</v>
      </c>
      <c r="F10" s="28">
        <v>13.75</v>
      </c>
      <c r="G10" s="18" t="s">
        <v>39</v>
      </c>
      <c r="H10" s="106" t="s">
        <v>28</v>
      </c>
      <c r="I10" s="32" t="s">
        <v>40</v>
      </c>
      <c r="J10" s="31" t="s">
        <v>3</v>
      </c>
      <c r="K10" s="106" t="s">
        <v>28</v>
      </c>
      <c r="L10" s="26" t="s">
        <v>65</v>
      </c>
    </row>
    <row r="11" spans="1:12">
      <c r="A11" s="180" t="s">
        <v>41</v>
      </c>
      <c r="B11" s="182" t="s">
        <v>28</v>
      </c>
      <c r="C11" s="184">
        <v>30</v>
      </c>
      <c r="D11" s="186"/>
      <c r="E11" s="187"/>
      <c r="F11" s="188"/>
      <c r="G11" s="18" t="s">
        <v>61</v>
      </c>
      <c r="H11" s="106" t="s">
        <v>28</v>
      </c>
      <c r="I11" s="39">
        <v>8411590196</v>
      </c>
      <c r="J11" s="43" t="s">
        <v>42</v>
      </c>
      <c r="K11" s="103" t="s">
        <v>28</v>
      </c>
      <c r="L11" s="44" t="s">
        <v>60</v>
      </c>
    </row>
    <row r="12" spans="1:12" ht="15.75" thickBot="1">
      <c r="A12" s="181"/>
      <c r="B12" s="183"/>
      <c r="C12" s="185"/>
      <c r="D12" s="189"/>
      <c r="E12" s="190"/>
      <c r="F12" s="191"/>
      <c r="G12" s="19" t="s">
        <v>43</v>
      </c>
      <c r="H12" s="107" t="s">
        <v>28</v>
      </c>
      <c r="I12" s="33" t="s">
        <v>73</v>
      </c>
      <c r="J12" s="45" t="s">
        <v>64</v>
      </c>
      <c r="K12" s="104" t="s">
        <v>28</v>
      </c>
      <c r="L12" s="46">
        <v>41708</v>
      </c>
    </row>
    <row r="13" spans="1:12">
      <c r="A13" s="143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6"/>
    </row>
    <row r="14" spans="1:12">
      <c r="A14" s="143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6"/>
    </row>
    <row r="15" spans="1:12">
      <c r="A15" s="143"/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6"/>
    </row>
    <row r="16" spans="1:12" ht="15.75" thickBot="1">
      <c r="A16" s="154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5"/>
    </row>
    <row r="17" spans="1:12" ht="15.75" thickBot="1">
      <c r="A17" s="157" t="s">
        <v>44</v>
      </c>
      <c r="B17" s="158"/>
      <c r="C17" s="158"/>
      <c r="D17" s="159"/>
      <c r="E17" s="147" t="s">
        <v>45</v>
      </c>
      <c r="F17" s="132"/>
      <c r="G17" s="147" t="s">
        <v>46</v>
      </c>
      <c r="H17" s="131"/>
      <c r="I17" s="160" t="s">
        <v>47</v>
      </c>
      <c r="J17" s="161"/>
      <c r="K17" s="162" t="s">
        <v>48</v>
      </c>
      <c r="L17" s="163"/>
    </row>
    <row r="18" spans="1:12" ht="15.75" thickBot="1">
      <c r="A18" s="41" t="s">
        <v>49</v>
      </c>
      <c r="B18" s="166" t="s">
        <v>50</v>
      </c>
      <c r="C18" s="167"/>
      <c r="D18" s="168"/>
      <c r="E18" s="169" t="s">
        <v>50</v>
      </c>
      <c r="F18" s="170"/>
      <c r="G18" s="171" t="s">
        <v>50</v>
      </c>
      <c r="H18" s="169"/>
      <c r="I18" s="20" t="s">
        <v>51</v>
      </c>
      <c r="J18" s="21" t="s">
        <v>50</v>
      </c>
      <c r="K18" s="164"/>
      <c r="L18" s="165"/>
    </row>
    <row r="19" spans="1:12">
      <c r="A19" s="42" t="s">
        <v>8</v>
      </c>
      <c r="B19" s="152">
        <v>3150</v>
      </c>
      <c r="C19" s="152"/>
      <c r="D19" s="153"/>
      <c r="E19" s="125">
        <v>3150</v>
      </c>
      <c r="F19" s="129"/>
      <c r="G19" s="125">
        <v>0</v>
      </c>
      <c r="H19" s="129"/>
      <c r="I19" s="136" t="s">
        <v>52</v>
      </c>
      <c r="J19" s="148"/>
      <c r="K19" s="125"/>
      <c r="L19" s="129"/>
    </row>
    <row r="20" spans="1:12">
      <c r="A20" s="42" t="s">
        <v>9</v>
      </c>
      <c r="B20" s="150">
        <v>1475</v>
      </c>
      <c r="C20" s="150"/>
      <c r="D20" s="151"/>
      <c r="E20" s="143">
        <v>1475</v>
      </c>
      <c r="F20" s="136"/>
      <c r="G20" s="143">
        <v>0</v>
      </c>
      <c r="H20" s="136"/>
      <c r="I20" s="136"/>
      <c r="J20" s="148"/>
      <c r="K20" s="143"/>
      <c r="L20" s="136"/>
    </row>
    <row r="21" spans="1:12">
      <c r="A21" s="42" t="s">
        <v>10</v>
      </c>
      <c r="B21" s="150">
        <v>4300</v>
      </c>
      <c r="C21" s="150"/>
      <c r="D21" s="151"/>
      <c r="E21" s="143">
        <v>4300</v>
      </c>
      <c r="F21" s="136"/>
      <c r="G21" s="143">
        <v>0</v>
      </c>
      <c r="H21" s="136"/>
      <c r="I21" s="136" t="s">
        <v>53</v>
      </c>
      <c r="J21" s="148"/>
      <c r="K21" s="143"/>
      <c r="L21" s="136"/>
    </row>
    <row r="22" spans="1:12">
      <c r="A22" s="42" t="s">
        <v>11</v>
      </c>
      <c r="B22" s="150">
        <v>1150</v>
      </c>
      <c r="C22" s="150"/>
      <c r="D22" s="151"/>
      <c r="E22" s="143">
        <v>1150</v>
      </c>
      <c r="F22" s="136"/>
      <c r="G22" s="143">
        <v>0</v>
      </c>
      <c r="H22" s="136"/>
      <c r="I22" s="136"/>
      <c r="J22" s="148"/>
      <c r="K22" s="143"/>
      <c r="L22" s="136"/>
    </row>
    <row r="23" spans="1:12">
      <c r="A23" s="42" t="s">
        <v>12</v>
      </c>
      <c r="B23" s="150">
        <v>2640</v>
      </c>
      <c r="C23" s="150"/>
      <c r="D23" s="151"/>
      <c r="E23" s="143">
        <v>2640</v>
      </c>
      <c r="F23" s="136"/>
      <c r="G23" s="143">
        <v>0</v>
      </c>
      <c r="H23" s="136"/>
      <c r="I23" s="148" t="s">
        <v>70</v>
      </c>
      <c r="J23" s="192">
        <f>E35*1.75%</f>
        <v>234.97250000000003</v>
      </c>
      <c r="K23" s="143"/>
      <c r="L23" s="136"/>
    </row>
    <row r="24" spans="1:12" ht="15.75" thickBot="1">
      <c r="A24" s="42" t="s">
        <v>66</v>
      </c>
      <c r="B24" s="150">
        <v>450</v>
      </c>
      <c r="C24" s="150"/>
      <c r="D24" s="151"/>
      <c r="E24" s="143">
        <v>450</v>
      </c>
      <c r="F24" s="136"/>
      <c r="G24" s="143">
        <v>0</v>
      </c>
      <c r="H24" s="136"/>
      <c r="I24" s="149"/>
      <c r="J24" s="193"/>
      <c r="K24" s="143"/>
      <c r="L24" s="136"/>
    </row>
    <row r="25" spans="1:12">
      <c r="A25" s="42" t="s">
        <v>13</v>
      </c>
      <c r="B25" s="150">
        <v>262</v>
      </c>
      <c r="C25" s="150"/>
      <c r="D25" s="151"/>
      <c r="E25" s="143">
        <v>262</v>
      </c>
      <c r="F25" s="136"/>
      <c r="G25" s="143">
        <v>0</v>
      </c>
      <c r="H25" s="136"/>
      <c r="I25" s="125"/>
      <c r="J25" s="129"/>
      <c r="K25" s="143"/>
      <c r="L25" s="136"/>
    </row>
    <row r="26" spans="1:12">
      <c r="A26" s="13"/>
      <c r="B26" s="150"/>
      <c r="C26" s="150"/>
      <c r="D26" s="151"/>
      <c r="E26" s="143"/>
      <c r="F26" s="136"/>
      <c r="G26" s="143"/>
      <c r="H26" s="136"/>
      <c r="I26" s="143"/>
      <c r="J26" s="136"/>
      <c r="K26" s="143"/>
      <c r="L26" s="136"/>
    </row>
    <row r="27" spans="1:12">
      <c r="A27" s="13"/>
      <c r="B27" s="150"/>
      <c r="C27" s="150"/>
      <c r="D27" s="151"/>
      <c r="E27" s="143"/>
      <c r="F27" s="136"/>
      <c r="G27" s="143"/>
      <c r="H27" s="136"/>
      <c r="I27" s="143"/>
      <c r="J27" s="136"/>
      <c r="K27" s="143"/>
      <c r="L27" s="136"/>
    </row>
    <row r="28" spans="1:12">
      <c r="A28" s="13"/>
      <c r="B28" s="150"/>
      <c r="C28" s="150"/>
      <c r="D28" s="151"/>
      <c r="E28" s="143"/>
      <c r="F28" s="136"/>
      <c r="G28" s="143"/>
      <c r="H28" s="136"/>
      <c r="I28" s="143"/>
      <c r="J28" s="136"/>
      <c r="K28" s="143"/>
      <c r="L28" s="136"/>
    </row>
    <row r="29" spans="1:12">
      <c r="A29" s="13"/>
      <c r="B29" s="150"/>
      <c r="C29" s="150"/>
      <c r="D29" s="151"/>
      <c r="E29" s="143"/>
      <c r="F29" s="136"/>
      <c r="G29" s="143"/>
      <c r="H29" s="136"/>
      <c r="I29" s="143"/>
      <c r="J29" s="136"/>
      <c r="K29" s="143"/>
      <c r="L29" s="136"/>
    </row>
    <row r="30" spans="1:12">
      <c r="A30" s="13"/>
      <c r="B30" s="135"/>
      <c r="C30" s="135"/>
      <c r="D30" s="136"/>
      <c r="E30" s="143"/>
      <c r="F30" s="136"/>
      <c r="G30" s="143"/>
      <c r="H30" s="136"/>
      <c r="I30" s="143"/>
      <c r="J30" s="136"/>
      <c r="K30" s="143"/>
      <c r="L30" s="136"/>
    </row>
    <row r="31" spans="1:12">
      <c r="A31" s="13"/>
      <c r="B31" s="135"/>
      <c r="C31" s="135"/>
      <c r="D31" s="136"/>
      <c r="E31" s="143"/>
      <c r="F31" s="136"/>
      <c r="G31" s="143"/>
      <c r="H31" s="136"/>
      <c r="I31" s="143"/>
      <c r="J31" s="136"/>
      <c r="K31" s="143"/>
      <c r="L31" s="136"/>
    </row>
    <row r="32" spans="1:12">
      <c r="A32" s="13"/>
      <c r="B32" s="135"/>
      <c r="C32" s="135"/>
      <c r="D32" s="136"/>
      <c r="E32" s="143"/>
      <c r="F32" s="136"/>
      <c r="G32" s="143"/>
      <c r="H32" s="136"/>
      <c r="I32" s="143"/>
      <c r="J32" s="136"/>
      <c r="K32" s="143"/>
      <c r="L32" s="136"/>
    </row>
    <row r="33" spans="1:12">
      <c r="A33" s="13"/>
      <c r="B33" s="135"/>
      <c r="C33" s="135"/>
      <c r="D33" s="136"/>
      <c r="E33" s="143"/>
      <c r="F33" s="136"/>
      <c r="G33" s="143"/>
      <c r="H33" s="136"/>
      <c r="I33" s="143"/>
      <c r="J33" s="136"/>
      <c r="K33" s="143"/>
      <c r="L33" s="136"/>
    </row>
    <row r="34" spans="1:12" ht="15.75" thickBot="1">
      <c r="A34" s="13"/>
      <c r="B34" s="135"/>
      <c r="C34" s="135"/>
      <c r="D34" s="136"/>
      <c r="E34" s="139"/>
      <c r="F34" s="138"/>
      <c r="G34" s="63"/>
      <c r="H34" s="64"/>
      <c r="I34" s="143"/>
      <c r="J34" s="136"/>
      <c r="K34" s="143"/>
      <c r="L34" s="136"/>
    </row>
    <row r="35" spans="1:12" ht="15.75" thickBot="1">
      <c r="A35" s="144">
        <f>SUM(B19:D33)</f>
        <v>13427</v>
      </c>
      <c r="B35" s="145"/>
      <c r="C35" s="145"/>
      <c r="D35" s="146"/>
      <c r="E35" s="147">
        <f>SUM(E19:F25)</f>
        <v>13427</v>
      </c>
      <c r="F35" s="132"/>
      <c r="G35" s="125"/>
      <c r="H35" s="126"/>
      <c r="I35" s="127">
        <v>235</v>
      </c>
      <c r="J35" s="128"/>
      <c r="K35" s="126">
        <f>E35-I35</f>
        <v>13192</v>
      </c>
      <c r="L35" s="129"/>
    </row>
    <row r="36" spans="1:12">
      <c r="A36" s="127" t="s">
        <v>54</v>
      </c>
      <c r="B36" s="130"/>
      <c r="C36" s="130"/>
      <c r="D36" s="130"/>
      <c r="E36" s="130"/>
      <c r="F36" s="130"/>
      <c r="G36" s="130"/>
      <c r="H36" s="130"/>
      <c r="I36" s="130"/>
      <c r="J36" s="101" t="s">
        <v>28</v>
      </c>
      <c r="K36" s="131">
        <f>K35</f>
        <v>13192</v>
      </c>
      <c r="L36" s="132"/>
    </row>
    <row r="37" spans="1:12">
      <c r="A37" s="133" t="s">
        <v>55</v>
      </c>
      <c r="B37" s="134"/>
      <c r="C37" s="134"/>
      <c r="D37" s="134"/>
      <c r="E37" s="134"/>
      <c r="F37" s="134"/>
      <c r="G37" s="134"/>
      <c r="H37" s="134"/>
      <c r="I37" s="134"/>
      <c r="J37" s="102" t="s">
        <v>28</v>
      </c>
      <c r="K37" s="135">
        <f>I35</f>
        <v>235</v>
      </c>
      <c r="L37" s="136"/>
    </row>
    <row r="38" spans="1:12">
      <c r="A38" s="133" t="s">
        <v>56</v>
      </c>
      <c r="B38" s="134"/>
      <c r="C38" s="134"/>
      <c r="D38" s="134"/>
      <c r="E38" s="134"/>
      <c r="F38" s="134"/>
      <c r="G38" s="134"/>
      <c r="H38" s="134"/>
      <c r="I38" s="134"/>
      <c r="J38" s="102" t="s">
        <v>28</v>
      </c>
      <c r="K38" s="137">
        <f>K36</f>
        <v>13192</v>
      </c>
      <c r="L38" s="138"/>
    </row>
    <row r="39" spans="1:12">
      <c r="A39" s="133" t="s">
        <v>57</v>
      </c>
      <c r="B39" s="134"/>
      <c r="C39" s="134"/>
      <c r="D39" s="134"/>
      <c r="E39" s="134"/>
      <c r="F39" s="134"/>
      <c r="G39" s="134"/>
      <c r="H39" s="134"/>
      <c r="I39" s="134"/>
      <c r="J39" s="102" t="s">
        <v>28</v>
      </c>
      <c r="K39" s="137">
        <f>K38</f>
        <v>13192</v>
      </c>
      <c r="L39" s="138"/>
    </row>
    <row r="40" spans="1:12">
      <c r="A40" s="139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8"/>
    </row>
    <row r="41" spans="1:12">
      <c r="A41" s="139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8"/>
    </row>
    <row r="42" spans="1:12">
      <c r="A42" s="139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8"/>
    </row>
    <row r="43" spans="1:12">
      <c r="A43" s="139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8"/>
    </row>
    <row r="44" spans="1:12">
      <c r="A44" s="139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8"/>
    </row>
    <row r="45" spans="1:12">
      <c r="A45" s="139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8"/>
    </row>
    <row r="46" spans="1:12" ht="15.75" thickBot="1">
      <c r="A46" s="140"/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2"/>
    </row>
    <row r="47" spans="1:12" ht="15.75" thickBot="1">
      <c r="A47" s="122" t="s">
        <v>58</v>
      </c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4"/>
    </row>
  </sheetData>
  <mergeCells count="80">
    <mergeCell ref="A1:E6"/>
    <mergeCell ref="F1:L6"/>
    <mergeCell ref="A7:C7"/>
    <mergeCell ref="D7:F7"/>
    <mergeCell ref="A11:A12"/>
    <mergeCell ref="B11:B12"/>
    <mergeCell ref="C11:C12"/>
    <mergeCell ref="D11:F12"/>
    <mergeCell ref="A13:L16"/>
    <mergeCell ref="A17:D17"/>
    <mergeCell ref="E17:F17"/>
    <mergeCell ref="G17:H17"/>
    <mergeCell ref="I17:J17"/>
    <mergeCell ref="K17:L18"/>
    <mergeCell ref="B18:D18"/>
    <mergeCell ref="E18:F18"/>
    <mergeCell ref="G18:H18"/>
    <mergeCell ref="B19:D19"/>
    <mergeCell ref="E19:F19"/>
    <mergeCell ref="G19:H19"/>
    <mergeCell ref="I19:I20"/>
    <mergeCell ref="J19:J20"/>
    <mergeCell ref="B20:D20"/>
    <mergeCell ref="E20:F20"/>
    <mergeCell ref="G20:H20"/>
    <mergeCell ref="E21:F21"/>
    <mergeCell ref="G21:H21"/>
    <mergeCell ref="I21:I22"/>
    <mergeCell ref="J21:J22"/>
    <mergeCell ref="B22:D22"/>
    <mergeCell ref="E22:F22"/>
    <mergeCell ref="G22:H22"/>
    <mergeCell ref="B21:D21"/>
    <mergeCell ref="B23:D23"/>
    <mergeCell ref="E23:F23"/>
    <mergeCell ref="G23:H23"/>
    <mergeCell ref="I23:I24"/>
    <mergeCell ref="J23:J24"/>
    <mergeCell ref="B24:D24"/>
    <mergeCell ref="E24:F24"/>
    <mergeCell ref="G24:H24"/>
    <mergeCell ref="E31:F31"/>
    <mergeCell ref="B25:D25"/>
    <mergeCell ref="E25:F25"/>
    <mergeCell ref="G25:H25"/>
    <mergeCell ref="B26:D26"/>
    <mergeCell ref="E26:F26"/>
    <mergeCell ref="G26:H33"/>
    <mergeCell ref="B27:D27"/>
    <mergeCell ref="E27:F27"/>
    <mergeCell ref="B28:D28"/>
    <mergeCell ref="E28:F28"/>
    <mergeCell ref="B29:D29"/>
    <mergeCell ref="E29:F29"/>
    <mergeCell ref="B30:D30"/>
    <mergeCell ref="E30:F30"/>
    <mergeCell ref="A36:I36"/>
    <mergeCell ref="K36:L36"/>
    <mergeCell ref="B32:D32"/>
    <mergeCell ref="E32:F32"/>
    <mergeCell ref="B33:D33"/>
    <mergeCell ref="E33:F33"/>
    <mergeCell ref="B34:D34"/>
    <mergeCell ref="E34:F34"/>
    <mergeCell ref="I25:J34"/>
    <mergeCell ref="K19:L34"/>
    <mergeCell ref="A35:D35"/>
    <mergeCell ref="E35:F35"/>
    <mergeCell ref="G35:H35"/>
    <mergeCell ref="I35:J35"/>
    <mergeCell ref="K35:L35"/>
    <mergeCell ref="B31:D31"/>
    <mergeCell ref="A40:L46"/>
    <mergeCell ref="A47:L47"/>
    <mergeCell ref="A37:I37"/>
    <mergeCell ref="K37:L37"/>
    <mergeCell ref="A38:I38"/>
    <mergeCell ref="K38:L38"/>
    <mergeCell ref="A39:I39"/>
    <mergeCell ref="K39:L39"/>
  </mergeCells>
  <printOptions horizontalCentered="1" verticalCentered="1"/>
  <pageMargins left="0" right="0" top="0" bottom="0" header="0.31496062992125984" footer="0.31496062992125984"/>
  <pageSetup paperSize="9" scale="76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SALARY</vt:lpstr>
      <vt:lpstr>April</vt:lpstr>
      <vt:lpstr>MAY</vt:lpstr>
      <vt:lpstr>June</vt:lpstr>
      <vt:lpstr>July</vt:lpstr>
      <vt:lpstr>Aug</vt:lpstr>
      <vt:lpstr>Sept</vt:lpstr>
      <vt:lpstr>Oct</vt:lpstr>
      <vt:lpstr>NOV</vt:lpstr>
      <vt:lpstr>Dec</vt:lpstr>
      <vt:lpstr>Jan</vt:lpstr>
      <vt:lpstr>Aug!Print_Area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2016-01-31T09:51:15Z</dcterms:modified>
</cp:coreProperties>
</file>