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30" yWindow="570" windowWidth="9255" windowHeight="6090"/>
  </bookViews>
  <sheets>
    <sheet name="Product List" sheetId="2" r:id="rId1"/>
  </sheets>
  <calcPr calcId="145621"/>
</workbook>
</file>

<file path=xl/calcChain.xml><?xml version="1.0" encoding="utf-8"?>
<calcChain xmlns="http://schemas.openxmlformats.org/spreadsheetml/2006/main">
  <c r="K2" i="2" l="1"/>
  <c r="K3" i="2"/>
  <c r="K4" i="2"/>
  <c r="K5" i="2"/>
  <c r="I2" i="2"/>
  <c r="I3" i="2"/>
  <c r="I4" i="2"/>
  <c r="I5" i="2"/>
  <c r="G2" i="2"/>
  <c r="G3" i="2"/>
  <c r="G4" i="2"/>
  <c r="G5" i="2"/>
</calcChain>
</file>

<file path=xl/sharedStrings.xml><?xml version="1.0" encoding="utf-8"?>
<sst xmlns="http://schemas.openxmlformats.org/spreadsheetml/2006/main" count="34" uniqueCount="28">
  <si>
    <t>SlNo</t>
  </si>
  <si>
    <t>ProductCode</t>
  </si>
  <si>
    <t>Erp_Code</t>
  </si>
  <si>
    <t>ProductName</t>
  </si>
  <si>
    <t>Conversion_Factor</t>
  </si>
  <si>
    <t>Ret_Piece_Rate</t>
  </si>
  <si>
    <t>Ret_Case_Rate</t>
  </si>
  <si>
    <t>DB_Piece_Rate</t>
  </si>
  <si>
    <t>DB_Case_Rate</t>
  </si>
  <si>
    <t>SS_Piece_Rate</t>
  </si>
  <si>
    <t>SS_Case_Rate</t>
  </si>
  <si>
    <t>MRP_Rate</t>
  </si>
  <si>
    <t>State</t>
  </si>
  <si>
    <t>Effective_From_Date</t>
  </si>
  <si>
    <t>Orissa</t>
  </si>
  <si>
    <t>144</t>
  </si>
  <si>
    <t>SFDN1187</t>
  </si>
  <si>
    <t>SFPP070</t>
  </si>
  <si>
    <t>30ML ATTAR FULL</t>
  </si>
  <si>
    <t>SFDN1189</t>
  </si>
  <si>
    <t>SFPP072</t>
  </si>
  <si>
    <t>30ML BLACK MAGNET</t>
  </si>
  <si>
    <t>SFDN1188</t>
  </si>
  <si>
    <t>SFPP071</t>
  </si>
  <si>
    <t>30ML GOLDEN MAGNET</t>
  </si>
  <si>
    <t>SFDN1191</t>
  </si>
  <si>
    <t>SFPP076</t>
  </si>
  <si>
    <t>30ML SANDAL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</si>
</sst>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5" totalsRowShown="0">
  <tableColumns count="14">
    <tableColumn id="1" name="SlNo"/>
    <tableColumn id="2" name="ProductCode"/>
    <tableColumn id="3" name="Erp_Code"/>
    <tableColumn id="4" name="ProductName"/>
    <tableColumn id="5" name="Conversion_Factor"/>
    <tableColumn id="6" name="Ret_Piece_Rate"/>
    <tableColumn id="7" name="Ret_Case_Rate" dataDxfId="2">
      <calculatedColumnFormula>Table1[[#This Row],[Ret_Piece_Rate]]*Table1[[#This Row],[Conversion_Factor]]</calculatedColumnFormula>
    </tableColumn>
    <tableColumn id="8" name="DB_Piece_Rate"/>
    <tableColumn id="9" name="DB_Case_Rate" dataDxfId="1">
      <calculatedColumnFormula>Table1[[#This Row],[DB_Piece_Rate]]*Table1[[#This Row],[Conversion_Factor]]</calculatedColumnFormula>
    </tableColumn>
    <tableColumn id="10" name="SS_Piece_Rate"/>
    <tableColumn id="11" name="SS_Case_Rate" dataDxfId="0">
      <calculatedColumnFormula>Table1[[#This Row],[SS_Piece_Rate]]*Table1[[#This Row],[Conversion_Factor]]</calculatedColumnFormula>
    </tableColumn>
    <tableColumn id="12" name="MRP_Rate"/>
    <tableColumn id="13" name="State"/>
    <tableColumn id="14" name="Effective_From_Da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topLeftCell="D1" workbookViewId="0">
      <selection activeCell="E13" sqref="E13"/>
    </sheetView>
  </sheetViews>
  <sheetFormatPr defaultRowHeight="15" x14ac:dyDescent="0.25"/>
  <cols>
    <col min="1" max="1" width="5.7109375" customWidth="1"/>
    <col min="2" max="2" width="12.85546875" customWidth="1"/>
    <col min="3" max="3" width="11.42578125" customWidth="1"/>
    <col min="4" max="4" width="42.85546875" customWidth="1"/>
    <col min="5" max="5" width="17.85546875" customWidth="1"/>
    <col min="6" max="6" width="15.28515625" customWidth="1"/>
    <col min="7" max="8" width="14.7109375" customWidth="1"/>
    <col min="9" max="10" width="14.28515625" customWidth="1"/>
    <col min="11" max="11" width="13.7109375" customWidth="1"/>
    <col min="12" max="12" width="10.7109375" customWidth="1"/>
    <col min="13" max="13" width="6.28515625" customWidth="1"/>
    <col min="14" max="14" width="19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149</v>
      </c>
      <c r="B2" t="s">
        <v>16</v>
      </c>
      <c r="C2" t="s">
        <v>17</v>
      </c>
      <c r="D2" t="s">
        <v>18</v>
      </c>
      <c r="E2" t="s">
        <v>15</v>
      </c>
      <c r="F2">
        <v>90</v>
      </c>
      <c r="G2">
        <f>Table1[[#This Row],[Ret_Piece_Rate]]*Table1[[#This Row],[Conversion_Factor]]</f>
        <v>12960</v>
      </c>
      <c r="H2">
        <v>81.819999999999993</v>
      </c>
      <c r="I2">
        <f>Table1[[#This Row],[DB_Piece_Rate]]*Table1[[#This Row],[Conversion_Factor]]</f>
        <v>11782.079999999998</v>
      </c>
      <c r="J2">
        <v>75.760000000000005</v>
      </c>
      <c r="K2">
        <f>Table1[[#This Row],[SS_Piece_Rate]]*Table1[[#This Row],[Conversion_Factor]]</f>
        <v>10909.44</v>
      </c>
      <c r="L2">
        <v>180</v>
      </c>
      <c r="M2" t="s">
        <v>14</v>
      </c>
      <c r="N2" s="1">
        <v>45196</v>
      </c>
    </row>
    <row r="3" spans="1:14" x14ac:dyDescent="0.25">
      <c r="A3">
        <v>150</v>
      </c>
      <c r="B3" t="s">
        <v>19</v>
      </c>
      <c r="C3" t="s">
        <v>20</v>
      </c>
      <c r="D3" t="s">
        <v>21</v>
      </c>
      <c r="E3" t="s">
        <v>15</v>
      </c>
      <c r="F3">
        <v>100</v>
      </c>
      <c r="G3">
        <f>Table1[[#This Row],[Ret_Piece_Rate]]*Table1[[#This Row],[Conversion_Factor]]</f>
        <v>14400</v>
      </c>
      <c r="H3">
        <v>90.91</v>
      </c>
      <c r="I3">
        <f>Table1[[#This Row],[DB_Piece_Rate]]*Table1[[#This Row],[Conversion_Factor]]</f>
        <v>13091.039999999999</v>
      </c>
      <c r="J3">
        <v>84.18</v>
      </c>
      <c r="K3">
        <f>Table1[[#This Row],[SS_Piece_Rate]]*Table1[[#This Row],[Conversion_Factor]]</f>
        <v>12121.920000000002</v>
      </c>
      <c r="L3">
        <v>200</v>
      </c>
      <c r="M3" t="s">
        <v>14</v>
      </c>
      <c r="N3" s="1">
        <v>45196</v>
      </c>
    </row>
    <row r="4" spans="1:14" x14ac:dyDescent="0.25">
      <c r="A4">
        <v>151</v>
      </c>
      <c r="B4" t="s">
        <v>22</v>
      </c>
      <c r="C4" t="s">
        <v>23</v>
      </c>
      <c r="D4" t="s">
        <v>24</v>
      </c>
      <c r="E4" t="s">
        <v>15</v>
      </c>
      <c r="F4">
        <v>90</v>
      </c>
      <c r="G4">
        <f>Table1[[#This Row],[Ret_Piece_Rate]]*Table1[[#This Row],[Conversion_Factor]]</f>
        <v>12960</v>
      </c>
      <c r="H4">
        <v>81.819999999999993</v>
      </c>
      <c r="I4">
        <f>Table1[[#This Row],[DB_Piece_Rate]]*Table1[[#This Row],[Conversion_Factor]]</f>
        <v>11782.079999999998</v>
      </c>
      <c r="J4">
        <v>75.760000000000005</v>
      </c>
      <c r="K4">
        <f>Table1[[#This Row],[SS_Piece_Rate]]*Table1[[#This Row],[Conversion_Factor]]</f>
        <v>10909.44</v>
      </c>
      <c r="L4">
        <v>180</v>
      </c>
      <c r="M4" t="s">
        <v>14</v>
      </c>
      <c r="N4" s="1">
        <v>45196</v>
      </c>
    </row>
    <row r="5" spans="1:14" x14ac:dyDescent="0.25">
      <c r="A5">
        <v>165</v>
      </c>
      <c r="B5" t="s">
        <v>25</v>
      </c>
      <c r="C5" t="s">
        <v>26</v>
      </c>
      <c r="D5" t="s">
        <v>27</v>
      </c>
      <c r="E5" t="s">
        <v>15</v>
      </c>
      <c r="F5">
        <v>100</v>
      </c>
      <c r="G5">
        <f>Table1[[#This Row],[Ret_Piece_Rate]]*Table1[[#This Row],[Conversion_Factor]]</f>
        <v>14400</v>
      </c>
      <c r="H5">
        <v>90.91</v>
      </c>
      <c r="I5">
        <f>Table1[[#This Row],[DB_Piece_Rate]]*Table1[[#This Row],[Conversion_Factor]]</f>
        <v>13091.039999999999</v>
      </c>
      <c r="J5">
        <v>84.18</v>
      </c>
      <c r="K5">
        <f>Table1[[#This Row],[SS_Piece_Rate]]*Table1[[#This Row],[Conversion_Factor]]</f>
        <v>12121.920000000002</v>
      </c>
      <c r="L5">
        <v>200</v>
      </c>
      <c r="M5" t="s">
        <v>14</v>
      </c>
      <c r="N5" s="1">
        <v>45196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Mahendiran</cp:lastModifiedBy>
  <dcterms:created xsi:type="dcterms:W3CDTF">2023-09-27T04:59:36Z</dcterms:created>
  <dcterms:modified xsi:type="dcterms:W3CDTF">2023-09-27T05:15:26Z</dcterms:modified>
</cp:coreProperties>
</file>