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3913"/>
  <workbookPr autoCompressPictures="0"/>
  <bookViews>
    <workbookView xWindow="14540" yWindow="0" windowWidth="14200" windowHeight="17540"/>
  </bookViews>
  <sheets>
    <sheet name="Finanzierungsplan" sheetId="8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8" i="8" l="1"/>
  <c r="E38" i="8"/>
  <c r="F29" i="8"/>
  <c r="F9" i="8"/>
  <c r="F10" i="8"/>
  <c r="F11" i="8"/>
  <c r="F12" i="8"/>
  <c r="F13" i="8"/>
  <c r="F14" i="8"/>
  <c r="F25" i="8"/>
  <c r="F27" i="8"/>
  <c r="F6" i="8"/>
  <c r="F4" i="8"/>
  <c r="E33" i="8"/>
  <c r="E34" i="8"/>
</calcChain>
</file>

<file path=xl/sharedStrings.xml><?xml version="1.0" encoding="utf-8"?>
<sst xmlns="http://schemas.openxmlformats.org/spreadsheetml/2006/main" count="46" uniqueCount="37">
  <si>
    <t>Content Erweiterung</t>
  </si>
  <si>
    <t>Servicekosten</t>
  </si>
  <si>
    <t>Lizenzkosten</t>
  </si>
  <si>
    <t>Matching-Tool</t>
  </si>
  <si>
    <t>Anonymisierung</t>
  </si>
  <si>
    <t>Stunden</t>
  </si>
  <si>
    <t>Honorar</t>
  </si>
  <si>
    <t>Customization</t>
  </si>
  <si>
    <t>Gesamtkosten</t>
  </si>
  <si>
    <t>Social-Engine-Advanced &amp; Einrichtung</t>
  </si>
  <si>
    <t>Template &amp; Einrichtung</t>
  </si>
  <si>
    <t>Suggestion-Tool &amp; Einrichtung</t>
  </si>
  <si>
    <t>Deutsche Sprachversion &amp; Anpassung</t>
  </si>
  <si>
    <t>Projektleitung</t>
  </si>
  <si>
    <t>Pflege, Wartung und Backup der Plattform</t>
  </si>
  <si>
    <t>Planung &amp; Entwicklung</t>
  </si>
  <si>
    <t>Grundeinrichtung</t>
  </si>
  <si>
    <t>Support</t>
  </si>
  <si>
    <t>Technische Entwicklung</t>
  </si>
  <si>
    <t>Eigenleistung</t>
  </si>
  <si>
    <t>Kosten</t>
  </si>
  <si>
    <t>Programmierleistungen</t>
  </si>
  <si>
    <t>Contenterstellung und Marketing</t>
  </si>
  <si>
    <t>Edition und Redaktion</t>
  </si>
  <si>
    <t>Hostingkosten</t>
  </si>
  <si>
    <t>Wissenschaftliche. Leitung</t>
  </si>
  <si>
    <t>Fremdleistung (Personalkosten): "VulkanoMED.de"</t>
  </si>
  <si>
    <t>Fremdleistung (Sachmittelkosten): "VulkanoMED.de"</t>
  </si>
  <si>
    <t>Anzahl</t>
  </si>
  <si>
    <t>Einzelkosten</t>
  </si>
  <si>
    <t>Gesundheitszentrum Ulrichstein als Infrastrukturschwerpunkt</t>
  </si>
  <si>
    <t>Innenausstattung, medizinische Einrichtung</t>
  </si>
  <si>
    <t>Reisekosten</t>
  </si>
  <si>
    <t>Ausbildungskosten VERAHs©:</t>
  </si>
  <si>
    <t>Fremdleistung:</t>
  </si>
  <si>
    <t>Entwicklungskosten der virtuellen Plattfom, Einzelpostenaufführung siehe unten</t>
  </si>
  <si>
    <t>Personalkosten VERAHs©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</si>
</sst>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* #,##0.00\ &quot;€&quot;_-;\-* #,##0.00\ &quot;€&quot;_-;_-* &quot;-&quot;??\ &quot;€&quot;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</borders>
  <cellStyleXfs count="82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63">
    <xf numFmtId="0" fontId="0" fillId="0" borderId="0" xfId="0"/>
    <xf numFmtId="0" fontId="0" fillId="0" borderId="1" xfId="0" applyBorder="1"/>
    <xf numFmtId="44" fontId="0" fillId="0" borderId="0" xfId="0" applyNumberFormat="1"/>
    <xf numFmtId="0" fontId="0" fillId="0" borderId="6" xfId="0" applyBorder="1"/>
    <xf numFmtId="0" fontId="0" fillId="0" borderId="1" xfId="0" applyFill="1" applyBorder="1" applyAlignment="1">
      <alignment horizontal="center"/>
    </xf>
    <xf numFmtId="44" fontId="0" fillId="0" borderId="1" xfId="1" applyFont="1" applyBorder="1" applyAlignment="1">
      <alignment horizontal="center"/>
    </xf>
    <xf numFmtId="0" fontId="2" fillId="0" borderId="2" xfId="0" applyFont="1" applyFill="1" applyBorder="1" applyAlignment="1">
      <alignment horizontal="left"/>
    </xf>
    <xf numFmtId="0" fontId="2" fillId="0" borderId="8" xfId="0" applyFont="1" applyFill="1" applyBorder="1" applyAlignment="1">
      <alignment horizontal="center"/>
    </xf>
    <xf numFmtId="0" fontId="0" fillId="0" borderId="4" xfId="0" applyFill="1" applyBorder="1" applyAlignment="1">
      <alignment horizontal="left"/>
    </xf>
    <xf numFmtId="0" fontId="0" fillId="0" borderId="9" xfId="0" applyFill="1" applyBorder="1"/>
    <xf numFmtId="0" fontId="0" fillId="0" borderId="1" xfId="0" applyBorder="1" applyAlignment="1">
      <alignment horizontal="center"/>
    </xf>
    <xf numFmtId="0" fontId="0" fillId="0" borderId="9" xfId="0" applyFill="1" applyBorder="1" applyAlignment="1">
      <alignment horizontal="center"/>
    </xf>
    <xf numFmtId="44" fontId="0" fillId="0" borderId="9" xfId="1" applyFont="1" applyFill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8" xfId="0" applyFont="1" applyBorder="1" applyAlignment="1">
      <alignment horizontal="center"/>
    </xf>
    <xf numFmtId="0" fontId="0" fillId="0" borderId="9" xfId="0" applyBorder="1" applyAlignment="1">
      <alignment horizontal="center"/>
    </xf>
    <xf numFmtId="44" fontId="0" fillId="0" borderId="9" xfId="1" applyFont="1" applyBorder="1" applyAlignment="1">
      <alignment horizontal="center"/>
    </xf>
    <xf numFmtId="0" fontId="0" fillId="0" borderId="0" xfId="0" applyFill="1" applyAlignment="1">
      <alignment horizontal="center"/>
    </xf>
    <xf numFmtId="0" fontId="2" fillId="0" borderId="3" xfId="0" applyFont="1" applyFill="1" applyBorder="1" applyAlignment="1">
      <alignment horizontal="center"/>
    </xf>
    <xf numFmtId="44" fontId="0" fillId="0" borderId="5" xfId="1" applyFont="1" applyFill="1" applyBorder="1" applyAlignment="1">
      <alignment horizontal="center"/>
    </xf>
    <xf numFmtId="44" fontId="0" fillId="0" borderId="7" xfId="1" applyFont="1" applyFill="1" applyBorder="1" applyAlignment="1">
      <alignment horizontal="center"/>
    </xf>
    <xf numFmtId="44" fontId="2" fillId="0" borderId="10" xfId="0" applyNumberFormat="1" applyFont="1" applyFill="1" applyBorder="1" applyAlignment="1">
      <alignment horizontal="center"/>
    </xf>
    <xf numFmtId="44" fontId="0" fillId="0" borderId="0" xfId="1" applyFont="1" applyAlignment="1">
      <alignment horizontal="center"/>
    </xf>
    <xf numFmtId="44" fontId="0" fillId="0" borderId="0" xfId="1" applyFont="1" applyFill="1" applyAlignment="1">
      <alignment horizontal="center"/>
    </xf>
    <xf numFmtId="44" fontId="0" fillId="0" borderId="1" xfId="1" applyFont="1" applyFill="1" applyBorder="1" applyAlignment="1">
      <alignment horizontal="center"/>
    </xf>
    <xf numFmtId="0" fontId="0" fillId="0" borderId="15" xfId="0" applyBorder="1" applyAlignment="1"/>
    <xf numFmtId="0" fontId="0" fillId="0" borderId="23" xfId="0" applyBorder="1" applyAlignment="1"/>
    <xf numFmtId="0" fontId="0" fillId="0" borderId="16" xfId="0" applyBorder="1" applyAlignment="1"/>
    <xf numFmtId="0" fontId="2" fillId="0" borderId="11" xfId="0" applyFont="1" applyBorder="1" applyAlignment="1"/>
    <xf numFmtId="0" fontId="0" fillId="0" borderId="12" xfId="0" applyBorder="1" applyAlignment="1"/>
    <xf numFmtId="0" fontId="2" fillId="0" borderId="2" xfId="0" applyFont="1" applyBorder="1" applyAlignment="1"/>
    <xf numFmtId="0" fontId="2" fillId="0" borderId="8" xfId="0" applyFont="1" applyBorder="1" applyAlignment="1"/>
    <xf numFmtId="0" fontId="0" fillId="0" borderId="4" xfId="0" applyBorder="1" applyAlignment="1"/>
    <xf numFmtId="0" fontId="0" fillId="0" borderId="1" xfId="0" applyBorder="1" applyAlignment="1"/>
    <xf numFmtId="0" fontId="0" fillId="0" borderId="13" xfId="0" applyFill="1" applyBorder="1" applyAlignment="1">
      <alignment horizontal="left"/>
    </xf>
    <xf numFmtId="0" fontId="0" fillId="0" borderId="17" xfId="0" applyBorder="1" applyAlignment="1"/>
    <xf numFmtId="0" fontId="0" fillId="0" borderId="14" xfId="0" applyBorder="1" applyAlignment="1"/>
    <xf numFmtId="44" fontId="0" fillId="0" borderId="24" xfId="1" applyFont="1" applyFill="1" applyBorder="1" applyAlignment="1">
      <alignment horizontal="left"/>
    </xf>
    <xf numFmtId="0" fontId="0" fillId="0" borderId="25" xfId="0" applyBorder="1" applyAlignment="1">
      <alignment horizontal="left"/>
    </xf>
    <xf numFmtId="0" fontId="0" fillId="0" borderId="18" xfId="0" applyBorder="1" applyAlignment="1"/>
    <xf numFmtId="0" fontId="0" fillId="0" borderId="19" xfId="0" applyBorder="1" applyAlignment="1"/>
    <xf numFmtId="0" fontId="0" fillId="0" borderId="20" xfId="0" applyBorder="1" applyAlignment="1"/>
    <xf numFmtId="0" fontId="2" fillId="0" borderId="31" xfId="0" applyFont="1" applyBorder="1" applyAlignment="1"/>
    <xf numFmtId="0" fontId="2" fillId="0" borderId="12" xfId="0" applyFont="1" applyBorder="1" applyAlignment="1"/>
    <xf numFmtId="0" fontId="0" fillId="0" borderId="13" xfId="0" applyBorder="1" applyAlignment="1"/>
    <xf numFmtId="0" fontId="2" fillId="0" borderId="28" xfId="0" applyFont="1" applyBorder="1" applyAlignment="1"/>
    <xf numFmtId="0" fontId="2" fillId="0" borderId="29" xfId="0" applyFont="1" applyBorder="1" applyAlignment="1"/>
    <xf numFmtId="0" fontId="2" fillId="0" borderId="30" xfId="0" applyFont="1" applyBorder="1" applyAlignment="1"/>
    <xf numFmtId="0" fontId="0" fillId="0" borderId="13" xfId="0" applyBorder="1" applyAlignment="1">
      <alignment horizontal="left"/>
    </xf>
    <xf numFmtId="0" fontId="0" fillId="0" borderId="17" xfId="0" applyBorder="1" applyAlignment="1">
      <alignment horizontal="left"/>
    </xf>
    <xf numFmtId="0" fontId="0" fillId="0" borderId="14" xfId="0" applyBorder="1" applyAlignment="1">
      <alignment horizontal="left"/>
    </xf>
    <xf numFmtId="0" fontId="2" fillId="0" borderId="15" xfId="0" applyFont="1" applyBorder="1" applyAlignment="1"/>
    <xf numFmtId="0" fontId="2" fillId="0" borderId="23" xfId="0" applyFont="1" applyBorder="1" applyAlignment="1"/>
    <xf numFmtId="0" fontId="2" fillId="0" borderId="16" xfId="0" applyFont="1" applyBorder="1" applyAlignment="1"/>
    <xf numFmtId="0" fontId="2" fillId="0" borderId="26" xfId="0" applyFont="1" applyFill="1" applyBorder="1" applyAlignment="1">
      <alignment horizontal="center"/>
    </xf>
    <xf numFmtId="0" fontId="2" fillId="0" borderId="27" xfId="0" applyFont="1" applyFill="1" applyBorder="1" applyAlignment="1">
      <alignment horizontal="center"/>
    </xf>
    <xf numFmtId="44" fontId="0" fillId="0" borderId="25" xfId="1" applyFont="1" applyFill="1" applyBorder="1" applyAlignment="1">
      <alignment horizontal="left"/>
    </xf>
    <xf numFmtId="44" fontId="0" fillId="0" borderId="24" xfId="1" applyFont="1" applyBorder="1" applyAlignment="1">
      <alignment horizontal="left"/>
    </xf>
    <xf numFmtId="44" fontId="0" fillId="0" borderId="25" xfId="1" applyFont="1" applyBorder="1" applyAlignment="1">
      <alignment horizontal="left"/>
    </xf>
    <xf numFmtId="44" fontId="2" fillId="0" borderId="21" xfId="0" applyNumberFormat="1" applyFont="1" applyBorder="1" applyAlignment="1"/>
    <xf numFmtId="44" fontId="2" fillId="0" borderId="22" xfId="0" applyNumberFormat="1" applyFont="1" applyBorder="1" applyAlignment="1"/>
    <xf numFmtId="44" fontId="0" fillId="0" borderId="32" xfId="1" applyFont="1" applyFill="1" applyBorder="1" applyAlignment="1">
      <alignment horizontal="center"/>
    </xf>
  </cellXfs>
  <cellStyles count="82">
    <cellStyle name="Besuchter Link" xfId="3" builtinId="9" hidden="1"/>
    <cellStyle name="Besuchter Link" xfId="5" builtinId="9" hidden="1"/>
    <cellStyle name="Besuchter Link" xfId="7" builtinId="9" hidden="1"/>
    <cellStyle name="Besuchter Link" xfId="9" builtinId="9" hidden="1"/>
    <cellStyle name="Besuchter Link" xfId="11" builtinId="9" hidden="1"/>
    <cellStyle name="Besuchter Link" xfId="13" builtinId="9" hidden="1"/>
    <cellStyle name="Besuchter Link" xfId="15" builtinId="9" hidden="1"/>
    <cellStyle name="Besuchter Link" xfId="17" builtinId="9" hidden="1"/>
    <cellStyle name="Besuchter Link" xfId="19" builtinId="9" hidden="1"/>
    <cellStyle name="Besuchter Link" xfId="21" builtinId="9" hidden="1"/>
    <cellStyle name="Besuchter Link" xfId="23" builtinId="9" hidden="1"/>
    <cellStyle name="Besuchter Link" xfId="25" builtinId="9" hidden="1"/>
    <cellStyle name="Besuchter Link" xfId="27" builtinId="9" hidden="1"/>
    <cellStyle name="Besuchter Link" xfId="29" builtinId="9" hidden="1"/>
    <cellStyle name="Besuchter Link" xfId="31" builtinId="9" hidden="1"/>
    <cellStyle name="Besuchter Link" xfId="33" builtinId="9" hidden="1"/>
    <cellStyle name="Besuchter Link" xfId="35" builtinId="9" hidden="1"/>
    <cellStyle name="Besuchter Link" xfId="37" builtinId="9" hidden="1"/>
    <cellStyle name="Besuchter Link" xfId="39" builtinId="9" hidden="1"/>
    <cellStyle name="Besuchter Link" xfId="41" builtinId="9" hidden="1"/>
    <cellStyle name="Besuchter Link" xfId="43" builtinId="9" hidden="1"/>
    <cellStyle name="Besuchter Link" xfId="45" builtinId="9" hidden="1"/>
    <cellStyle name="Besuchter Link" xfId="47" builtinId="9" hidden="1"/>
    <cellStyle name="Besuchter Link" xfId="49" builtinId="9" hidden="1"/>
    <cellStyle name="Besuchter Link" xfId="51" builtinId="9" hidden="1"/>
    <cellStyle name="Besuchter Link" xfId="53" builtinId="9" hidden="1"/>
    <cellStyle name="Besuchter Link" xfId="55" builtinId="9" hidden="1"/>
    <cellStyle name="Besuchter Link" xfId="57" builtinId="9" hidden="1"/>
    <cellStyle name="Besuchter Link" xfId="59" builtinId="9" hidden="1"/>
    <cellStyle name="Besuchter Link" xfId="61" builtinId="9" hidden="1"/>
    <cellStyle name="Besuchter Link" xfId="63" builtinId="9" hidden="1"/>
    <cellStyle name="Besuchter Link" xfId="65" builtinId="9" hidden="1"/>
    <cellStyle name="Besuchter Link" xfId="67" builtinId="9" hidden="1"/>
    <cellStyle name="Besuchter Link" xfId="69" builtinId="9" hidden="1"/>
    <cellStyle name="Besuchter Link" xfId="71" builtinId="9" hidden="1"/>
    <cellStyle name="Besuchter Link" xfId="73" builtinId="9" hidden="1"/>
    <cellStyle name="Besuchter Link" xfId="75" builtinId="9" hidden="1"/>
    <cellStyle name="Besuchter Link" xfId="77" builtinId="9" hidden="1"/>
    <cellStyle name="Besuchter Link" xfId="79" builtinId="9" hidden="1"/>
    <cellStyle name="Besuchter Link" xfId="81" builtinId="9" hidden="1"/>
    <cellStyle name="Link" xfId="2" builtinId="8" hidden="1"/>
    <cellStyle name="Link" xfId="4" builtinId="8" hidden="1"/>
    <cellStyle name="Link" xfId="6" builtinId="8" hidden="1"/>
    <cellStyle name="Link" xfId="8" builtinId="8" hidden="1"/>
    <cellStyle name="Link" xfId="10" builtinId="8" hidden="1"/>
    <cellStyle name="Link" xfId="12" builtinId="8" hidden="1"/>
    <cellStyle name="Link" xfId="14" builtinId="8" hidden="1"/>
    <cellStyle name="Link" xfId="16" builtinId="8" hidden="1"/>
    <cellStyle name="Link" xfId="18" builtinId="8" hidden="1"/>
    <cellStyle name="Link" xfId="20" builtinId="8" hidden="1"/>
    <cellStyle name="Link" xfId="22" builtinId="8" hidden="1"/>
    <cellStyle name="Link" xfId="24" builtinId="8" hidden="1"/>
    <cellStyle name="Link" xfId="26" builtinId="8" hidden="1"/>
    <cellStyle name="Link" xfId="28" builtinId="8" hidden="1"/>
    <cellStyle name="Link" xfId="30" builtinId="8" hidden="1"/>
    <cellStyle name="Link" xfId="32" builtinId="8" hidden="1"/>
    <cellStyle name="Link" xfId="34" builtinId="8" hidden="1"/>
    <cellStyle name="Link" xfId="36" builtinId="8" hidden="1"/>
    <cellStyle name="Link" xfId="38" builtinId="8" hidden="1"/>
    <cellStyle name="Link" xfId="40" builtinId="8" hidden="1"/>
    <cellStyle name="Link" xfId="42" builtinId="8" hidden="1"/>
    <cellStyle name="Link" xfId="44" builtinId="8" hidden="1"/>
    <cellStyle name="Link" xfId="46" builtinId="8" hidden="1"/>
    <cellStyle name="Link" xfId="48" builtinId="8" hidden="1"/>
    <cellStyle name="Link" xfId="50" builtinId="8" hidden="1"/>
    <cellStyle name="Link" xfId="52" builtinId="8" hidden="1"/>
    <cellStyle name="Link" xfId="54" builtinId="8" hidden="1"/>
    <cellStyle name="Link" xfId="56" builtinId="8" hidden="1"/>
    <cellStyle name="Link" xfId="58" builtinId="8" hidden="1"/>
    <cellStyle name="Link" xfId="60" builtinId="8" hidden="1"/>
    <cellStyle name="Link" xfId="62" builtinId="8" hidden="1"/>
    <cellStyle name="Link" xfId="64" builtinId="8" hidden="1"/>
    <cellStyle name="Link" xfId="66" builtinId="8" hidden="1"/>
    <cellStyle name="Link" xfId="68" builtinId="8" hidden="1"/>
    <cellStyle name="Link" xfId="70" builtinId="8" hidden="1"/>
    <cellStyle name="Link" xfId="72" builtinId="8" hidden="1"/>
    <cellStyle name="Link" xfId="74" builtinId="8" hidden="1"/>
    <cellStyle name="Link" xfId="76" builtinId="8" hidden="1"/>
    <cellStyle name="Link" xfId="78" builtinId="8" hidden="1"/>
    <cellStyle name="Link" xfId="80" builtinId="8" hidden="1"/>
    <cellStyle name="Standard" xfId="0" builtinId="0"/>
    <cellStyle name="Währung" xfId="1" builtinId="4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B2:J38"/>
  <sheetViews>
    <sheetView tabSelected="1" workbookViewId="0">
      <selection activeCell="B3" sqref="B3:F38"/>
    </sheetView>
  </sheetViews>
  <sheetFormatPr baseColWidth="10" defaultRowHeight="14" x14ac:dyDescent="0"/>
  <cols>
    <col min="2" max="2" width="26.1640625" bestFit="1" customWidth="1"/>
    <col min="3" max="3" width="18.33203125" bestFit="1" customWidth="1"/>
    <col min="4" max="4" width="8" style="14" bestFit="1" customWidth="1"/>
    <col min="5" max="5" width="10.6640625" style="14" bestFit="1" customWidth="1"/>
    <col min="6" max="6" width="12.33203125" style="18" bestFit="1" customWidth="1"/>
    <col min="8" max="8" width="13.5" bestFit="1" customWidth="1"/>
    <col min="9" max="10" width="11.1640625" bestFit="1" customWidth="1"/>
  </cols>
  <sheetData>
    <row r="2" spans="2:6" ht="15" thickBot="1"/>
    <row r="3" spans="2:6">
      <c r="B3" s="31" t="s">
        <v>34</v>
      </c>
      <c r="C3" s="32"/>
      <c r="D3" s="15" t="s">
        <v>28</v>
      </c>
      <c r="E3" s="15" t="s">
        <v>29</v>
      </c>
      <c r="F3" s="19" t="s">
        <v>8</v>
      </c>
    </row>
    <row r="4" spans="2:6">
      <c r="B4" s="33" t="s">
        <v>33</v>
      </c>
      <c r="C4" s="34"/>
      <c r="D4" s="10">
        <v>10</v>
      </c>
      <c r="E4" s="5">
        <v>2000</v>
      </c>
      <c r="F4" s="20">
        <f>D4*E4</f>
        <v>20000</v>
      </c>
    </row>
    <row r="5" spans="2:6">
      <c r="B5" s="45" t="s">
        <v>36</v>
      </c>
      <c r="C5" s="36"/>
      <c r="D5" s="36"/>
      <c r="E5" s="37"/>
      <c r="F5" s="62">
        <v>40000</v>
      </c>
    </row>
    <row r="6" spans="2:6" ht="15" thickBot="1">
      <c r="B6" s="26" t="s">
        <v>35</v>
      </c>
      <c r="C6" s="27"/>
      <c r="D6" s="27"/>
      <c r="E6" s="28"/>
      <c r="F6" s="21">
        <f>SUM(F9:F14)+SUM(F17:F22)+SUM(F25:F27)</f>
        <v>24845</v>
      </c>
    </row>
    <row r="7" spans="2:6" ht="15" thickBot="1">
      <c r="E7" s="23"/>
      <c r="F7" s="24"/>
    </row>
    <row r="8" spans="2:6">
      <c r="B8" s="29" t="s">
        <v>26</v>
      </c>
      <c r="C8" s="30"/>
      <c r="D8" s="15" t="s">
        <v>5</v>
      </c>
      <c r="E8" s="15" t="s">
        <v>6</v>
      </c>
      <c r="F8" s="19" t="s">
        <v>8</v>
      </c>
    </row>
    <row r="9" spans="2:6">
      <c r="B9" s="40" t="s">
        <v>18</v>
      </c>
      <c r="C9" s="1" t="s">
        <v>15</v>
      </c>
      <c r="D9" s="10">
        <v>40</v>
      </c>
      <c r="E9" s="5">
        <v>70</v>
      </c>
      <c r="F9" s="20">
        <f>D9*E9</f>
        <v>2800</v>
      </c>
    </row>
    <row r="10" spans="2:6">
      <c r="B10" s="41"/>
      <c r="C10" s="1" t="s">
        <v>16</v>
      </c>
      <c r="D10" s="10">
        <v>50</v>
      </c>
      <c r="E10" s="5">
        <v>50</v>
      </c>
      <c r="F10" s="20">
        <f>D10*E10</f>
        <v>2500</v>
      </c>
    </row>
    <row r="11" spans="2:6">
      <c r="B11" s="42"/>
      <c r="C11" s="1" t="s">
        <v>7</v>
      </c>
      <c r="D11" s="10">
        <v>20</v>
      </c>
      <c r="E11" s="5">
        <v>50</v>
      </c>
      <c r="F11" s="20">
        <f>D11*E11</f>
        <v>1000</v>
      </c>
    </row>
    <row r="12" spans="2:6">
      <c r="B12" s="40" t="s">
        <v>21</v>
      </c>
      <c r="C12" s="1" t="s">
        <v>3</v>
      </c>
      <c r="D12" s="10">
        <v>50</v>
      </c>
      <c r="E12" s="5">
        <v>70</v>
      </c>
      <c r="F12" s="20">
        <f t="shared" ref="F12:F14" si="0">D12*E12</f>
        <v>3500</v>
      </c>
    </row>
    <row r="13" spans="2:6">
      <c r="B13" s="42"/>
      <c r="C13" s="1" t="s">
        <v>4</v>
      </c>
      <c r="D13" s="10">
        <v>50</v>
      </c>
      <c r="E13" s="5">
        <v>70</v>
      </c>
      <c r="F13" s="20">
        <f t="shared" si="0"/>
        <v>3500</v>
      </c>
    </row>
    <row r="14" spans="2:6" ht="15" thickBot="1">
      <c r="B14" s="3" t="s">
        <v>22</v>
      </c>
      <c r="C14" s="9" t="s">
        <v>23</v>
      </c>
      <c r="D14" s="11">
        <v>60</v>
      </c>
      <c r="E14" s="12">
        <v>60</v>
      </c>
      <c r="F14" s="21">
        <f t="shared" si="0"/>
        <v>3600</v>
      </c>
    </row>
    <row r="15" spans="2:6" ht="15" thickBot="1"/>
    <row r="16" spans="2:6">
      <c r="B16" s="29" t="s">
        <v>27</v>
      </c>
      <c r="C16" s="43"/>
      <c r="D16" s="43"/>
      <c r="E16" s="44"/>
      <c r="F16" s="19" t="s">
        <v>8</v>
      </c>
    </row>
    <row r="17" spans="2:10">
      <c r="B17" s="45" t="s">
        <v>9</v>
      </c>
      <c r="C17" s="36"/>
      <c r="D17" s="36"/>
      <c r="E17" s="37"/>
      <c r="F17" s="20">
        <v>600</v>
      </c>
    </row>
    <row r="18" spans="2:10">
      <c r="B18" s="45" t="s">
        <v>10</v>
      </c>
      <c r="C18" s="36"/>
      <c r="D18" s="36"/>
      <c r="E18" s="37"/>
      <c r="F18" s="20">
        <v>50</v>
      </c>
    </row>
    <row r="19" spans="2:10">
      <c r="B19" s="45" t="s">
        <v>11</v>
      </c>
      <c r="C19" s="36"/>
      <c r="D19" s="36"/>
      <c r="E19" s="37"/>
      <c r="F19" s="20">
        <v>75</v>
      </c>
    </row>
    <row r="20" spans="2:10">
      <c r="B20" s="45" t="s">
        <v>12</v>
      </c>
      <c r="C20" s="36"/>
      <c r="D20" s="36"/>
      <c r="E20" s="37"/>
      <c r="F20" s="20">
        <v>100</v>
      </c>
    </row>
    <row r="21" spans="2:10">
      <c r="B21" s="45" t="s">
        <v>0</v>
      </c>
      <c r="C21" s="36"/>
      <c r="D21" s="36"/>
      <c r="E21" s="37"/>
      <c r="F21" s="20">
        <v>70</v>
      </c>
    </row>
    <row r="22" spans="2:10" ht="15" thickBot="1">
      <c r="B22" s="26" t="s">
        <v>2</v>
      </c>
      <c r="C22" s="27"/>
      <c r="D22" s="27"/>
      <c r="E22" s="28"/>
      <c r="F22" s="21">
        <v>150</v>
      </c>
    </row>
    <row r="23" spans="2:10" ht="15" thickBot="1"/>
    <row r="24" spans="2:10">
      <c r="B24" s="29" t="s">
        <v>1</v>
      </c>
      <c r="C24" s="44"/>
      <c r="D24" s="15" t="s">
        <v>5</v>
      </c>
      <c r="E24" s="15" t="s">
        <v>6</v>
      </c>
      <c r="F24" s="19" t="s">
        <v>8</v>
      </c>
    </row>
    <row r="25" spans="2:10">
      <c r="B25" s="45" t="s">
        <v>14</v>
      </c>
      <c r="C25" s="37"/>
      <c r="D25" s="10">
        <v>60</v>
      </c>
      <c r="E25" s="5">
        <v>30</v>
      </c>
      <c r="F25" s="20">
        <f>D25*E25</f>
        <v>1800</v>
      </c>
    </row>
    <row r="26" spans="2:10">
      <c r="B26" s="45" t="s">
        <v>24</v>
      </c>
      <c r="C26" s="36"/>
      <c r="D26" s="36"/>
      <c r="E26" s="37"/>
      <c r="F26" s="20">
        <v>1500</v>
      </c>
    </row>
    <row r="27" spans="2:10" ht="15" thickBot="1">
      <c r="B27" s="26" t="s">
        <v>17</v>
      </c>
      <c r="C27" s="28"/>
      <c r="D27" s="16">
        <v>120</v>
      </c>
      <c r="E27" s="17">
        <v>30</v>
      </c>
      <c r="F27" s="21">
        <f>D27*E27</f>
        <v>3600</v>
      </c>
    </row>
    <row r="28" spans="2:10" ht="15" thickBot="1"/>
    <row r="29" spans="2:10" ht="15" thickBot="1">
      <c r="B29" s="46" t="s">
        <v>8</v>
      </c>
      <c r="C29" s="47"/>
      <c r="D29" s="47"/>
      <c r="E29" s="48"/>
      <c r="F29" s="22">
        <f>F4+SUM(F9:F14)+SUM(F17:F22)+SUM(F25:F27)+F5</f>
        <v>84845</v>
      </c>
      <c r="H29" s="2"/>
      <c r="I29" s="2"/>
      <c r="J29" s="2"/>
    </row>
    <row r="31" spans="2:10" ht="15" thickBot="1"/>
    <row r="32" spans="2:10">
      <c r="B32" s="6" t="s">
        <v>19</v>
      </c>
      <c r="C32" s="7" t="s">
        <v>5</v>
      </c>
      <c r="D32" s="13" t="s">
        <v>6</v>
      </c>
      <c r="E32" s="55" t="s">
        <v>20</v>
      </c>
      <c r="F32" s="56"/>
    </row>
    <row r="33" spans="2:8">
      <c r="B33" s="8" t="s">
        <v>13</v>
      </c>
      <c r="C33" s="4">
        <v>120</v>
      </c>
      <c r="D33" s="25">
        <v>90</v>
      </c>
      <c r="E33" s="38">
        <f>C33*D33</f>
        <v>10800</v>
      </c>
      <c r="F33" s="57"/>
    </row>
    <row r="34" spans="2:8">
      <c r="B34" s="8" t="s">
        <v>25</v>
      </c>
      <c r="C34" s="4">
        <v>120</v>
      </c>
      <c r="D34" s="25">
        <v>90</v>
      </c>
      <c r="E34" s="38">
        <f>C34*D34</f>
        <v>10800</v>
      </c>
      <c r="F34" s="57"/>
    </row>
    <row r="35" spans="2:8">
      <c r="B35" s="35" t="s">
        <v>30</v>
      </c>
      <c r="C35" s="36"/>
      <c r="D35" s="37"/>
      <c r="E35" s="38">
        <v>700000</v>
      </c>
      <c r="F35" s="39"/>
    </row>
    <row r="36" spans="2:8">
      <c r="B36" s="35" t="s">
        <v>31</v>
      </c>
      <c r="C36" s="36"/>
      <c r="D36" s="37"/>
      <c r="E36" s="38">
        <v>300000</v>
      </c>
      <c r="F36" s="39"/>
    </row>
    <row r="37" spans="2:8">
      <c r="B37" s="49" t="s">
        <v>32</v>
      </c>
      <c r="C37" s="50"/>
      <c r="D37" s="51"/>
      <c r="E37" s="58">
        <v>3000</v>
      </c>
      <c r="F37" s="59"/>
    </row>
    <row r="38" spans="2:8" ht="15" thickBot="1">
      <c r="B38" s="52" t="s">
        <v>8</v>
      </c>
      <c r="C38" s="53"/>
      <c r="D38" s="54"/>
      <c r="E38" s="60">
        <f>SUM(E33:E37)</f>
        <v>1024600</v>
      </c>
      <c r="F38" s="61"/>
      <c r="H38" s="2">
        <f>E38+F29</f>
        <v>1109445</v>
      </c>
    </row>
  </sheetData>
  <mergeCells count="30">
    <mergeCell ref="B5:E5"/>
    <mergeCell ref="B38:D38"/>
    <mergeCell ref="E32:F32"/>
    <mergeCell ref="E33:F33"/>
    <mergeCell ref="E34:F34"/>
    <mergeCell ref="E37:F37"/>
    <mergeCell ref="E38:F38"/>
    <mergeCell ref="B36:D36"/>
    <mergeCell ref="E36:F36"/>
    <mergeCell ref="B25:C25"/>
    <mergeCell ref="B26:E26"/>
    <mergeCell ref="B27:C27"/>
    <mergeCell ref="B29:E29"/>
    <mergeCell ref="B37:D37"/>
    <mergeCell ref="B6:E6"/>
    <mergeCell ref="B8:C8"/>
    <mergeCell ref="B3:C3"/>
    <mergeCell ref="B4:C4"/>
    <mergeCell ref="B35:D35"/>
    <mergeCell ref="E35:F35"/>
    <mergeCell ref="B9:B11"/>
    <mergeCell ref="B12:B13"/>
    <mergeCell ref="B16:E16"/>
    <mergeCell ref="B17:E17"/>
    <mergeCell ref="B18:E18"/>
    <mergeCell ref="B19:E19"/>
    <mergeCell ref="B20:E20"/>
    <mergeCell ref="B21:E21"/>
    <mergeCell ref="B22:E22"/>
    <mergeCell ref="B24:C24"/>
  </mergeCells>
  <pageMargins left="0.7" right="0.7" top="0.78740157499999996" bottom="0.78740157499999996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Finanzierungsplan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arb</dc:creator>
  <cp:lastModifiedBy>Dr. Siegbert Stracke</cp:lastModifiedBy>
  <cp:lastPrinted>2013-10-10T16:46:57Z</cp:lastPrinted>
  <dcterms:created xsi:type="dcterms:W3CDTF">2013-10-09T15:16:02Z</dcterms:created>
  <dcterms:modified xsi:type="dcterms:W3CDTF">2013-10-29T17:37:58Z</dcterms:modified>
</cp:coreProperties>
</file>