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02187341-D9A0-42DA-884D-08B92867EABF}" xr6:coauthVersionLast="47" xr6:coauthVersionMax="47" xr10:uidLastSave="{00000000-0000-0000-0000-000000000000}"/>
  <bookViews>
    <workbookView xWindow="2205" yWindow="4320" windowWidth="27780" windowHeight="15345"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H7" i="11" l="1"/>
  <c r="H7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E6" i="11" l="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<sst xmlns="http://schemas.openxmlformats.org/spreadsheetml/2006/main" count="147" uniqueCount="98">
  <si>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</si>
  <si>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</si>
  <si>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</si>
  <si>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</si>
  <si>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</si>
  <si>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</si>
  <si>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</si>
  <si>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</si>
  <si>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</si>
  <si>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</si>
  <si>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</si>
  <si>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</si>
  <si>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</si>
  <si>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</si>
  <si>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</si>
  <si>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</si>
  <si>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</si>
  <si>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</si>
  <si>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</si>
  <si>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</si>
  <si>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</si>
  <si>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</si>
  <si>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</si>
  <si>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</si>
  <si>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</si>
  <si>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</si>
  <si>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</si>
  <si>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</si>
  <si>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</si>
  <si>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</si>
  <si>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</si>
  <si>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COMP 195- Senior Project</t>
  </si>
  <si>
    <t>Kevin Green</t>
  </si>
  <si>
    <t>Project Proposal</t>
  </si>
  <si>
    <t>Project Planning</t>
  </si>
  <si>
    <t>"Places" Parsing</t>
  </si>
  <si>
    <t>Kevin</t>
  </si>
  <si>
    <t>Project Snapshot 2</t>
  </si>
  <si>
    <t>Project Snapshot 3</t>
  </si>
  <si>
    <t>Project Snapshot 1</t>
  </si>
  <si>
    <t>Project Snapshot 4</t>
  </si>
  <si>
    <t>Final Project Implementation</t>
  </si>
  <si>
    <t>Senior Project Day Oral Presentation</t>
  </si>
  <si>
    <t>Project Proposal Creation</t>
  </si>
  <si>
    <t>System Design Document Creation</t>
  </si>
  <si>
    <t>System Design Document</t>
  </si>
  <si>
    <t>Game Automation</t>
  </si>
  <si>
    <t>Integrate Parsing into Game Automation</t>
  </si>
  <si>
    <t>Debugging, Testing</t>
  </si>
  <si>
    <t>Senior Project Day Preparation</t>
  </si>
  <si>
    <t>Senior Project Poster</t>
  </si>
  <si>
    <t>Gantt Chart Creation</t>
  </si>
  <si>
    <t>Project Steps Creation</t>
  </si>
  <si>
    <t>Detection of Game Version</t>
  </si>
  <si>
    <t>Execution of In-Game Commands</t>
  </si>
  <si>
    <t>Teleportation Through World</t>
  </si>
  <si>
    <t>Executing WorldEdit Commands</t>
  </si>
  <si>
    <t>Getting All Open Windows</t>
  </si>
  <si>
    <t>Window Automation Implementation</t>
  </si>
  <si>
    <t>Keyboard Automation Implementation</t>
  </si>
  <si>
    <t>Saving/Loading Settings Implementation</t>
  </si>
  <si>
    <t>User Interface Implementation</t>
  </si>
  <si>
    <t>Finding Window</t>
  </si>
  <si>
    <t>Bring Window To Foreground</t>
  </si>
  <si>
    <t>Moving/Resizing Window</t>
  </si>
  <si>
    <t>Cover Page</t>
  </si>
  <si>
    <t>System Architecture</t>
  </si>
  <si>
    <t>Hardware, Software, and System Requirements</t>
  </si>
  <si>
    <t>External Interfaces</t>
  </si>
  <si>
    <t>Software Design</t>
  </si>
  <si>
    <t>User Interface Design</t>
  </si>
  <si>
    <t>Glossary of Terms</t>
  </si>
  <si>
    <t>References</t>
  </si>
  <si>
    <t>Implementation Testing</t>
  </si>
  <si>
    <t>Pressing and Releasing "Virtual Keys"</t>
  </si>
  <si>
    <t>Parsing strings into list of VK Hex Codes</t>
  </si>
  <si>
    <t>Copy/Paste Mechanics</t>
  </si>
  <si>
    <t>Reading Lines</t>
  </si>
  <si>
    <t>Reading Polygons</t>
  </si>
  <si>
    <t>Reading Circles</t>
  </si>
  <si>
    <t>Reading Paths</t>
  </si>
  <si>
    <t>Converting Geo-Coords to Minecraft</t>
  </si>
  <si>
    <t>Passing Coordinates to the Game Automator</t>
  </si>
  <si>
    <t>Drawing Lines Based on Map Projection</t>
  </si>
  <si>
    <t>Default Block Height</t>
  </si>
  <si>
    <t>Block Choice</t>
  </si>
  <si>
    <t>Scaling Factor</t>
  </si>
  <si>
    <t>Reference Coordinate</t>
  </si>
  <si>
    <t>Create Home Screen</t>
  </si>
  <si>
    <t>Configuration Screen</t>
  </si>
  <si>
    <t>Poster Creation</t>
  </si>
  <si>
    <t>Oral Presentation Preparation</t>
  </si>
  <si>
    <t>Creation of Test Cases</t>
  </si>
  <si>
    <t>Normal Use Case Testing</t>
  </si>
  <si>
    <t>Edge Case Testing</t>
  </si>
  <si>
    <t>User Testing</t>
  </si>
  <si>
    <t>Final Documentation Updates</t>
  </si>
  <si>
    <t>Project B.A.T. (Blueprint Automation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</si>
</sst>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167" fontId="11" fillId="3" borderId="0" xfId="0" applyNumberFormat="1" applyFont="1" applyFill="1" applyAlignment="1">
      <alignment horizontal="center" vertical="center"/>
    </xf>
    <xf numFmtId="167" fontId="11" fillId="3" borderId="6" xfId="0" applyNumberFormat="1" applyFont="1" applyFill="1" applyBorder="1" applyAlignment="1">
      <alignment horizontal="center" vertical="center"/>
    </xf>
    <xf numFmtId="167" fontId="11" fillId="3" borderId="7" xfId="0" applyNumberFormat="1" applyFont="1" applyFill="1" applyBorder="1" applyAlignment="1">
      <alignment horizontal="center" vertical="center"/>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23" fillId="0" borderId="0" xfId="7" applyFont="1">
      <alignment vertical="top"/>
    </xf>
    <xf numFmtId="0" fontId="24" fillId="0" borderId="0" xfId="6" applyFont="1"/>
    <xf numFmtId="0" fontId="25" fillId="0" borderId="0" xfId="5" applyFont="1" applyAlignment="1">
      <alignment horizontal="left"/>
    </xf>
    <xf numFmtId="0" fontId="26" fillId="6" borderId="2" xfId="12" applyFont="1" applyFill="1">
      <alignment horizontal="left" vertical="center" indent="2"/>
    </xf>
    <xf numFmtId="0" fontId="9" fillId="6" borderId="2" xfId="11" applyFill="1">
      <alignment horizontal="center" vertical="center"/>
    </xf>
    <xf numFmtId="9" fontId="5" fillId="6" borderId="2" xfId="2" applyFont="1" applyFill="1" applyBorder="1" applyAlignment="1">
      <alignment horizontal="center" vertical="center"/>
    </xf>
    <xf numFmtId="164" fontId="9" fillId="6" borderId="2" xfId="10" applyFill="1">
      <alignment horizontal="center" vertical="center"/>
    </xf>
    <xf numFmtId="0" fontId="6" fillId="7" borderId="2" xfId="12" applyFont="1"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4" fontId="9" fillId="7" borderId="2" xfId="10" applyFill="1">
      <alignment horizontal="center" vertical="center"/>
    </xf>
    <xf numFmtId="0" fontId="9" fillId="8" borderId="2" xfId="12" applyFill="1">
      <alignment horizontal="left" vertical="center" indent="2"/>
    </xf>
    <xf numFmtId="0" fontId="9" fillId="8" borderId="2" xfId="11" applyFill="1">
      <alignment horizontal="center" vertical="center"/>
    </xf>
    <xf numFmtId="9" fontId="5" fillId="8" borderId="2" xfId="2" applyFont="1" applyFill="1" applyBorder="1" applyAlignment="1">
      <alignment horizontal="center" vertical="center"/>
    </xf>
    <xf numFmtId="164" fontId="9" fillId="8" borderId="2" xfId="10" applyFill="1">
      <alignment horizontal="center" vertical="center"/>
    </xf>
    <xf numFmtId="0" fontId="9" fillId="8" borderId="2" xfId="12" applyFont="1" applyFill="1">
      <alignment horizontal="left" vertical="center" indent="2"/>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8"/>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8"/>
  <sheetViews>
    <sheetView showGridLines="0" tabSelected="1" showRuler="0" zoomScale="70" zoomScaleNormal="70" zoomScalePageLayoutView="70" workbookViewId="0">
      <pane ySplit="6" topLeftCell="A7" activePane="bottomLeft" state="frozen"/>
      <selection pane="bottomLeft" activeCell="BB74" sqref="BB74"/>
    </sheetView>
  </sheetViews>
  <sheetFormatPr defaultRowHeight="30" customHeight="1" outlineLevelRow="1" x14ac:dyDescent="0.25"/>
  <cols>
    <col min="1" max="1" width="2.7109375" style="36" customWidth="1"/>
    <col min="2" max="2" width="46.5703125" bestFit="1"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37"/>
      <c r="B1" s="43" t="s">
        <v>97</v>
      </c>
      <c r="C1" s="1"/>
      <c r="D1" s="2"/>
      <c r="E1" s="4"/>
      <c r="F1" s="25"/>
      <c r="H1" s="2"/>
      <c r="I1" s="14"/>
    </row>
    <row r="2" spans="1:64" ht="30" customHeight="1" x14ac:dyDescent="0.3">
      <c r="A2" s="36" t="s">
        <v>24</v>
      </c>
      <c r="B2" s="42" t="s">
        <v>31</v>
      </c>
      <c r="I2" s="39"/>
    </row>
    <row r="3" spans="1:64" ht="30" customHeight="1" x14ac:dyDescent="0.25">
      <c r="A3" s="36" t="s">
        <v>27</v>
      </c>
      <c r="B3" s="41" t="s">
        <v>32</v>
      </c>
      <c r="C3" s="61" t="s">
        <v>1</v>
      </c>
      <c r="D3" s="62"/>
      <c r="E3" s="60">
        <v>44580</v>
      </c>
      <c r="F3" s="60"/>
    </row>
    <row r="4" spans="1:64" ht="30" customHeight="1" x14ac:dyDescent="0.25">
      <c r="A4" s="37" t="s">
        <v>28</v>
      </c>
      <c r="C4" s="61" t="s">
        <v>8</v>
      </c>
      <c r="D4" s="62"/>
      <c r="E4" s="7">
        <v>1</v>
      </c>
      <c r="I4" s="57">
        <f>I5</f>
        <v>44578</v>
      </c>
      <c r="J4" s="58"/>
      <c r="K4" s="58"/>
      <c r="L4" s="58"/>
      <c r="M4" s="58"/>
      <c r="N4" s="58"/>
      <c r="O4" s="59"/>
      <c r="P4" s="57">
        <f>P5</f>
        <v>44585</v>
      </c>
      <c r="Q4" s="58"/>
      <c r="R4" s="58"/>
      <c r="S4" s="58"/>
      <c r="T4" s="58"/>
      <c r="U4" s="58"/>
      <c r="V4" s="59"/>
      <c r="W4" s="57">
        <f>W5</f>
        <v>44592</v>
      </c>
      <c r="X4" s="58"/>
      <c r="Y4" s="58"/>
      <c r="Z4" s="58"/>
      <c r="AA4" s="58"/>
      <c r="AB4" s="58"/>
      <c r="AC4" s="59"/>
      <c r="AD4" s="57">
        <f>AD5</f>
        <v>44599</v>
      </c>
      <c r="AE4" s="58"/>
      <c r="AF4" s="58"/>
      <c r="AG4" s="58"/>
      <c r="AH4" s="58"/>
      <c r="AI4" s="58"/>
      <c r="AJ4" s="59"/>
      <c r="AK4" s="57">
        <f>AK5</f>
        <v>44606</v>
      </c>
      <c r="AL4" s="58"/>
      <c r="AM4" s="58"/>
      <c r="AN4" s="58"/>
      <c r="AO4" s="58"/>
      <c r="AP4" s="58"/>
      <c r="AQ4" s="59"/>
      <c r="AR4" s="57">
        <f>AR5</f>
        <v>44613</v>
      </c>
      <c r="AS4" s="58"/>
      <c r="AT4" s="58"/>
      <c r="AU4" s="58"/>
      <c r="AV4" s="58"/>
      <c r="AW4" s="58"/>
      <c r="AX4" s="59"/>
      <c r="AY4" s="57">
        <f>AY5</f>
        <v>44620</v>
      </c>
      <c r="AZ4" s="58"/>
      <c r="BA4" s="58"/>
      <c r="BB4" s="58"/>
      <c r="BC4" s="58"/>
      <c r="BD4" s="58"/>
      <c r="BE4" s="59"/>
      <c r="BF4" s="57">
        <f>BF5</f>
        <v>44627</v>
      </c>
      <c r="BG4" s="58"/>
      <c r="BH4" s="58"/>
      <c r="BI4" s="58"/>
      <c r="BJ4" s="58"/>
      <c r="BK4" s="58"/>
      <c r="BL4" s="59"/>
    </row>
    <row r="5" spans="1:64" ht="15" customHeight="1" x14ac:dyDescent="0.25">
      <c r="A5" s="37" t="s">
        <v>29</v>
      </c>
      <c r="B5" s="63"/>
      <c r="C5" s="63"/>
      <c r="D5" s="63"/>
      <c r="E5" s="63"/>
      <c r="F5" s="63"/>
      <c r="G5" s="63"/>
      <c r="I5" s="11">
        <f>Project_Start-WEEKDAY(Project_Start,1)+2+7*(Display_Week-1)</f>
        <v>44578</v>
      </c>
      <c r="J5" s="10">
        <f>I5+1</f>
        <v>44579</v>
      </c>
      <c r="K5" s="10">
        <f t="shared" ref="K5:AX5" si="0">J5+1</f>
        <v>44580</v>
      </c>
      <c r="L5" s="10">
        <f t="shared" si="0"/>
        <v>44581</v>
      </c>
      <c r="M5" s="10">
        <f t="shared" si="0"/>
        <v>44582</v>
      </c>
      <c r="N5" s="10">
        <f t="shared" si="0"/>
        <v>44583</v>
      </c>
      <c r="O5" s="12">
        <f t="shared" si="0"/>
        <v>44584</v>
      </c>
      <c r="P5" s="11">
        <f>O5+1</f>
        <v>44585</v>
      </c>
      <c r="Q5" s="10">
        <f>P5+1</f>
        <v>44586</v>
      </c>
      <c r="R5" s="10">
        <f t="shared" si="0"/>
        <v>44587</v>
      </c>
      <c r="S5" s="10">
        <f t="shared" si="0"/>
        <v>44588</v>
      </c>
      <c r="T5" s="10">
        <f t="shared" si="0"/>
        <v>44589</v>
      </c>
      <c r="U5" s="10">
        <f t="shared" si="0"/>
        <v>44590</v>
      </c>
      <c r="V5" s="12">
        <f t="shared" si="0"/>
        <v>44591</v>
      </c>
      <c r="W5" s="11">
        <f>V5+1</f>
        <v>44592</v>
      </c>
      <c r="X5" s="10">
        <f>W5+1</f>
        <v>44593</v>
      </c>
      <c r="Y5" s="10">
        <f t="shared" si="0"/>
        <v>44594</v>
      </c>
      <c r="Z5" s="10">
        <f t="shared" si="0"/>
        <v>44595</v>
      </c>
      <c r="AA5" s="10">
        <f t="shared" si="0"/>
        <v>44596</v>
      </c>
      <c r="AB5" s="10">
        <f t="shared" si="0"/>
        <v>44597</v>
      </c>
      <c r="AC5" s="12">
        <f t="shared" si="0"/>
        <v>44598</v>
      </c>
      <c r="AD5" s="11">
        <f>AC5+1</f>
        <v>44599</v>
      </c>
      <c r="AE5" s="10">
        <f>AD5+1</f>
        <v>44600</v>
      </c>
      <c r="AF5" s="10">
        <f t="shared" si="0"/>
        <v>44601</v>
      </c>
      <c r="AG5" s="10">
        <f t="shared" si="0"/>
        <v>44602</v>
      </c>
      <c r="AH5" s="10">
        <f t="shared" si="0"/>
        <v>44603</v>
      </c>
      <c r="AI5" s="10">
        <f t="shared" si="0"/>
        <v>44604</v>
      </c>
      <c r="AJ5" s="12">
        <f t="shared" si="0"/>
        <v>44605</v>
      </c>
      <c r="AK5" s="11">
        <f>AJ5+1</f>
        <v>44606</v>
      </c>
      <c r="AL5" s="10">
        <f>AK5+1</f>
        <v>44607</v>
      </c>
      <c r="AM5" s="10">
        <f t="shared" si="0"/>
        <v>44608</v>
      </c>
      <c r="AN5" s="10">
        <f t="shared" si="0"/>
        <v>44609</v>
      </c>
      <c r="AO5" s="10">
        <f t="shared" si="0"/>
        <v>44610</v>
      </c>
      <c r="AP5" s="10">
        <f t="shared" si="0"/>
        <v>44611</v>
      </c>
      <c r="AQ5" s="12">
        <f t="shared" si="0"/>
        <v>44612</v>
      </c>
      <c r="AR5" s="11">
        <f>AQ5+1</f>
        <v>44613</v>
      </c>
      <c r="AS5" s="10">
        <f>AR5+1</f>
        <v>44614</v>
      </c>
      <c r="AT5" s="10">
        <f t="shared" si="0"/>
        <v>44615</v>
      </c>
      <c r="AU5" s="10">
        <f t="shared" si="0"/>
        <v>44616</v>
      </c>
      <c r="AV5" s="10">
        <f t="shared" si="0"/>
        <v>44617</v>
      </c>
      <c r="AW5" s="10">
        <f t="shared" si="0"/>
        <v>44618</v>
      </c>
      <c r="AX5" s="12">
        <f t="shared" si="0"/>
        <v>44619</v>
      </c>
      <c r="AY5" s="11">
        <f>AX5+1</f>
        <v>44620</v>
      </c>
      <c r="AZ5" s="10">
        <f>AY5+1</f>
        <v>44621</v>
      </c>
      <c r="BA5" s="10">
        <f t="shared" ref="BA5:BE5" si="1">AZ5+1</f>
        <v>44622</v>
      </c>
      <c r="BB5" s="10">
        <f t="shared" si="1"/>
        <v>44623</v>
      </c>
      <c r="BC5" s="10">
        <f t="shared" si="1"/>
        <v>44624</v>
      </c>
      <c r="BD5" s="10">
        <f t="shared" si="1"/>
        <v>44625</v>
      </c>
      <c r="BE5" s="12">
        <f t="shared" si="1"/>
        <v>44626</v>
      </c>
      <c r="BF5" s="11">
        <f>BE5+1</f>
        <v>44627</v>
      </c>
      <c r="BG5" s="10">
        <f>BF5+1</f>
        <v>44628</v>
      </c>
      <c r="BH5" s="10">
        <f t="shared" ref="BH5:BL5" si="2">BG5+1</f>
        <v>44629</v>
      </c>
      <c r="BI5" s="10">
        <f t="shared" si="2"/>
        <v>44630</v>
      </c>
      <c r="BJ5" s="10">
        <f t="shared" si="2"/>
        <v>44631</v>
      </c>
      <c r="BK5" s="10">
        <f t="shared" si="2"/>
        <v>44632</v>
      </c>
      <c r="BL5" s="12">
        <f t="shared" si="2"/>
        <v>44633</v>
      </c>
    </row>
    <row r="6" spans="1:64" ht="30" customHeight="1" thickBot="1" x14ac:dyDescent="0.3">
      <c r="A6" s="37" t="s">
        <v>30</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15.75" hidden="1" customHeight="1" thickBot="1" x14ac:dyDescent="0.3">
      <c r="A7" s="36" t="s">
        <v>26</v>
      </c>
      <c r="C7" s="4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6"/>
      <c r="B8" s="48" t="s">
        <v>43</v>
      </c>
      <c r="C8" s="49"/>
      <c r="D8" s="50">
        <v>1</v>
      </c>
      <c r="E8" s="51">
        <v>44580</v>
      </c>
      <c r="F8" s="51">
        <v>44587</v>
      </c>
      <c r="G8" s="16"/>
      <c r="H8" s="16"/>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
      <c r="A9" s="36"/>
      <c r="B9" s="44" t="s">
        <v>33</v>
      </c>
      <c r="C9" s="45"/>
      <c r="D9" s="46">
        <v>1</v>
      </c>
      <c r="E9" s="47">
        <v>44587</v>
      </c>
      <c r="F9" s="47">
        <v>44587</v>
      </c>
      <c r="G9" s="16"/>
      <c r="H9" s="16"/>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6"/>
      <c r="B10" s="48" t="s">
        <v>44</v>
      </c>
      <c r="C10" s="49"/>
      <c r="D10" s="50">
        <v>1</v>
      </c>
      <c r="E10" s="51">
        <v>44588</v>
      </c>
      <c r="F10" s="51">
        <v>44598</v>
      </c>
      <c r="G10" s="16"/>
      <c r="H10" s="16"/>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hidden="1" customHeight="1" outlineLevel="1" thickBot="1" x14ac:dyDescent="0.3">
      <c r="A11" s="36"/>
      <c r="B11" s="52" t="s">
        <v>65</v>
      </c>
      <c r="C11" s="53" t="s">
        <v>36</v>
      </c>
      <c r="D11" s="54">
        <v>1</v>
      </c>
      <c r="E11" s="55">
        <v>44588</v>
      </c>
      <c r="F11" s="55">
        <v>44588</v>
      </c>
      <c r="G11" s="16"/>
      <c r="H11" s="16"/>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hidden="1" customHeight="1" outlineLevel="1" thickBot="1" x14ac:dyDescent="0.3">
      <c r="A12" s="36"/>
      <c r="B12" s="52" t="s">
        <v>66</v>
      </c>
      <c r="C12" s="53" t="s">
        <v>36</v>
      </c>
      <c r="D12" s="54">
        <v>1</v>
      </c>
      <c r="E12" s="55">
        <v>44588</v>
      </c>
      <c r="F12" s="55">
        <v>44589</v>
      </c>
      <c r="G12" s="16"/>
      <c r="H12" s="16"/>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hidden="1" customHeight="1" outlineLevel="1" thickBot="1" x14ac:dyDescent="0.3">
      <c r="A13" s="36"/>
      <c r="B13" s="52" t="s">
        <v>67</v>
      </c>
      <c r="C13" s="53" t="s">
        <v>36</v>
      </c>
      <c r="D13" s="54">
        <v>1</v>
      </c>
      <c r="E13" s="55">
        <v>44592</v>
      </c>
      <c r="F13" s="55">
        <v>44593</v>
      </c>
      <c r="G13" s="16"/>
      <c r="H13" s="16"/>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hidden="1" customHeight="1" outlineLevel="1" thickBot="1" x14ac:dyDescent="0.3">
      <c r="A14" s="36"/>
      <c r="B14" s="52" t="s">
        <v>68</v>
      </c>
      <c r="C14" s="53" t="s">
        <v>36</v>
      </c>
      <c r="D14" s="54">
        <v>1</v>
      </c>
      <c r="E14" s="55">
        <v>44590</v>
      </c>
      <c r="F14" s="55">
        <v>44591</v>
      </c>
      <c r="G14" s="16"/>
      <c r="H14" s="16"/>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hidden="1" customHeight="1" outlineLevel="1" thickBot="1" x14ac:dyDescent="0.3">
      <c r="A15" s="36"/>
      <c r="B15" s="52" t="s">
        <v>69</v>
      </c>
      <c r="C15" s="53" t="s">
        <v>36</v>
      </c>
      <c r="D15" s="54">
        <v>1</v>
      </c>
      <c r="E15" s="55">
        <v>44594</v>
      </c>
      <c r="F15" s="55">
        <v>44595</v>
      </c>
      <c r="G15" s="16"/>
      <c r="H15" s="16"/>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hidden="1" customHeight="1" outlineLevel="1" thickBot="1" x14ac:dyDescent="0.3">
      <c r="A16" s="36"/>
      <c r="B16" s="52" t="s">
        <v>70</v>
      </c>
      <c r="C16" s="53" t="s">
        <v>36</v>
      </c>
      <c r="D16" s="54">
        <v>1</v>
      </c>
      <c r="E16" s="55">
        <v>44596</v>
      </c>
      <c r="F16" s="55">
        <v>44597</v>
      </c>
      <c r="G16" s="16"/>
      <c r="H16" s="16"/>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hidden="1" customHeight="1" outlineLevel="1" thickBot="1" x14ac:dyDescent="0.3">
      <c r="A17" s="36"/>
      <c r="B17" s="52" t="s">
        <v>71</v>
      </c>
      <c r="C17" s="53" t="s">
        <v>36</v>
      </c>
      <c r="D17" s="54">
        <v>1</v>
      </c>
      <c r="E17" s="55">
        <v>44598</v>
      </c>
      <c r="F17" s="55">
        <v>44598</v>
      </c>
      <c r="G17" s="16"/>
      <c r="H17" s="16"/>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hidden="1" customHeight="1" outlineLevel="1" thickBot="1" x14ac:dyDescent="0.3">
      <c r="A18" s="36"/>
      <c r="B18" s="52" t="s">
        <v>72</v>
      </c>
      <c r="C18" s="53" t="s">
        <v>36</v>
      </c>
      <c r="D18" s="54">
        <v>1</v>
      </c>
      <c r="E18" s="55">
        <v>44598</v>
      </c>
      <c r="F18" s="55">
        <v>44598</v>
      </c>
      <c r="G18" s="16"/>
      <c r="H18" s="16"/>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ollapsed="1" thickBot="1" x14ac:dyDescent="0.3">
      <c r="A19" s="36"/>
      <c r="B19" s="44" t="s">
        <v>45</v>
      </c>
      <c r="C19" s="45"/>
      <c r="D19" s="46">
        <v>1</v>
      </c>
      <c r="E19" s="47">
        <v>44598</v>
      </c>
      <c r="F19" s="47">
        <v>44598</v>
      </c>
      <c r="G19" s="16"/>
      <c r="H19" s="16"/>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
      <c r="A20" s="36"/>
      <c r="B20" s="48" t="s">
        <v>34</v>
      </c>
      <c r="C20" s="49"/>
      <c r="D20" s="50">
        <v>1</v>
      </c>
      <c r="E20" s="51">
        <v>44599</v>
      </c>
      <c r="F20" s="51">
        <v>44603</v>
      </c>
      <c r="G20" s="16"/>
      <c r="H20" s="16"/>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hidden="1" customHeight="1" outlineLevel="1" thickBot="1" x14ac:dyDescent="0.3">
      <c r="A21" s="36"/>
      <c r="B21" s="56" t="s">
        <v>52</v>
      </c>
      <c r="C21" s="53" t="s">
        <v>36</v>
      </c>
      <c r="D21" s="54">
        <v>1</v>
      </c>
      <c r="E21" s="55">
        <v>44599</v>
      </c>
      <c r="F21" s="55">
        <v>44601</v>
      </c>
      <c r="G21" s="16"/>
      <c r="H21" s="16"/>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hidden="1" customHeight="1" outlineLevel="1" thickBot="1" x14ac:dyDescent="0.3">
      <c r="A22" s="36"/>
      <c r="B22" s="56" t="s">
        <v>51</v>
      </c>
      <c r="C22" s="53" t="s">
        <v>36</v>
      </c>
      <c r="D22" s="54">
        <v>1</v>
      </c>
      <c r="E22" s="55">
        <v>44602</v>
      </c>
      <c r="F22" s="55">
        <v>44603</v>
      </c>
      <c r="G22" s="16"/>
      <c r="H22" s="16"/>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ollapsed="1" thickBot="1" x14ac:dyDescent="0.3">
      <c r="A23" s="36"/>
      <c r="B23" s="48" t="s">
        <v>58</v>
      </c>
      <c r="C23" s="49"/>
      <c r="D23" s="50">
        <v>1</v>
      </c>
      <c r="E23" s="51">
        <v>44599</v>
      </c>
      <c r="F23" s="51">
        <v>44609</v>
      </c>
      <c r="G23" s="16"/>
      <c r="H23" s="16"/>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hidden="1" customHeight="1" outlineLevel="1" thickBot="1" x14ac:dyDescent="0.3">
      <c r="A24" s="36"/>
      <c r="B24" s="52" t="s">
        <v>57</v>
      </c>
      <c r="C24" s="53" t="s">
        <v>36</v>
      </c>
      <c r="D24" s="54">
        <v>1</v>
      </c>
      <c r="E24" s="55">
        <v>44599</v>
      </c>
      <c r="F24" s="55">
        <v>44599</v>
      </c>
      <c r="G24" s="16"/>
      <c r="H24" s="16"/>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hidden="1" customHeight="1" outlineLevel="1" thickBot="1" x14ac:dyDescent="0.3">
      <c r="A25" s="36"/>
      <c r="B25" s="52" t="s">
        <v>62</v>
      </c>
      <c r="C25" s="53" t="s">
        <v>36</v>
      </c>
      <c r="D25" s="54">
        <v>1</v>
      </c>
      <c r="E25" s="55">
        <v>44600</v>
      </c>
      <c r="F25" s="55">
        <v>44602</v>
      </c>
      <c r="G25" s="16"/>
      <c r="H25" s="16"/>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hidden="1" customHeight="1" outlineLevel="1" thickBot="1" x14ac:dyDescent="0.3">
      <c r="A26" s="36"/>
      <c r="B26" s="52" t="s">
        <v>63</v>
      </c>
      <c r="C26" s="53" t="s">
        <v>36</v>
      </c>
      <c r="D26" s="54">
        <v>1</v>
      </c>
      <c r="E26" s="55">
        <v>44603</v>
      </c>
      <c r="F26" s="55">
        <v>44604</v>
      </c>
      <c r="G26" s="16"/>
      <c r="H26" s="16"/>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hidden="1" customHeight="1" outlineLevel="1" thickBot="1" x14ac:dyDescent="0.3">
      <c r="A27" s="36"/>
      <c r="B27" s="52" t="s">
        <v>64</v>
      </c>
      <c r="C27" s="53" t="s">
        <v>36</v>
      </c>
      <c r="D27" s="54">
        <v>1</v>
      </c>
      <c r="E27" s="55">
        <v>44605</v>
      </c>
      <c r="F27" s="55">
        <v>44607</v>
      </c>
      <c r="G27" s="16"/>
      <c r="H27" s="16"/>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hidden="1" customHeight="1" outlineLevel="1" thickBot="1" x14ac:dyDescent="0.3">
      <c r="A28" s="36"/>
      <c r="B28" s="52" t="s">
        <v>73</v>
      </c>
      <c r="C28" s="53" t="s">
        <v>36</v>
      </c>
      <c r="D28" s="54">
        <v>1</v>
      </c>
      <c r="E28" s="55">
        <v>44608</v>
      </c>
      <c r="F28" s="55">
        <v>44609</v>
      </c>
      <c r="G28" s="16"/>
      <c r="H28" s="16"/>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collapsed="1" thickBot="1" x14ac:dyDescent="0.3">
      <c r="A29" s="36"/>
      <c r="B29" s="48" t="s">
        <v>59</v>
      </c>
      <c r="C29" s="49"/>
      <c r="D29" s="50">
        <v>1</v>
      </c>
      <c r="E29" s="51">
        <v>44610</v>
      </c>
      <c r="F29" s="51">
        <v>44619</v>
      </c>
      <c r="G29" s="16"/>
      <c r="H29" s="16"/>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hidden="1" customHeight="1" outlineLevel="1" thickBot="1" x14ac:dyDescent="0.3">
      <c r="A30" s="36"/>
      <c r="B30" s="52" t="s">
        <v>74</v>
      </c>
      <c r="C30" s="53" t="s">
        <v>36</v>
      </c>
      <c r="D30" s="54">
        <v>1</v>
      </c>
      <c r="E30" s="55">
        <v>44610</v>
      </c>
      <c r="F30" s="55">
        <v>44612</v>
      </c>
      <c r="G30" s="16"/>
      <c r="H30" s="16"/>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hidden="1" customHeight="1" outlineLevel="1" thickBot="1" x14ac:dyDescent="0.3">
      <c r="A31" s="36"/>
      <c r="B31" s="52" t="s">
        <v>75</v>
      </c>
      <c r="C31" s="53" t="s">
        <v>36</v>
      </c>
      <c r="D31" s="54">
        <v>1</v>
      </c>
      <c r="E31" s="55">
        <v>44613</v>
      </c>
      <c r="F31" s="55">
        <v>44615</v>
      </c>
      <c r="G31" s="16"/>
      <c r="H31" s="16"/>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hidden="1" customHeight="1" outlineLevel="1" thickBot="1" x14ac:dyDescent="0.3">
      <c r="A32" s="36"/>
      <c r="B32" s="52" t="s">
        <v>76</v>
      </c>
      <c r="C32" s="53" t="s">
        <v>36</v>
      </c>
      <c r="D32" s="54">
        <v>1</v>
      </c>
      <c r="E32" s="55">
        <v>44616</v>
      </c>
      <c r="F32" s="55">
        <v>44617</v>
      </c>
      <c r="G32" s="16"/>
      <c r="H32" s="16"/>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hidden="1" customHeight="1" outlineLevel="1" thickBot="1" x14ac:dyDescent="0.3">
      <c r="A33" s="36"/>
      <c r="B33" s="52" t="s">
        <v>73</v>
      </c>
      <c r="C33" s="53" t="s">
        <v>36</v>
      </c>
      <c r="D33" s="54">
        <v>1</v>
      </c>
      <c r="E33" s="55">
        <v>44618</v>
      </c>
      <c r="F33" s="55">
        <v>44619</v>
      </c>
      <c r="G33" s="16"/>
      <c r="H33" s="16"/>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 customFormat="1" ht="30" customHeight="1" collapsed="1" thickBot="1" x14ac:dyDescent="0.3">
      <c r="A34" s="36"/>
      <c r="B34" s="44" t="s">
        <v>39</v>
      </c>
      <c r="C34" s="45"/>
      <c r="D34" s="46">
        <v>1</v>
      </c>
      <c r="E34" s="47">
        <v>44619</v>
      </c>
      <c r="F34" s="47">
        <v>44619</v>
      </c>
      <c r="G34" s="16"/>
      <c r="H34" s="16"/>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s="3" customFormat="1" ht="30" customHeight="1" thickBot="1" x14ac:dyDescent="0.3">
      <c r="A35" s="36"/>
      <c r="B35" s="48" t="s">
        <v>46</v>
      </c>
      <c r="C35" s="49"/>
      <c r="D35" s="50"/>
      <c r="E35" s="51">
        <v>44613</v>
      </c>
      <c r="F35" s="51">
        <v>44633</v>
      </c>
      <c r="G35" s="16"/>
      <c r="H35" s="16"/>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s="3" customFormat="1" ht="30" customHeight="1" outlineLevel="1" thickBot="1" x14ac:dyDescent="0.3">
      <c r="A36" s="36"/>
      <c r="B36" s="52" t="s">
        <v>53</v>
      </c>
      <c r="C36" s="53" t="s">
        <v>36</v>
      </c>
      <c r="D36" s="54"/>
      <c r="E36" s="55">
        <v>44613</v>
      </c>
      <c r="F36" s="55">
        <v>44619</v>
      </c>
      <c r="G36" s="16"/>
      <c r="H36" s="16"/>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s="3" customFormat="1" ht="30" customHeight="1" outlineLevel="1" thickBot="1" x14ac:dyDescent="0.3">
      <c r="A37" s="36"/>
      <c r="B37" s="52" t="s">
        <v>54</v>
      </c>
      <c r="C37" s="53" t="s">
        <v>36</v>
      </c>
      <c r="D37" s="54"/>
      <c r="E37" s="55">
        <v>44620</v>
      </c>
      <c r="F37" s="55">
        <v>44624</v>
      </c>
      <c r="G37" s="16"/>
      <c r="H37" s="16"/>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row>
    <row r="38" spans="1:64" s="3" customFormat="1" ht="30" customHeight="1" outlineLevel="1" thickBot="1" x14ac:dyDescent="0.3">
      <c r="A38" s="36"/>
      <c r="B38" s="52" t="s">
        <v>55</v>
      </c>
      <c r="C38" s="53" t="s">
        <v>36</v>
      </c>
      <c r="D38" s="54"/>
      <c r="E38" s="55">
        <v>44625</v>
      </c>
      <c r="F38" s="55">
        <v>44627</v>
      </c>
      <c r="G38" s="16"/>
      <c r="H38" s="16"/>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row>
    <row r="39" spans="1:64" s="3" customFormat="1" ht="30" customHeight="1" outlineLevel="1" thickBot="1" x14ac:dyDescent="0.3">
      <c r="A39" s="36"/>
      <c r="B39" s="52" t="s">
        <v>56</v>
      </c>
      <c r="C39" s="53" t="s">
        <v>36</v>
      </c>
      <c r="D39" s="54"/>
      <c r="E39" s="55">
        <v>44628</v>
      </c>
      <c r="F39" s="55">
        <v>44631</v>
      </c>
      <c r="G39" s="16"/>
      <c r="H39" s="16"/>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row>
    <row r="40" spans="1:64" s="3" customFormat="1" ht="30" customHeight="1" outlineLevel="1" thickBot="1" x14ac:dyDescent="0.3">
      <c r="A40" s="36"/>
      <c r="B40" s="52" t="s">
        <v>73</v>
      </c>
      <c r="C40" s="53" t="s">
        <v>36</v>
      </c>
      <c r="D40" s="54"/>
      <c r="E40" s="55">
        <v>44632</v>
      </c>
      <c r="F40" s="55">
        <v>44634</v>
      </c>
      <c r="G40" s="16"/>
      <c r="H40" s="16"/>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row>
    <row r="41" spans="1:64" s="3" customFormat="1" ht="30" customHeight="1" thickBot="1" x14ac:dyDescent="0.3">
      <c r="A41" s="36"/>
      <c r="B41" s="48" t="s">
        <v>35</v>
      </c>
      <c r="C41" s="49"/>
      <c r="D41" s="50"/>
      <c r="E41" s="51">
        <v>44634</v>
      </c>
      <c r="F41" s="51">
        <v>44640</v>
      </c>
      <c r="G41" s="16"/>
      <c r="H41" s="16"/>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row>
    <row r="42" spans="1:64" s="3" customFormat="1" ht="30" hidden="1" customHeight="1" outlineLevel="1" thickBot="1" x14ac:dyDescent="0.3">
      <c r="A42" s="36"/>
      <c r="B42" s="52" t="s">
        <v>77</v>
      </c>
      <c r="C42" s="53" t="s">
        <v>36</v>
      </c>
      <c r="D42" s="54"/>
      <c r="E42" s="55">
        <v>44634</v>
      </c>
      <c r="F42" s="55">
        <v>44634</v>
      </c>
      <c r="G42" s="16"/>
      <c r="H42" s="16"/>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row>
    <row r="43" spans="1:64" s="3" customFormat="1" ht="30" hidden="1" customHeight="1" outlineLevel="1" thickBot="1" x14ac:dyDescent="0.3">
      <c r="A43" s="36"/>
      <c r="B43" s="52" t="s">
        <v>78</v>
      </c>
      <c r="C43" s="53" t="s">
        <v>36</v>
      </c>
      <c r="D43" s="54"/>
      <c r="E43" s="55">
        <v>44635</v>
      </c>
      <c r="F43" s="55">
        <v>44635</v>
      </c>
      <c r="G43" s="16"/>
      <c r="H43" s="16"/>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row>
    <row r="44" spans="1:64" s="3" customFormat="1" ht="30" hidden="1" customHeight="1" outlineLevel="1" thickBot="1" x14ac:dyDescent="0.3">
      <c r="A44" s="36"/>
      <c r="B44" s="52" t="s">
        <v>79</v>
      </c>
      <c r="C44" s="53" t="s">
        <v>36</v>
      </c>
      <c r="D44" s="54"/>
      <c r="E44" s="55">
        <v>44636</v>
      </c>
      <c r="F44" s="55">
        <v>44636</v>
      </c>
      <c r="G44" s="16"/>
      <c r="H44" s="16"/>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row>
    <row r="45" spans="1:64" s="3" customFormat="1" ht="30" hidden="1" customHeight="1" outlineLevel="1" thickBot="1" x14ac:dyDescent="0.3">
      <c r="A45" s="36"/>
      <c r="B45" s="52" t="s">
        <v>80</v>
      </c>
      <c r="C45" s="53" t="s">
        <v>36</v>
      </c>
      <c r="D45" s="54"/>
      <c r="E45" s="55">
        <v>44637</v>
      </c>
      <c r="F45" s="55">
        <v>44637</v>
      </c>
      <c r="G45" s="16"/>
      <c r="H45" s="16"/>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row>
    <row r="46" spans="1:64" s="3" customFormat="1" ht="30" hidden="1" customHeight="1" outlineLevel="1" thickBot="1" x14ac:dyDescent="0.3">
      <c r="A46" s="36"/>
      <c r="B46" s="52" t="s">
        <v>81</v>
      </c>
      <c r="C46" s="53" t="s">
        <v>36</v>
      </c>
      <c r="D46" s="54"/>
      <c r="E46" s="55">
        <v>44638</v>
      </c>
      <c r="F46" s="55">
        <v>44638</v>
      </c>
      <c r="G46" s="16"/>
      <c r="H46" s="16"/>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row>
    <row r="47" spans="1:64" s="3" customFormat="1" ht="30" hidden="1" customHeight="1" outlineLevel="1" thickBot="1" x14ac:dyDescent="0.3">
      <c r="A47" s="36"/>
      <c r="B47" s="52" t="s">
        <v>73</v>
      </c>
      <c r="C47" s="53" t="s">
        <v>36</v>
      </c>
      <c r="D47" s="54"/>
      <c r="E47" s="55">
        <v>44639</v>
      </c>
      <c r="F47" s="55">
        <v>44640</v>
      </c>
      <c r="G47" s="16"/>
      <c r="H47" s="16"/>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row>
    <row r="48" spans="1:64" s="3" customFormat="1" ht="30" customHeight="1" collapsed="1" thickBot="1" x14ac:dyDescent="0.3">
      <c r="A48" s="36"/>
      <c r="B48" s="44" t="s">
        <v>37</v>
      </c>
      <c r="C48" s="45"/>
      <c r="D48" s="46"/>
      <c r="E48" s="47">
        <v>44640</v>
      </c>
      <c r="F48" s="47">
        <v>44640</v>
      </c>
      <c r="G48" s="16"/>
      <c r="H48" s="16"/>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row>
    <row r="49" spans="1:64" s="3" customFormat="1" ht="30" customHeight="1" thickBot="1" x14ac:dyDescent="0.3">
      <c r="A49" s="36"/>
      <c r="B49" s="48" t="s">
        <v>47</v>
      </c>
      <c r="C49" s="49"/>
      <c r="D49" s="50"/>
      <c r="E49" s="51">
        <v>44641</v>
      </c>
      <c r="F49" s="51">
        <v>44647</v>
      </c>
      <c r="G49" s="16"/>
      <c r="H49" s="16"/>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row>
    <row r="50" spans="1:64" s="3" customFormat="1" ht="30" hidden="1" customHeight="1" outlineLevel="1" thickBot="1" x14ac:dyDescent="0.3">
      <c r="A50" s="36"/>
      <c r="B50" s="52" t="s">
        <v>82</v>
      </c>
      <c r="C50" s="53" t="s">
        <v>36</v>
      </c>
      <c r="D50" s="54"/>
      <c r="E50" s="55">
        <v>44641</v>
      </c>
      <c r="F50" s="55">
        <v>44643</v>
      </c>
      <c r="G50" s="16"/>
      <c r="H50" s="16"/>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row>
    <row r="51" spans="1:64" s="3" customFormat="1" ht="30" hidden="1" customHeight="1" outlineLevel="1" thickBot="1" x14ac:dyDescent="0.3">
      <c r="A51" s="36"/>
      <c r="B51" s="52" t="s">
        <v>83</v>
      </c>
      <c r="C51" s="53" t="s">
        <v>36</v>
      </c>
      <c r="D51" s="54"/>
      <c r="E51" s="55">
        <v>44644</v>
      </c>
      <c r="F51" s="55">
        <v>44647</v>
      </c>
      <c r="G51" s="16"/>
      <c r="H51" s="16"/>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row>
    <row r="52" spans="1:64" s="3" customFormat="1" ht="30" customHeight="1" collapsed="1" thickBot="1" x14ac:dyDescent="0.3">
      <c r="A52" s="36"/>
      <c r="B52" s="48" t="s">
        <v>60</v>
      </c>
      <c r="C52" s="49"/>
      <c r="D52" s="50"/>
      <c r="E52" s="51">
        <v>44648</v>
      </c>
      <c r="F52" s="51">
        <v>44654</v>
      </c>
      <c r="G52" s="16"/>
      <c r="H52" s="16"/>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row>
    <row r="53" spans="1:64" s="3" customFormat="1" ht="30" hidden="1" customHeight="1" outlineLevel="1" thickBot="1" x14ac:dyDescent="0.3">
      <c r="A53" s="36"/>
      <c r="B53" s="52" t="s">
        <v>84</v>
      </c>
      <c r="C53" s="53" t="s">
        <v>36</v>
      </c>
      <c r="D53" s="54"/>
      <c r="E53" s="55">
        <v>44648</v>
      </c>
      <c r="F53" s="55">
        <v>44648</v>
      </c>
      <c r="G53" s="16"/>
      <c r="H53" s="16"/>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row>
    <row r="54" spans="1:64" s="3" customFormat="1" ht="30" hidden="1" customHeight="1" outlineLevel="1" thickBot="1" x14ac:dyDescent="0.3">
      <c r="A54" s="36"/>
      <c r="B54" s="52" t="s">
        <v>85</v>
      </c>
      <c r="C54" s="53" t="s">
        <v>36</v>
      </c>
      <c r="D54" s="54"/>
      <c r="E54" s="55">
        <v>44649</v>
      </c>
      <c r="F54" s="55">
        <v>44649</v>
      </c>
      <c r="G54" s="16"/>
      <c r="H54" s="16"/>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row>
    <row r="55" spans="1:64" s="3" customFormat="1" ht="30" hidden="1" customHeight="1" outlineLevel="1" thickBot="1" x14ac:dyDescent="0.3">
      <c r="A55" s="36"/>
      <c r="B55" s="52" t="s">
        <v>86</v>
      </c>
      <c r="C55" s="53" t="s">
        <v>36</v>
      </c>
      <c r="D55" s="54"/>
      <c r="E55" s="55">
        <v>44650</v>
      </c>
      <c r="F55" s="55">
        <v>44651</v>
      </c>
      <c r="G55" s="16"/>
      <c r="H55" s="16"/>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row>
    <row r="56" spans="1:64" s="3" customFormat="1" ht="30" hidden="1" customHeight="1" outlineLevel="1" thickBot="1" x14ac:dyDescent="0.3">
      <c r="A56" s="36"/>
      <c r="B56" s="52" t="s">
        <v>87</v>
      </c>
      <c r="C56" s="53" t="s">
        <v>36</v>
      </c>
      <c r="D56" s="54"/>
      <c r="E56" s="55">
        <v>44652</v>
      </c>
      <c r="F56" s="55">
        <v>44652</v>
      </c>
      <c r="G56" s="16"/>
      <c r="H56" s="16"/>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row>
    <row r="57" spans="1:64" s="3" customFormat="1" ht="30" hidden="1" customHeight="1" outlineLevel="1" thickBot="1" x14ac:dyDescent="0.3">
      <c r="A57" s="36"/>
      <c r="B57" s="52" t="s">
        <v>73</v>
      </c>
      <c r="C57" s="53" t="s">
        <v>36</v>
      </c>
      <c r="D57" s="54"/>
      <c r="E57" s="55">
        <v>44653</v>
      </c>
      <c r="F57" s="55">
        <v>44654</v>
      </c>
      <c r="G57" s="16"/>
      <c r="H57" s="16"/>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row>
    <row r="58" spans="1:64" s="3" customFormat="1" ht="30" customHeight="1" collapsed="1" thickBot="1" x14ac:dyDescent="0.3">
      <c r="A58" s="36"/>
      <c r="B58" s="44" t="s">
        <v>38</v>
      </c>
      <c r="C58" s="45"/>
      <c r="D58" s="46"/>
      <c r="E58" s="47">
        <v>44654</v>
      </c>
      <c r="F58" s="47">
        <v>44654</v>
      </c>
      <c r="G58" s="16"/>
      <c r="H58" s="16"/>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row>
    <row r="59" spans="1:64" s="3" customFormat="1" ht="30" customHeight="1" thickBot="1" x14ac:dyDescent="0.3">
      <c r="A59" s="36"/>
      <c r="B59" s="48" t="s">
        <v>61</v>
      </c>
      <c r="C59" s="49"/>
      <c r="D59" s="50"/>
      <c r="E59" s="51">
        <v>44655</v>
      </c>
      <c r="F59" s="51">
        <v>44668</v>
      </c>
      <c r="G59" s="16"/>
      <c r="H59" s="16"/>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row>
    <row r="60" spans="1:64" s="3" customFormat="1" ht="30" hidden="1" customHeight="1" outlineLevel="1" thickBot="1" x14ac:dyDescent="0.3">
      <c r="A60" s="36"/>
      <c r="B60" s="52" t="s">
        <v>88</v>
      </c>
      <c r="C60" s="53" t="s">
        <v>36</v>
      </c>
      <c r="D60" s="54"/>
      <c r="E60" s="55">
        <v>44655</v>
      </c>
      <c r="F60" s="55">
        <v>44661</v>
      </c>
      <c r="G60" s="16"/>
      <c r="H60" s="16"/>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row>
    <row r="61" spans="1:64" s="3" customFormat="1" ht="30" hidden="1" customHeight="1" outlineLevel="1" thickBot="1" x14ac:dyDescent="0.3">
      <c r="A61" s="36"/>
      <c r="B61" s="52" t="s">
        <v>89</v>
      </c>
      <c r="C61" s="53" t="s">
        <v>36</v>
      </c>
      <c r="D61" s="54"/>
      <c r="E61" s="55">
        <v>44662</v>
      </c>
      <c r="F61" s="55">
        <v>44668</v>
      </c>
      <c r="G61" s="16"/>
      <c r="H61" s="16"/>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row>
    <row r="62" spans="1:64" s="3" customFormat="1" ht="30" customHeight="1" collapsed="1" thickBot="1" x14ac:dyDescent="0.3">
      <c r="A62" s="36"/>
      <c r="B62" s="44" t="s">
        <v>40</v>
      </c>
      <c r="C62" s="45"/>
      <c r="D62" s="46"/>
      <c r="E62" s="47">
        <v>44668</v>
      </c>
      <c r="F62" s="47">
        <v>44668</v>
      </c>
      <c r="G62" s="16"/>
      <c r="H62" s="16"/>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row>
    <row r="63" spans="1:64" s="3" customFormat="1" ht="30" customHeight="1" thickBot="1" x14ac:dyDescent="0.3">
      <c r="A63" s="36"/>
      <c r="B63" s="48" t="s">
        <v>48</v>
      </c>
      <c r="C63" s="49"/>
      <c r="D63" s="50"/>
      <c r="E63" s="51">
        <v>44669</v>
      </c>
      <c r="F63" s="51">
        <v>44682</v>
      </c>
      <c r="G63" s="16"/>
      <c r="H63" s="16"/>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row>
    <row r="64" spans="1:64" s="3" customFormat="1" ht="30" hidden="1" customHeight="1" outlineLevel="1" thickBot="1" x14ac:dyDescent="0.3">
      <c r="A64" s="36"/>
      <c r="B64" s="52" t="s">
        <v>92</v>
      </c>
      <c r="C64" s="53" t="s">
        <v>36</v>
      </c>
      <c r="D64" s="54"/>
      <c r="E64" s="55">
        <v>44669</v>
      </c>
      <c r="F64" s="55">
        <v>44672</v>
      </c>
      <c r="G64" s="16"/>
      <c r="H64" s="16"/>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row>
    <row r="65" spans="1:64" s="3" customFormat="1" ht="30" hidden="1" customHeight="1" outlineLevel="1" thickBot="1" x14ac:dyDescent="0.3">
      <c r="A65" s="36"/>
      <c r="B65" s="52" t="s">
        <v>93</v>
      </c>
      <c r="C65" s="53" t="s">
        <v>36</v>
      </c>
      <c r="D65" s="54"/>
      <c r="E65" s="55">
        <v>44673</v>
      </c>
      <c r="F65" s="55">
        <v>44675</v>
      </c>
      <c r="G65" s="16"/>
      <c r="H65" s="16"/>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row>
    <row r="66" spans="1:64" s="3" customFormat="1" ht="30" hidden="1" customHeight="1" outlineLevel="1" thickBot="1" x14ac:dyDescent="0.3">
      <c r="A66" s="36"/>
      <c r="B66" s="52" t="s">
        <v>94</v>
      </c>
      <c r="C66" s="53" t="s">
        <v>36</v>
      </c>
      <c r="D66" s="54"/>
      <c r="E66" s="55">
        <v>44676</v>
      </c>
      <c r="F66" s="55">
        <v>44679</v>
      </c>
      <c r="G66" s="16"/>
      <c r="H66" s="16"/>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row>
    <row r="67" spans="1:64" s="3" customFormat="1" ht="30" hidden="1" customHeight="1" outlineLevel="1" thickBot="1" x14ac:dyDescent="0.3">
      <c r="A67" s="36"/>
      <c r="B67" s="52" t="s">
        <v>95</v>
      </c>
      <c r="C67" s="53" t="s">
        <v>36</v>
      </c>
      <c r="D67" s="54"/>
      <c r="E67" s="55">
        <v>44680</v>
      </c>
      <c r="F67" s="55">
        <v>44682</v>
      </c>
      <c r="G67" s="16"/>
      <c r="H67" s="16"/>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row>
    <row r="68" spans="1:64" s="3" customFormat="1" ht="30" customHeight="1" collapsed="1" thickBot="1" x14ac:dyDescent="0.3">
      <c r="A68" s="36"/>
      <c r="B68" s="44" t="s">
        <v>41</v>
      </c>
      <c r="C68" s="45"/>
      <c r="D68" s="46"/>
      <c r="E68" s="47">
        <v>44685</v>
      </c>
      <c r="F68" s="47">
        <v>44685</v>
      </c>
      <c r="G68" s="16"/>
      <c r="H68" s="16"/>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row>
    <row r="69" spans="1:64" s="3" customFormat="1" ht="30" customHeight="1" thickBot="1" x14ac:dyDescent="0.3">
      <c r="A69" s="36"/>
      <c r="B69" s="48" t="s">
        <v>49</v>
      </c>
      <c r="C69" s="49"/>
      <c r="D69" s="50"/>
      <c r="E69" s="51">
        <v>44683</v>
      </c>
      <c r="F69" s="51">
        <v>44687</v>
      </c>
      <c r="G69" s="16"/>
      <c r="H69" s="16"/>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row>
    <row r="70" spans="1:64" s="3" customFormat="1" ht="30" hidden="1" customHeight="1" outlineLevel="1" thickBot="1" x14ac:dyDescent="0.3">
      <c r="A70" s="36"/>
      <c r="B70" s="52" t="s">
        <v>96</v>
      </c>
      <c r="C70" s="53" t="s">
        <v>36</v>
      </c>
      <c r="D70" s="54"/>
      <c r="E70" s="55">
        <v>44683</v>
      </c>
      <c r="F70" s="55">
        <v>44684</v>
      </c>
      <c r="G70" s="16"/>
      <c r="H70" s="16"/>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row>
    <row r="71" spans="1:64" s="3" customFormat="1" ht="30" hidden="1" customHeight="1" outlineLevel="1" thickBot="1" x14ac:dyDescent="0.3">
      <c r="A71" s="36"/>
      <c r="B71" s="52" t="s">
        <v>90</v>
      </c>
      <c r="C71" s="53" t="s">
        <v>36</v>
      </c>
      <c r="D71" s="54"/>
      <c r="E71" s="55">
        <v>44685</v>
      </c>
      <c r="F71" s="55">
        <v>44687</v>
      </c>
      <c r="G71" s="16"/>
      <c r="H71" s="16"/>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row>
    <row r="72" spans="1:64" s="3" customFormat="1" ht="30" hidden="1" customHeight="1" outlineLevel="1" thickBot="1" x14ac:dyDescent="0.3">
      <c r="A72" s="36"/>
      <c r="B72" s="52" t="s">
        <v>91</v>
      </c>
      <c r="C72" s="53" t="s">
        <v>36</v>
      </c>
      <c r="D72" s="54"/>
      <c r="E72" s="55">
        <v>44685</v>
      </c>
      <c r="F72" s="55">
        <v>44687</v>
      </c>
      <c r="G72" s="16"/>
      <c r="H72" s="16"/>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row>
    <row r="73" spans="1:64" s="3" customFormat="1" ht="30" customHeight="1" collapsed="1" thickBot="1" x14ac:dyDescent="0.3">
      <c r="A73" s="36"/>
      <c r="B73" s="44" t="s">
        <v>50</v>
      </c>
      <c r="C73" s="45"/>
      <c r="D73" s="46"/>
      <c r="E73" s="47">
        <v>44687</v>
      </c>
      <c r="F73" s="47">
        <v>44687</v>
      </c>
      <c r="G73" s="16"/>
      <c r="H73" s="16"/>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row>
    <row r="74" spans="1:64" s="3" customFormat="1" ht="30" customHeight="1" thickBot="1" x14ac:dyDescent="0.3">
      <c r="A74" s="36"/>
      <c r="B74" s="44" t="s">
        <v>42</v>
      </c>
      <c r="C74" s="45"/>
      <c r="D74" s="46"/>
      <c r="E74" s="47">
        <v>44688</v>
      </c>
      <c r="F74" s="47">
        <v>44688</v>
      </c>
      <c r="G74" s="16"/>
      <c r="H74" s="16"/>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row>
    <row r="75" spans="1:64" s="3" customFormat="1" ht="30" customHeight="1" thickBot="1" x14ac:dyDescent="0.3">
      <c r="A75" s="37" t="s">
        <v>25</v>
      </c>
      <c r="B75" s="17" t="s">
        <v>0</v>
      </c>
      <c r="C75" s="18"/>
      <c r="D75" s="19"/>
      <c r="E75" s="20"/>
      <c r="F75" s="21"/>
      <c r="G75" s="22"/>
      <c r="H75" s="22" t="str">
        <f t="shared" ref="H75" si="6">IF(OR(ISBLANK(task_start),ISBLANK(task_end)),"",task_end-task_start+1)</f>
        <v/>
      </c>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row>
    <row r="76" spans="1:64" ht="30" customHeight="1" x14ac:dyDescent="0.25">
      <c r="G76" s="6"/>
    </row>
    <row r="77" spans="1:64" ht="30" customHeight="1" x14ac:dyDescent="0.25">
      <c r="C77" s="14"/>
      <c r="F77" s="38"/>
    </row>
    <row r="78" spans="1:64" ht="30" customHeight="1" x14ac:dyDescent="0.25">
      <c r="C78"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7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5">
    <cfRule type="expression" dxfId="2" priority="37">
      <formula>AND(TODAY()&gt;=I$5,TODAY()&lt;J$5)</formula>
    </cfRule>
  </conditionalFormatting>
  <conditionalFormatting sqref="I7:BL7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6" customWidth="1"/>
    <col min="2" max="16384" width="9.140625" style="2"/>
  </cols>
  <sheetData>
    <row r="1" spans="1:2" ht="46.5" customHeight="1" x14ac:dyDescent="0.2"/>
    <row r="2" spans="1:2" s="28" customFormat="1" ht="15.75" x14ac:dyDescent="0.25">
      <c r="A2" s="27" t="s">
        <v>12</v>
      </c>
      <c r="B2" s="27"/>
    </row>
    <row r="3" spans="1:2" s="32" customFormat="1" ht="27" customHeight="1" x14ac:dyDescent="0.25">
      <c r="A3" s="33" t="s">
        <v>17</v>
      </c>
      <c r="B3" s="33"/>
    </row>
    <row r="4" spans="1:2" s="29" customFormat="1" ht="26.25" x14ac:dyDescent="0.4">
      <c r="A4" s="30" t="s">
        <v>11</v>
      </c>
    </row>
    <row r="5" spans="1:2" ht="74.099999999999994" customHeight="1" x14ac:dyDescent="0.2">
      <c r="A5" s="31" t="s">
        <v>20</v>
      </c>
    </row>
    <row r="6" spans="1:2" ht="26.25" customHeight="1" x14ac:dyDescent="0.2">
      <c r="A6" s="30" t="s">
        <v>23</v>
      </c>
    </row>
    <row r="7" spans="1:2" s="26" customFormat="1" ht="204.95" customHeight="1" x14ac:dyDescent="0.25">
      <c r="A7" s="35" t="s">
        <v>22</v>
      </c>
    </row>
    <row r="8" spans="1:2" s="29" customFormat="1" ht="26.25" x14ac:dyDescent="0.4">
      <c r="A8" s="30" t="s">
        <v>13</v>
      </c>
    </row>
    <row r="9" spans="1:2" ht="60" x14ac:dyDescent="0.2">
      <c r="A9" s="31" t="s">
        <v>21</v>
      </c>
    </row>
    <row r="10" spans="1:2" s="26" customFormat="1" ht="27.95" customHeight="1" x14ac:dyDescent="0.25">
      <c r="A10" s="34" t="s">
        <v>19</v>
      </c>
    </row>
    <row r="11" spans="1:2" s="29" customFormat="1" ht="26.25" x14ac:dyDescent="0.4">
      <c r="A11" s="30" t="s">
        <v>10</v>
      </c>
    </row>
    <row r="12" spans="1:2" ht="30" x14ac:dyDescent="0.2">
      <c r="A12" s="31" t="s">
        <v>18</v>
      </c>
    </row>
    <row r="13" spans="1:2" s="26" customFormat="1" ht="27.95" customHeight="1" x14ac:dyDescent="0.25">
      <c r="A13" s="34" t="s">
        <v>4</v>
      </c>
    </row>
    <row r="14" spans="1:2" s="29" customFormat="1" ht="26.25" x14ac:dyDescent="0.4">
      <c r="A14" s="30" t="s">
        <v>14</v>
      </c>
    </row>
    <row r="15" spans="1:2" ht="75" customHeight="1" x14ac:dyDescent="0.2">
      <c r="A15" s="31" t="s">
        <v>15</v>
      </c>
    </row>
    <row r="16" spans="1:2" ht="75" x14ac:dyDescent="0.2">
      <c r="A16" s="31"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2022-02-26T22:45:27Z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