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Working\Legaltech\Business\HopIPACE\"/>
    </mc:Choice>
  </mc:AlternateContent>
  <xr:revisionPtr revIDLastSave="0" documentId="13_ncr:1_{FF740953-2FE5-43DA-B242-26ACE95815CD}" xr6:coauthVersionLast="34" xr6:coauthVersionMax="34" xr10:uidLastSave="{00000000-0000-0000-0000-000000000000}"/>
  <bookViews>
    <workbookView xWindow="0" yWindow="-465" windowWidth="27315" windowHeight="15360" xr2:uid="{00000000-000D-0000-FFFF-FFFF00000000}"/>
  </bookViews>
  <sheets>
    <sheet name="Menu" sheetId="1" r:id="rId1"/>
    <sheet name="Data Board" sheetId="2" r:id="rId2"/>
    <sheet name="2a - Đơn trước nộp đơn" sheetId="6" r:id="rId3"/>
    <sheet name="2a - Sau khi advice filing" sheetId="3" r:id="rId4"/>
    <sheet name="Timesheet" sheetId="4" r:id="rId5"/>
    <sheet name="Billing Request" sheetId="5" r:id="rId6"/>
    <sheet name="Search" sheetId="7" r:id="rId7"/>
  </sheets>
  <calcPr calcId="179021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3" l="1"/>
  <c r="D38" i="3"/>
  <c r="E38" i="3"/>
  <c r="G38" i="3"/>
  <c r="J11" i="4"/>
  <c r="F18" i="5"/>
  <c r="J10" i="4"/>
  <c r="E19" i="5"/>
  <c r="F19" i="5"/>
  <c r="F20" i="5"/>
  <c r="F21" i="5"/>
  <c r="F22" i="5"/>
  <c r="F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A4" authorId="0" shapeId="0" xr:uid="{11D76716-922B-4C06-87A9-A54595A4E37D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Click vào thì xổ ra danh sách đơn thuộc nhãn hiệu</t>
        </r>
      </text>
    </comment>
    <comment ref="A11" authorId="0" shapeId="0" xr:uid="{0B4DE8FC-B85A-4415-9125-1E5271A68B06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tính phí,
đều có case code và case name, Client Reference</t>
        </r>
      </text>
    </comment>
    <comment ref="A12" authorId="0" shapeId="0" xr:uid="{371C6C01-E1FD-467F-9119-3908342988D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cũng có phí</t>
        </r>
      </text>
    </comment>
    <comment ref="A16" authorId="0" shapeId="0" xr:uid="{5D91C254-D78A-4C45-8454-1BD84A0A887F}">
      <text>
        <r>
          <rPr>
            <b/>
            <sz val="9"/>
            <color indexed="81"/>
            <rFont val="Segoe UI"/>
            <family val="2"/>
          </rPr>
          <t>Lucy Lucy:
Rating liên quan tới phần đánh giá bài viết</t>
        </r>
      </text>
    </comment>
    <comment ref="A26" authorId="0" shapeId="0" xr:uid="{F7F88D46-9A22-44D9-BBB8-9DB73B1EB4C6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là các chủ đề</t>
        </r>
      </text>
    </comment>
    <comment ref="A33" authorId="0" shapeId="0" xr:uid="{7D4D5BBA-4986-4626-BA82-5DFCABB1878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phân theo Trademark, vùng,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D1" authorId="0" shapeId="0" xr:uid="{8FDEA46A-9E57-462D-BC42-DA329F8FAE23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B24" authorId="0" shapeId="0" xr:uid="{9C59848A-5146-402F-A71D-654D0735F47A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thằng này là 1 chủ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</authors>
  <commentList>
    <comment ref="E3" authorId="0" shapeId="0" xr:uid="{3E73B584-0DF2-42E4-891E-FBE5F8DD4780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2" authorId="0" shapeId="0" xr:uid="{716A369F-832B-42B9-B6C8-523113D29CE8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E3" authorId="0" shapeId="0" xr:uid="{A3E78FB5-CECB-4999-84F2-EA3FE693EFA2}">
      <text>
        <r>
          <rPr>
            <b/>
            <sz val="9"/>
            <color indexed="81"/>
            <rFont val="Segoe UI"/>
            <charset val="1"/>
          </rPr>
          <t>Lucy Lucy:</t>
        </r>
        <r>
          <rPr>
            <sz val="9"/>
            <color indexed="81"/>
            <rFont val="Segoe UI"/>
            <charset val="1"/>
          </rPr>
          <t xml:space="preserve">
tìm theo số đơn 
case code, case name, người xử lý, trạng thái đơn, loại đơn, phân nhóm …
Hiển thị theo dạng list
</t>
        </r>
      </text>
    </comment>
    <comment ref="A25" authorId="0" shapeId="0" xr:uid="{4492FE7E-B37B-44E1-BFD2-D2C07A4C3D2C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Mỗi 1 lần phát sinh 1 vấn đề theo đơn là có 1 giao dịch
thằng nào xong thì update trước nó là hoàn thành</t>
        </r>
      </text>
    </comment>
    <comment ref="C38" authorId="1" shapeId="0" xr:uid="{B64334BC-3EF6-4FAA-A762-C85DA8290A57}">
      <text>
        <r>
          <rPr>
            <b/>
            <sz val="9"/>
            <color indexed="81"/>
            <rFont val="Calibri"/>
            <family val="2"/>
          </rPr>
          <t>Số liệu này link với sheet Billing Request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Lucy Lucy</author>
    <author>Le Tuyen</author>
  </authors>
  <commentList>
    <comment ref="B18" authorId="0" shapeId="0" xr:uid="{2E37460D-13E7-439B-883A-9B3D45F00653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có thể xóa đi để billing lần sau, nếu là câu hỏi và search thì ko hiển thị</t>
        </r>
      </text>
    </comment>
    <comment ref="C18" authorId="1" shapeId="0" xr:uid="{00000000-0006-0000-0400-000001000000}">
      <text>
        <r>
          <rPr>
            <b/>
            <sz val="9"/>
            <color indexed="81"/>
            <rFont val="Calibri"/>
            <family val="2"/>
          </rPr>
          <t>Khoản phí này lấy từ đơn</t>
        </r>
      </text>
    </comment>
    <comment ref="D18" authorId="1" shapeId="0" xr:uid="{00000000-0006-0000-0400-000002000000}">
      <text>
        <r>
          <rPr>
            <b/>
            <sz val="9"/>
            <color indexed="81"/>
            <rFont val="Calibri"/>
            <family val="2"/>
          </rPr>
          <t>Phí này cố định</t>
        </r>
      </text>
    </comment>
    <comment ref="B19" authorId="0" shapeId="0" xr:uid="{325F8652-34B4-44DC-8DDA-284D9727F1E5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Timesheet. Hiển thị thằng nào chưa bill, có thể xóa đi để billing lần sau</t>
        </r>
      </text>
    </comment>
    <comment ref="E19" authorId="1" shapeId="0" xr:uid="{00000000-0006-0000-0400-000003000000}">
      <text>
        <r>
          <rPr>
            <b/>
            <sz val="9"/>
            <color indexed="81"/>
            <rFont val="Calibri"/>
            <family val="2"/>
          </rPr>
          <t>Phí này lấy từ timesheet của LS A</t>
        </r>
      </text>
    </comment>
    <comment ref="B20" authorId="0" shapeId="0" xr:uid="{04E0D27E-8815-43F7-8395-DAD3C4CDFD80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Tự nhập</t>
        </r>
      </text>
    </comment>
    <comment ref="B24" authorId="0" shapeId="0" xr:uid="{F47310EC-AF75-40E5-837D-34BFDA818202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Ẩn hiện tùy theo khách hàng</t>
        </r>
      </text>
    </comment>
    <comment ref="B26" authorId="0" shapeId="0" xr:uid="{162C62C9-5027-4A80-B817-E4B20FA3F2CD}">
      <text>
        <r>
          <rPr>
            <b/>
            <sz val="9"/>
            <color indexed="81"/>
            <rFont val="Segoe UI"/>
            <family val="2"/>
          </rPr>
          <t>Lucy Lucy:</t>
        </r>
        <r>
          <rPr>
            <sz val="9"/>
            <color indexed="81"/>
            <rFont val="Segoe UI"/>
            <family val="2"/>
          </rPr>
          <t xml:space="preserve">
Cái này là config trên hệ thống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Tác giả</author>
  </authors>
  <commentList>
    <comment ref="K6" authorId="0" shapeId="0" xr:uid="{DA349ACF-F61C-495A-99F8-321B79EF6F9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Có thể dạng text hoặc combobox chọn
Nếu là combobox thì chị tuyến gửi lại danh sách</t>
        </r>
      </text>
    </comment>
    <comment ref="R6" authorId="0" shapeId="0" xr:uid="{47D98EEC-62EB-48A6-82FE-C1D457E1781E}">
      <text>
        <r>
          <rPr>
            <b/>
            <sz val="9"/>
            <color indexed="81"/>
            <rFont val="Segoe UI"/>
            <family val="2"/>
          </rPr>
          <t>Tác giả:</t>
        </r>
        <r>
          <rPr>
            <sz val="9"/>
            <color indexed="81"/>
            <rFont val="Segoe UI"/>
            <family val="2"/>
          </rPr>
          <t xml:space="preserve">
(*) 1 box điều kiện tìm kiếm, có thể thêm xóa box điều kiện</t>
        </r>
      </text>
    </comment>
    <comment ref="B9" authorId="0" shapeId="0" xr:uid="{C071193F-AC3A-44BC-850D-0BE2A3D38324}">
      <text>
        <r>
          <rPr>
            <b/>
            <sz val="9"/>
            <color indexed="81"/>
            <rFont val="Tahoma"/>
            <family val="2"/>
          </rPr>
          <t>Tác giả:</t>
        </r>
        <r>
          <rPr>
            <sz val="9"/>
            <color indexed="81"/>
            <rFont val="Tahoma"/>
            <family val="2"/>
          </rPr>
          <t xml:space="preserve">
Chỉ khách hàng mới được tạo</t>
        </r>
      </text>
    </comment>
  </commentList>
</comments>
</file>

<file path=xl/sharedStrings.xml><?xml version="1.0" encoding="utf-8"?>
<sst xmlns="http://schemas.openxmlformats.org/spreadsheetml/2006/main" count="271" uniqueCount="195">
  <si>
    <t>Luật sư</t>
  </si>
  <si>
    <t>Khách hàng</t>
  </si>
  <si>
    <t>Tình trạng Đơn</t>
  </si>
  <si>
    <t>GO</t>
  </si>
  <si>
    <t>Tìm kiếm / Search</t>
  </si>
  <si>
    <t>Mô tả nội dung</t>
  </si>
  <si>
    <t>Người yêu cầu</t>
  </si>
  <si>
    <t xml:space="preserve">Thời gian </t>
  </si>
  <si>
    <t>Người xử lý</t>
  </si>
  <si>
    <t>Bản tin / Bulletin</t>
  </si>
  <si>
    <t>Thông báo / Notifications</t>
  </si>
  <si>
    <t>Legal Updates</t>
  </si>
  <si>
    <t>QUẢN LÝ / I-MONITOR</t>
  </si>
  <si>
    <t>THEO DÕI / I-WATCH</t>
  </si>
  <si>
    <t>NỘP ĐƠN / I-APPLICATION</t>
  </si>
  <si>
    <t>THƯ VIỆN DỮ LIỆU / WIKI DATA</t>
  </si>
  <si>
    <t>Home</t>
  </si>
  <si>
    <t>Thong bao/Notification</t>
  </si>
  <si>
    <t>Yêu cầu /Order (02)</t>
  </si>
  <si>
    <t>Việc cần làm / To-Dos (04)</t>
  </si>
  <si>
    <t>Nộp đơn</t>
  </si>
  <si>
    <t>Tình trạng</t>
  </si>
  <si>
    <t>Luật sư A</t>
  </si>
  <si>
    <t xml:space="preserve">Thời gian chờ </t>
  </si>
  <si>
    <t>2h</t>
  </si>
  <si>
    <t>Admin</t>
  </si>
  <si>
    <t>3h</t>
  </si>
  <si>
    <t>4h</t>
  </si>
  <si>
    <t>5h</t>
  </si>
  <si>
    <t>đang review/hoàn thành</t>
  </si>
  <si>
    <t>Review bản sửa của LS</t>
  </si>
  <si>
    <t>Sửa bản thảo của KH</t>
  </si>
  <si>
    <t>Confirm bản sửa của LS</t>
  </si>
  <si>
    <t>Loại tài liệu</t>
  </si>
  <si>
    <t>Tên tài liệu</t>
  </si>
  <si>
    <t>xxx</t>
  </si>
  <si>
    <t>IPATH CONSULTING COMPANY LIMITED</t>
  </si>
  <si>
    <t>Tên Luật sư</t>
  </si>
  <si>
    <t>Thời gian làm việc/ Work Time</t>
  </si>
  <si>
    <t>Bắt đầu</t>
  </si>
  <si>
    <t>Kết thúc</t>
  </si>
  <si>
    <t>Case Code</t>
  </si>
  <si>
    <t xml:space="preserve"> </t>
  </si>
  <si>
    <t>Mô tả công việc</t>
  </si>
  <si>
    <t>Tổng thời gian thực hiện</t>
  </si>
  <si>
    <t>Thành tiền</t>
  </si>
  <si>
    <t>Remark</t>
  </si>
  <si>
    <t>NH123</t>
  </si>
  <si>
    <t>Tư vấn kết quả tra cứu trước khi nộp đơn</t>
  </si>
  <si>
    <t>Thực tế</t>
  </si>
  <si>
    <t>Phí theo h</t>
  </si>
  <si>
    <t>Loại phí</t>
  </si>
  <si>
    <t>Phí dịch vụ</t>
  </si>
  <si>
    <t>Số Bill</t>
  </si>
  <si>
    <t>Lịch sử giao dịch / Tài liệu kèm theo đơn / Tính phí</t>
  </si>
  <si>
    <t>(Tài liệu kèm theo đơn)</t>
  </si>
  <si>
    <t>(Tính phí/Billing)</t>
  </si>
  <si>
    <t>Hạn thanh toán</t>
  </si>
  <si>
    <t>Tên khách hàng</t>
  </si>
  <si>
    <t>Địa chỉ Khách hàng</t>
  </si>
  <si>
    <t>NGười liên lạc</t>
  </si>
  <si>
    <t>Tư vấn kết quả tra cứu</t>
  </si>
  <si>
    <t>Chi phí khác</t>
  </si>
  <si>
    <t>Tổng trước thuế</t>
  </si>
  <si>
    <t>Thuế &amp; phí NH (5%)</t>
  </si>
  <si>
    <t>Tổng cộng</t>
  </si>
  <si>
    <t>Vui lòng chuyển khoản vào tài khoản dưới đây</t>
  </si>
  <si>
    <t>Bank Name</t>
  </si>
  <si>
    <t>Bank Account Name</t>
  </si>
  <si>
    <t>SWift Code</t>
  </si>
  <si>
    <t>Người xét duyệt</t>
  </si>
  <si>
    <t>xxxx</t>
  </si>
  <si>
    <t>Case name</t>
  </si>
  <si>
    <t>Nộp đơn NH123 tại Vietnam</t>
  </si>
  <si>
    <t>Điều chỉnh</t>
  </si>
  <si>
    <t>A</t>
  </si>
  <si>
    <t>Giấy uỷ quyền</t>
  </si>
  <si>
    <t>Bản sao</t>
  </si>
  <si>
    <t>Bản gốc</t>
  </si>
  <si>
    <t>Tuyên bố</t>
  </si>
  <si>
    <t>Nộp cho Cục SHTT</t>
  </si>
  <si>
    <t>x</t>
  </si>
  <si>
    <t>Lưu TL đến/IN-BOOK</t>
  </si>
  <si>
    <t>Lưu TL đi/OUT-BOOK</t>
  </si>
  <si>
    <t>Đang chờ bản gốc</t>
  </si>
  <si>
    <t>Đang chờ bản dịch</t>
  </si>
  <si>
    <t>Lưu/Nộp</t>
  </si>
  <si>
    <t>Thời hạn/Deadline</t>
  </si>
  <si>
    <t>30/9/2018</t>
  </si>
  <si>
    <t>30/10/2018</t>
  </si>
  <si>
    <t xml:space="preserve">link </t>
  </si>
  <si>
    <t>wiki</t>
  </si>
  <si>
    <t>vị trí</t>
  </si>
  <si>
    <t>đơn</t>
  </si>
  <si>
    <t>case code - trạng thái đơn</t>
  </si>
  <si>
    <t>câu hỏi</t>
  </si>
  <si>
    <t>tra cứu</t>
  </si>
  <si>
    <t>Nội dung hỏi</t>
  </si>
  <si>
    <t>Nội dung tra cứu</t>
  </si>
  <si>
    <t>tài liệu</t>
  </si>
  <si>
    <t>nhắc trước thời hạn 1 tuần</t>
  </si>
  <si>
    <t>Việc cần làm / To-Dos (phải giải quyết)</t>
  </si>
  <si>
    <t>Yêu cầu /Order ( mình yêu cầu)</t>
  </si>
  <si>
    <t>Remind</t>
  </si>
  <si>
    <t>Update trạng thái đơn</t>
  </si>
  <si>
    <t>billing</t>
  </si>
  <si>
    <t>Tin tức</t>
  </si>
  <si>
    <t>Quản lý tin (admin vs luật sư)</t>
  </si>
  <si>
    <t>highlighted news!
Cái này chỉ là bài viết, hiển thị thằng nào đc đánh dấu là quan trọng</t>
  </si>
  <si>
    <t>Lịch sử giao dịch</t>
  </si>
  <si>
    <t>Cập nhật trạng thái (all)</t>
  </si>
  <si>
    <t xml:space="preserve">
Khi nào advice filing xong thì mới hiển thị chi tiết đơn (cái này sẽ rút gọn ở dạng report)</t>
  </si>
  <si>
    <t>Hiển thị chi tiết
Nếu là đơn làm mới: all
Chi tiết đơn/cập nhật trạng thái: hiển thị 1 số thông tin ở trang 1 của đơn (case code, casename, chủ đơn, đại diện chủ đơn,
số đơn, mẫu nhãn hiệu (ảnh) )</t>
  </si>
  <si>
    <t>Ngày yêu cầu</t>
  </si>
  <si>
    <t>Mặc định date now, có cho sửa</t>
  </si>
  <si>
    <t>Số bill</t>
  </si>
  <si>
    <t>Tự sinh, có cho sửa</t>
  </si>
  <si>
    <t>Chọn casecode</t>
  </si>
  <si>
    <t>Tự fill theo case code</t>
  </si>
  <si>
    <t>Tự fill (30 ngày kể từ ngày yêu cầu)</t>
  </si>
  <si>
    <t>Luật sư xử lý</t>
  </si>
  <si>
    <t>Liệt kê chi tiết từng fee trong đơn ( tự fill theo case code)</t>
  </si>
  <si>
    <t>Client Reference</t>
  </si>
  <si>
    <t>Yêu cầu thanh toán/Billing request (chỉ luật sư vs admin được làm)</t>
  </si>
  <si>
    <t>abc</t>
  </si>
  <si>
    <t>Đã cho vào biling hay chưa</t>
  </si>
  <si>
    <t>Mặc định là luật  sư xử lý</t>
  </si>
  <si>
    <t>Cho chọn admin</t>
  </si>
  <si>
    <t>Lệ phí quốc gia (VNĐ)</t>
  </si>
  <si>
    <t>Phí đại diện
(VNĐ)</t>
  </si>
  <si>
    <t>Phí dịch vụ
(VNĐ)</t>
  </si>
  <si>
    <t>Tổng
(VNĐ)</t>
  </si>
  <si>
    <t>Quy đổi ra ngoại tệ</t>
  </si>
  <si>
    <t>Chọn loại ngoại tệ</t>
  </si>
  <si>
    <t>Nhập Tỷ giá</t>
  </si>
  <si>
    <t xml:space="preserve"> = tổng cộng / tỷ giá</t>
  </si>
  <si>
    <t>Trạng thái thanh toán</t>
  </si>
  <si>
    <t>Đã/Chưa thanh toán</t>
  </si>
  <si>
    <t>Số ngày trễ hạn
 / Days of Outstanding</t>
  </si>
  <si>
    <t>Hạn thanh toán
/Due Date</t>
  </si>
  <si>
    <t>Số tiền
/Amount due</t>
  </si>
  <si>
    <t>Ngàytháng /Date</t>
  </si>
  <si>
    <t>theo đơn/ request, thông báo trước ngày thanh toán 1 tuần, nếu thanh toán rồi thì thôi</t>
  </si>
  <si>
    <t>TimeSheet</t>
  </si>
  <si>
    <t>TimeSheet cần duyệt</t>
  </si>
  <si>
    <t>Data Board</t>
  </si>
  <si>
    <t xml:space="preserve">     Thực thi / Enforcement</t>
  </si>
  <si>
    <t xml:space="preserve">     Sáng chế / Patent</t>
  </si>
  <si>
    <t xml:space="preserve">     Nhãn hiệu / Trademark</t>
  </si>
  <si>
    <t xml:space="preserve">     Bản quyền / Copyright</t>
  </si>
  <si>
    <t xml:space="preserve">     Khiếu kiện / Litigation</t>
  </si>
  <si>
    <t xml:space="preserve">     Search</t>
  </si>
  <si>
    <t xml:space="preserve">     Câu hỏi</t>
  </si>
  <si>
    <t xml:space="preserve">     Tình trạng case / Case status</t>
  </si>
  <si>
    <t xml:space="preserve">     Luật sư/ Attorney</t>
  </si>
  <si>
    <t xml:space="preserve">     Khách hàng / Clients</t>
  </si>
  <si>
    <t xml:space="preserve">     Thanh toán / Billing</t>
  </si>
  <si>
    <t xml:space="preserve">     Giám sát hải quan / Customs Control</t>
  </si>
  <si>
    <t xml:space="preserve">     Điều tra xác minh / Due diligence</t>
  </si>
  <si>
    <t xml:space="preserve">     Điều tra xử lý / Investigation-Raid-Seizure</t>
  </si>
  <si>
    <t xml:space="preserve">     Phúc đáp trao đổi / Office Actions</t>
  </si>
  <si>
    <t xml:space="preserve">     Hợp đồng, đấu thầu/ Contract, Bidding</t>
  </si>
  <si>
    <t xml:space="preserve">     Kiểm soát tuân thủ/Compliance</t>
  </si>
  <si>
    <t xml:space="preserve">     Tuyên bố, Cam kết / Declaration, Affidavit</t>
  </si>
  <si>
    <t xml:space="preserve">     Công nghệ, Truyền thông / Technologies, Media</t>
  </si>
  <si>
    <t xml:space="preserve">     Quản lý wiki (admin vs luật sư)</t>
  </si>
  <si>
    <t xml:space="preserve">     Thông báo / Notifications</t>
  </si>
  <si>
    <t xml:space="preserve">     Legal Updates</t>
  </si>
  <si>
    <t xml:space="preserve">     Tin tức</t>
  </si>
  <si>
    <t xml:space="preserve">           Đơn 2a</t>
  </si>
  <si>
    <t xml:space="preserve">           ……..</t>
  </si>
  <si>
    <t>Phân quyền</t>
  </si>
  <si>
    <t>Khách hàng (1,5)</t>
  </si>
  <si>
    <t>Luật sư (2,3,4,5)</t>
  </si>
  <si>
    <t>Thêm mới yêu cầu 
(tham khảo http://iplib.noip.gov.vn/WebUI/WSearchPAT.php)</t>
  </si>
  <si>
    <t xml:space="preserve"> - Quy trình giống nộp đơn (yêu cầu -&gt; phân cho luật sư -&gt; LS phản hổi -&gt; Admin duyệt -&gt; phản hồi cho khách hàng
 - Hiển thị tùy theo loại người dùng</t>
  </si>
  <si>
    <t>Yêu cầu tìm kiếm</t>
  </si>
  <si>
    <t xml:space="preserve">Combobox Operator (= , &lt; , &gt; , &lt;=, &gt;=)  </t>
  </si>
  <si>
    <t>Giá trị tìm kiếm</t>
  </si>
  <si>
    <t>(*) +/-</t>
  </si>
  <si>
    <t>(*) 1 box điều kiện tìm kiếm, có thể thêm xóa box điều kiện</t>
  </si>
  <si>
    <t xml:space="preserve">Tìm kiếm </t>
  </si>
  <si>
    <t>Bộ lọc tìm kiếm</t>
  </si>
  <si>
    <t>Danh sách yêu cầu theo đk lọc hoặc suggestion</t>
  </si>
  <si>
    <t>STT</t>
  </si>
  <si>
    <t>Mô tả</t>
  </si>
  <si>
    <t>Trạng thái</t>
  </si>
  <si>
    <t>Thời gian chờ</t>
  </si>
  <si>
    <t>Search</t>
  </si>
  <si>
    <t>(1) Create New Search</t>
  </si>
  <si>
    <t>Suggestion theo trạng thái (Khi click vào thì ra ds yc theo trạng thái)</t>
  </si>
  <si>
    <t>(3) Search chờ luật sư phản hồi</t>
  </si>
  <si>
    <t>(2) Search cần phân cho luật sư</t>
  </si>
  <si>
    <t>(4) Search chờ duyệt (Ls đã phản hồi)</t>
  </si>
  <si>
    <t xml:space="preserve">(5)Search đã phản hồi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</si>
</sst>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/>
      <sz val="11"/>
      <color rgb="FF0070C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5"/>
      <color theme="1"/>
      <name val="Times New Roman"/>
      <family val="1"/>
    </font>
    <font>
      <b/>
      <sz val="11"/>
      <color rgb="FF0070C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4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0" fontId="2" fillId="0" borderId="5" xfId="0" applyFont="1" applyBorder="1" applyAlignment="1">
      <alignment horizontal="center"/>
    </xf>
    <xf numFmtId="0" fontId="0" fillId="0" borderId="5" xfId="0" applyFill="1" applyBorder="1"/>
    <xf numFmtId="0" fontId="7" fillId="0" borderId="9" xfId="0" applyFont="1" applyBorder="1"/>
    <xf numFmtId="0" fontId="7" fillId="0" borderId="10" xfId="0" applyFont="1" applyBorder="1"/>
    <xf numFmtId="0" fontId="2" fillId="0" borderId="6" xfId="0" applyFont="1" applyBorder="1" applyAlignment="1"/>
    <xf numFmtId="14" fontId="0" fillId="0" borderId="5" xfId="0" applyNumberFormat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1" fillId="0" borderId="0" xfId="0" applyFont="1"/>
    <xf numFmtId="0" fontId="0" fillId="3" borderId="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 applyAlignment="1">
      <alignment horizontal="left"/>
    </xf>
    <xf numFmtId="0" fontId="0" fillId="4" borderId="11" xfId="0" applyFill="1" applyBorder="1"/>
    <xf numFmtId="0" fontId="0" fillId="3" borderId="5" xfId="0" applyFill="1" applyBorder="1" applyAlignment="1">
      <alignment horizontal="left"/>
    </xf>
    <xf numFmtId="0" fontId="0" fillId="3" borderId="11" xfId="0" applyFill="1" applyBorder="1"/>
    <xf numFmtId="0" fontId="0" fillId="4" borderId="12" xfId="0" applyFill="1" applyBorder="1"/>
    <xf numFmtId="0" fontId="0" fillId="3" borderId="8" xfId="0" applyFill="1" applyBorder="1" applyAlignment="1">
      <alignment horizontal="left"/>
    </xf>
    <xf numFmtId="0" fontId="0" fillId="3" borderId="4" xfId="0" applyFill="1" applyBorder="1"/>
    <xf numFmtId="0" fontId="0" fillId="0" borderId="11" xfId="0" applyBorder="1"/>
    <xf numFmtId="0" fontId="0" fillId="0" borderId="5" xfId="0" applyBorder="1" applyAlignment="1">
      <alignment horizontal="left"/>
    </xf>
    <xf numFmtId="0" fontId="0" fillId="0" borderId="19" xfId="0" applyBorder="1"/>
    <xf numFmtId="0" fontId="0" fillId="2" borderId="5" xfId="0" applyFill="1" applyBorder="1" applyAlignment="1">
      <alignment horizontal="right"/>
    </xf>
    <xf numFmtId="0" fontId="1" fillId="0" borderId="5" xfId="0" applyFont="1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horizontal="left" wrapText="1"/>
    </xf>
    <xf numFmtId="164" fontId="0" fillId="0" borderId="5" xfId="38" applyNumberFormat="1" applyFont="1" applyBorder="1"/>
    <xf numFmtId="164" fontId="5" fillId="0" borderId="5" xfId="38" applyNumberFormat="1" applyFon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7" fillId="0" borderId="5" xfId="0" applyFont="1" applyBorder="1"/>
    <xf numFmtId="0" fontId="15" fillId="0" borderId="5" xfId="37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5" fillId="0" borderId="8" xfId="37" applyFont="1" applyFill="1" applyBorder="1" applyAlignment="1">
      <alignment horizontal="center" vertical="top"/>
    </xf>
    <xf numFmtId="0" fontId="3" fillId="0" borderId="5" xfId="37" applyFill="1" applyBorder="1"/>
    <xf numFmtId="0" fontId="16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0" fillId="0" borderId="16" xfId="0" quotePrefix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9">
    <cellStyle name="Bình thường" xfId="0" builtinId="0"/>
    <cellStyle name="Dấu phẩy" xfId="38" builtinId="3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8</xdr:col>
      <xdr:colOff>523875</xdr:colOff>
      <xdr:row>8</xdr:row>
      <xdr:rowOff>369373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5B07715-9B4D-4304-BC8F-608538D6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1352550"/>
          <a:ext cx="7381875" cy="559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8</xdr:col>
      <xdr:colOff>1238250</xdr:colOff>
      <xdr:row>7</xdr:row>
      <xdr:rowOff>559873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1" y="1352550"/>
          <a:ext cx="8734424" cy="559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3" zoomScaleNormal="100" zoomScalePageLayoutView="115" workbookViewId="0">
      <selection activeCell="B3" sqref="B3:L36"/>
    </sheetView>
  </sheetViews>
  <sheetFormatPr defaultColWidth="8.85546875" defaultRowHeight="15" x14ac:dyDescent="0.25"/>
  <cols>
    <col min="1" max="1" width="47.140625" customWidth="1"/>
  </cols>
  <sheetData>
    <row r="1" spans="1:12" x14ac:dyDescent="0.25">
      <c r="A1" s="9" t="s">
        <v>16</v>
      </c>
    </row>
    <row r="2" spans="1:12" x14ac:dyDescent="0.25">
      <c r="A2" s="9"/>
    </row>
    <row r="3" spans="1:12" x14ac:dyDescent="0.25">
      <c r="A3" s="7" t="s">
        <v>14</v>
      </c>
      <c r="B3" s="96" t="s">
        <v>145</v>
      </c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x14ac:dyDescent="0.25">
      <c r="A4" s="12" t="s">
        <v>148</v>
      </c>
      <c r="B4" s="96"/>
      <c r="C4" s="52"/>
      <c r="D4" s="52"/>
      <c r="E4" s="52"/>
      <c r="F4" s="52"/>
      <c r="G4" s="52"/>
      <c r="H4" s="52"/>
      <c r="I4" s="52"/>
      <c r="J4" s="52"/>
      <c r="K4" s="52"/>
      <c r="L4" s="52"/>
    </row>
    <row r="5" spans="1:12" x14ac:dyDescent="0.25">
      <c r="A5" s="97" t="s">
        <v>169</v>
      </c>
      <c r="B5" s="96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5">
      <c r="A6" s="12" t="s">
        <v>170</v>
      </c>
      <c r="B6" s="96"/>
      <c r="C6" s="52"/>
      <c r="D6" s="52"/>
      <c r="E6" s="52"/>
      <c r="F6" s="52"/>
      <c r="G6" s="52"/>
      <c r="H6" s="52"/>
      <c r="I6" s="52"/>
      <c r="J6" s="52"/>
      <c r="K6" s="52"/>
      <c r="L6" s="52"/>
    </row>
    <row r="7" spans="1:12" x14ac:dyDescent="0.25">
      <c r="A7" s="9" t="s">
        <v>147</v>
      </c>
      <c r="B7" s="96"/>
      <c r="C7" s="52"/>
      <c r="D7" s="52"/>
      <c r="E7" s="52"/>
      <c r="F7" s="52"/>
      <c r="G7" s="52"/>
      <c r="H7" s="52"/>
      <c r="I7" s="52"/>
      <c r="J7" s="52"/>
      <c r="K7" s="52"/>
      <c r="L7" s="52"/>
    </row>
    <row r="8" spans="1:12" x14ac:dyDescent="0.25">
      <c r="A8" s="9" t="s">
        <v>149</v>
      </c>
      <c r="B8" s="96"/>
      <c r="C8" s="52"/>
      <c r="D8" s="52"/>
      <c r="E8" s="52"/>
      <c r="F8" s="52"/>
      <c r="G8" s="52"/>
      <c r="H8" s="52"/>
      <c r="I8" s="52"/>
      <c r="J8" s="52"/>
      <c r="K8" s="52"/>
      <c r="L8" s="52"/>
    </row>
    <row r="9" spans="1:12" x14ac:dyDescent="0.25">
      <c r="A9" s="9" t="s">
        <v>150</v>
      </c>
      <c r="B9" s="96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2" x14ac:dyDescent="0.25">
      <c r="A10" s="9" t="s">
        <v>146</v>
      </c>
      <c r="B10" s="96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2" x14ac:dyDescent="0.25">
      <c r="A11" s="39" t="s">
        <v>151</v>
      </c>
      <c r="B11" s="96"/>
      <c r="C11" s="52"/>
      <c r="D11" s="52"/>
      <c r="E11" s="52"/>
      <c r="F11" s="52"/>
      <c r="G11" s="52"/>
      <c r="H11" s="52"/>
      <c r="I11" s="52"/>
      <c r="J11" s="52"/>
      <c r="K11" s="52"/>
      <c r="L11" s="52"/>
    </row>
    <row r="12" spans="1:12" x14ac:dyDescent="0.25">
      <c r="A12" s="39" t="s">
        <v>152</v>
      </c>
      <c r="B12" s="96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2" x14ac:dyDescent="0.25">
      <c r="A13" s="9"/>
      <c r="B13" s="96"/>
      <c r="C13" s="52"/>
      <c r="D13" s="52"/>
      <c r="E13" s="52"/>
      <c r="F13" s="52"/>
      <c r="G13" s="52"/>
      <c r="H13" s="52"/>
      <c r="I13" s="52"/>
      <c r="J13" s="52"/>
      <c r="K13" s="52"/>
      <c r="L13" s="52"/>
    </row>
    <row r="14" spans="1:12" x14ac:dyDescent="0.25">
      <c r="A14" s="7" t="s">
        <v>12</v>
      </c>
      <c r="B14" s="96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2" x14ac:dyDescent="0.25">
      <c r="A15" s="9" t="s">
        <v>153</v>
      </c>
      <c r="B15" s="96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12" x14ac:dyDescent="0.25">
      <c r="A16" s="9" t="s">
        <v>154</v>
      </c>
      <c r="B16" s="96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x14ac:dyDescent="0.25">
      <c r="A17" s="9" t="s">
        <v>155</v>
      </c>
      <c r="B17" s="96"/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 x14ac:dyDescent="0.25">
      <c r="A18" s="9" t="s">
        <v>156</v>
      </c>
      <c r="B18" s="96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x14ac:dyDescent="0.25">
      <c r="A19" s="9"/>
      <c r="B19" s="96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1:12" x14ac:dyDescent="0.25">
      <c r="A20" s="7" t="s">
        <v>13</v>
      </c>
      <c r="B20" s="96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spans="1:12" x14ac:dyDescent="0.25">
      <c r="A21" s="9" t="s">
        <v>157</v>
      </c>
      <c r="B21" s="96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x14ac:dyDescent="0.25">
      <c r="A22" s="9" t="s">
        <v>158</v>
      </c>
      <c r="B22" s="96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1:12" x14ac:dyDescent="0.25">
      <c r="A23" s="9" t="s">
        <v>159</v>
      </c>
      <c r="B23" s="96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x14ac:dyDescent="0.25"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x14ac:dyDescent="0.25">
      <c r="A25" s="7" t="s">
        <v>15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x14ac:dyDescent="0.25">
      <c r="A26" s="9" t="s">
        <v>160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spans="1:12" x14ac:dyDescent="0.25">
      <c r="A27" s="9" t="s">
        <v>161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 x14ac:dyDescent="0.25">
      <c r="A28" s="9" t="s">
        <v>163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1:12" x14ac:dyDescent="0.25">
      <c r="A29" s="9" t="s">
        <v>162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12" x14ac:dyDescent="0.25">
      <c r="A30" s="9" t="s">
        <v>164</v>
      </c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spans="1:12" x14ac:dyDescent="0.25">
      <c r="A31" s="9" t="s">
        <v>165</v>
      </c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 x14ac:dyDescent="0.25">
      <c r="A32" s="9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 x14ac:dyDescent="0.25">
      <c r="A33" s="7" t="s">
        <v>107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2" x14ac:dyDescent="0.25">
      <c r="A34" s="9" t="s">
        <v>166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spans="1:12" x14ac:dyDescent="0.25">
      <c r="A35" s="9" t="s">
        <v>167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spans="1:12" x14ac:dyDescent="0.25">
      <c r="A36" s="9" t="s">
        <v>168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</row>
  </sheetData>
  <mergeCells count="1">
    <mergeCell ref="B3:L36"/>
  </mergeCells>
  <hyperlinks>
    <hyperlink ref="A5" location="'2a - Đơn trước nộp đơn'!A1" display="           Đơn 2a" xr:uid="{0547CFC3-B372-4C59-B24A-9AB4BE9CBD8B}"/>
  </hyperlinks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opLeftCell="A7" workbookViewId="0">
      <selection activeCell="F10" sqref="F10"/>
    </sheetView>
  </sheetViews>
  <sheetFormatPr defaultColWidth="8.85546875" defaultRowHeight="15" x14ac:dyDescent="0.25"/>
  <cols>
    <col min="1" max="1" width="8.85546875" style="5"/>
    <col min="2" max="2" width="39.5703125" bestFit="1" customWidth="1"/>
    <col min="3" max="3" width="10.7109375" style="5" customWidth="1"/>
    <col min="4" max="4" width="25.7109375" bestFit="1" customWidth="1"/>
    <col min="5" max="5" width="14.42578125" customWidth="1"/>
    <col min="6" max="6" width="14.5703125" bestFit="1" customWidth="1"/>
    <col min="7" max="7" width="15.85546875" customWidth="1"/>
    <col min="8" max="8" width="14" customWidth="1"/>
  </cols>
  <sheetData>
    <row r="1" spans="1:8" ht="15.75" thickBot="1" x14ac:dyDescent="0.3">
      <c r="A1" s="5" t="s">
        <v>92</v>
      </c>
      <c r="D1" t="s">
        <v>2</v>
      </c>
      <c r="E1" t="s">
        <v>0</v>
      </c>
      <c r="F1" t="s">
        <v>1</v>
      </c>
      <c r="G1" t="s">
        <v>91</v>
      </c>
      <c r="H1" s="17"/>
    </row>
    <row r="2" spans="1:8" ht="15.75" thickBot="1" x14ac:dyDescent="0.3">
      <c r="A2" s="5">
        <v>1</v>
      </c>
      <c r="B2" s="1" t="s">
        <v>4</v>
      </c>
      <c r="D2" s="54"/>
      <c r="E2" s="55"/>
      <c r="F2" s="55"/>
      <c r="G2" s="34" t="s">
        <v>3</v>
      </c>
    </row>
    <row r="3" spans="1:8" ht="15.75" thickBot="1" x14ac:dyDescent="0.3"/>
    <row r="4" spans="1:8" ht="15.75" thickBot="1" x14ac:dyDescent="0.3">
      <c r="A4" s="5">
        <v>2</v>
      </c>
      <c r="B4" s="61" t="s">
        <v>101</v>
      </c>
      <c r="C4" s="22"/>
      <c r="D4" s="30" t="s">
        <v>5</v>
      </c>
      <c r="E4" s="27" t="s">
        <v>6</v>
      </c>
      <c r="F4" s="20" t="s">
        <v>7</v>
      </c>
      <c r="G4" s="20" t="s">
        <v>8</v>
      </c>
      <c r="H4" s="19"/>
    </row>
    <row r="5" spans="1:8" x14ac:dyDescent="0.25">
      <c r="B5" s="61"/>
      <c r="C5" s="29" t="s">
        <v>93</v>
      </c>
      <c r="D5" s="21" t="s">
        <v>94</v>
      </c>
      <c r="E5" s="21"/>
      <c r="F5" s="21"/>
      <c r="G5" s="21"/>
    </row>
    <row r="6" spans="1:8" x14ac:dyDescent="0.25">
      <c r="B6" s="61"/>
      <c r="C6" s="29" t="s">
        <v>95</v>
      </c>
      <c r="D6" s="21" t="s">
        <v>97</v>
      </c>
      <c r="E6" s="21"/>
      <c r="F6" s="21"/>
      <c r="G6" s="21"/>
    </row>
    <row r="7" spans="1:8" x14ac:dyDescent="0.25">
      <c r="B7" s="61"/>
      <c r="C7" s="29" t="s">
        <v>96</v>
      </c>
      <c r="D7" s="21" t="s">
        <v>98</v>
      </c>
      <c r="E7" s="21"/>
      <c r="F7" s="21"/>
      <c r="G7" s="21"/>
    </row>
    <row r="8" spans="1:8" x14ac:dyDescent="0.25">
      <c r="B8" s="61"/>
      <c r="C8" s="29" t="s">
        <v>143</v>
      </c>
      <c r="D8" s="29" t="s">
        <v>144</v>
      </c>
      <c r="E8" s="21"/>
      <c r="F8" s="21"/>
      <c r="G8" s="21"/>
    </row>
    <row r="10" spans="1:8" ht="15.75" thickBot="1" x14ac:dyDescent="0.3"/>
    <row r="11" spans="1:8" ht="13.5" customHeight="1" thickBot="1" x14ac:dyDescent="0.3">
      <c r="A11" s="5">
        <v>3</v>
      </c>
      <c r="B11" s="62" t="s">
        <v>102</v>
      </c>
      <c r="C11" s="24"/>
      <c r="D11" s="23" t="s">
        <v>5</v>
      </c>
      <c r="E11" s="23" t="s">
        <v>6</v>
      </c>
      <c r="F11" s="23" t="s">
        <v>7</v>
      </c>
      <c r="G11" s="23" t="s">
        <v>8</v>
      </c>
    </row>
    <row r="12" spans="1:8" x14ac:dyDescent="0.25">
      <c r="B12" s="62"/>
      <c r="C12" s="24" t="s">
        <v>93</v>
      </c>
      <c r="D12" s="24" t="s">
        <v>94</v>
      </c>
      <c r="E12" s="21"/>
      <c r="F12" s="21"/>
      <c r="G12" s="21"/>
    </row>
    <row r="13" spans="1:8" x14ac:dyDescent="0.25">
      <c r="B13" s="62"/>
      <c r="C13" s="24" t="s">
        <v>95</v>
      </c>
      <c r="D13" s="24" t="s">
        <v>97</v>
      </c>
      <c r="E13" s="21"/>
      <c r="F13" s="21"/>
      <c r="G13" s="21"/>
    </row>
    <row r="14" spans="1:8" x14ac:dyDescent="0.25">
      <c r="B14" s="62"/>
      <c r="C14" s="24" t="s">
        <v>96</v>
      </c>
      <c r="D14" s="24" t="s">
        <v>98</v>
      </c>
      <c r="E14" s="21"/>
      <c r="F14" s="21"/>
      <c r="G14" s="21"/>
    </row>
    <row r="15" spans="1:8" x14ac:dyDescent="0.25">
      <c r="B15" s="62"/>
      <c r="C15" s="24"/>
      <c r="D15" s="24"/>
      <c r="E15" s="21"/>
      <c r="F15" s="21"/>
      <c r="G15" s="21"/>
    </row>
    <row r="16" spans="1:8" ht="15.75" thickBot="1" x14ac:dyDescent="0.3"/>
    <row r="17" spans="1:10" ht="15.75" thickBot="1" x14ac:dyDescent="0.3">
      <c r="A17" s="5">
        <v>4</v>
      </c>
      <c r="B17" s="61" t="s">
        <v>103</v>
      </c>
      <c r="C17" s="28"/>
      <c r="D17" s="25" t="s">
        <v>5</v>
      </c>
      <c r="E17" s="23" t="s">
        <v>6</v>
      </c>
      <c r="F17" s="23" t="s">
        <v>7</v>
      </c>
      <c r="G17" s="23" t="s">
        <v>8</v>
      </c>
    </row>
    <row r="18" spans="1:10" x14ac:dyDescent="0.25">
      <c r="B18" s="61"/>
      <c r="C18" s="29" t="s">
        <v>99</v>
      </c>
      <c r="D18" s="26" t="s">
        <v>100</v>
      </c>
      <c r="E18" s="21"/>
      <c r="F18" s="21"/>
      <c r="G18" s="21"/>
    </row>
    <row r="19" spans="1:10" x14ac:dyDescent="0.25">
      <c r="B19" s="61"/>
      <c r="C19" s="29" t="s">
        <v>93</v>
      </c>
      <c r="D19" s="26" t="s">
        <v>104</v>
      </c>
      <c r="E19" s="21"/>
      <c r="F19" s="21"/>
      <c r="G19" s="21"/>
    </row>
    <row r="20" spans="1:10" ht="60" customHeight="1" x14ac:dyDescent="0.25">
      <c r="B20" s="61"/>
      <c r="C20" s="50" t="s">
        <v>105</v>
      </c>
      <c r="D20" s="56" t="s">
        <v>142</v>
      </c>
      <c r="E20" s="57"/>
      <c r="F20" s="57"/>
      <c r="G20" s="58"/>
    </row>
    <row r="22" spans="1:10" ht="15" customHeight="1" x14ac:dyDescent="0.25">
      <c r="A22" s="60">
        <v>5</v>
      </c>
      <c r="B22" s="59" t="s">
        <v>9</v>
      </c>
      <c r="D22" s="53" t="s">
        <v>108</v>
      </c>
      <c r="E22" s="53"/>
      <c r="F22" s="53"/>
      <c r="G22" s="53"/>
    </row>
    <row r="23" spans="1:10" ht="15.75" thickBot="1" x14ac:dyDescent="0.3">
      <c r="A23" s="60"/>
      <c r="B23" s="59"/>
      <c r="D23" s="53"/>
      <c r="E23" s="53"/>
      <c r="F23" s="53"/>
      <c r="G23" s="53"/>
    </row>
    <row r="24" spans="1:10" x14ac:dyDescent="0.25">
      <c r="B24" s="31" t="s">
        <v>10</v>
      </c>
      <c r="D24" s="33" t="s">
        <v>11</v>
      </c>
      <c r="G24" s="33" t="s">
        <v>106</v>
      </c>
      <c r="H24" s="3"/>
      <c r="I24" s="3"/>
      <c r="J24" s="3"/>
    </row>
    <row r="25" spans="1:10" x14ac:dyDescent="0.25">
      <c r="B25" s="32">
        <v>1</v>
      </c>
      <c r="D25" s="32">
        <v>1</v>
      </c>
      <c r="G25" s="32">
        <v>1</v>
      </c>
      <c r="H25" s="3"/>
      <c r="J25" s="3"/>
    </row>
    <row r="26" spans="1:10" x14ac:dyDescent="0.25">
      <c r="B26" s="32">
        <v>2</v>
      </c>
      <c r="D26" s="32">
        <v>2</v>
      </c>
      <c r="G26" s="32">
        <v>2</v>
      </c>
      <c r="H26" s="3"/>
      <c r="J26" s="3"/>
    </row>
    <row r="27" spans="1:10" x14ac:dyDescent="0.25">
      <c r="B27" s="32">
        <v>3</v>
      </c>
      <c r="D27" s="32">
        <v>3</v>
      </c>
      <c r="G27" s="32">
        <v>3</v>
      </c>
      <c r="H27" s="3"/>
      <c r="J27" s="3"/>
    </row>
  </sheetData>
  <mergeCells count="8">
    <mergeCell ref="D22:G23"/>
    <mergeCell ref="D2:F2"/>
    <mergeCell ref="D20:G20"/>
    <mergeCell ref="B22:B23"/>
    <mergeCell ref="A22:A23"/>
    <mergeCell ref="B17:B20"/>
    <mergeCell ref="B11:B15"/>
    <mergeCell ref="B4:B8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7620-657B-45E2-B786-C3A1F3BB36E8}">
  <dimension ref="A1:I27"/>
  <sheetViews>
    <sheetView topLeftCell="A13" workbookViewId="0">
      <selection activeCell="J9" sqref="J9"/>
    </sheetView>
  </sheetViews>
  <sheetFormatPr defaultColWidth="8.85546875" defaultRowHeight="15" x14ac:dyDescent="0.25"/>
  <cols>
    <col min="2" max="2" width="11.42578125" customWidth="1"/>
    <col min="3" max="3" width="12.14062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54"/>
      <c r="F4" s="55"/>
      <c r="G4" s="55"/>
      <c r="H4" s="63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9" spans="3:9" ht="34.5" customHeight="1" x14ac:dyDescent="0.25"/>
    <row r="10" spans="3:9" ht="33" customHeight="1" x14ac:dyDescent="0.25">
      <c r="C10" s="61" t="s">
        <v>110</v>
      </c>
      <c r="D10" s="61"/>
      <c r="E10" s="61"/>
      <c r="F10" s="61"/>
      <c r="G10" s="61"/>
      <c r="H10" s="61"/>
      <c r="I10" s="61"/>
    </row>
    <row r="11" spans="3:9" x14ac:dyDescent="0.25">
      <c r="C11" s="64" t="s">
        <v>112</v>
      </c>
      <c r="D11" s="59"/>
      <c r="E11" s="59"/>
      <c r="F11" s="59"/>
      <c r="G11" s="59"/>
      <c r="H11" s="59"/>
      <c r="I11" s="59"/>
    </row>
    <row r="12" spans="3:9" x14ac:dyDescent="0.25">
      <c r="C12" s="59"/>
      <c r="D12" s="59"/>
      <c r="E12" s="59"/>
      <c r="F12" s="59"/>
      <c r="G12" s="59"/>
      <c r="H12" s="59"/>
      <c r="I12" s="59"/>
    </row>
    <row r="13" spans="3:9" x14ac:dyDescent="0.25">
      <c r="C13" s="59"/>
      <c r="D13" s="59"/>
      <c r="E13" s="59"/>
      <c r="F13" s="59"/>
      <c r="G13" s="59"/>
      <c r="H13" s="59"/>
      <c r="I13" s="59"/>
    </row>
    <row r="14" spans="3:9" x14ac:dyDescent="0.25">
      <c r="C14" s="59"/>
      <c r="D14" s="59"/>
      <c r="E14" s="59"/>
      <c r="F14" s="59"/>
      <c r="G14" s="59"/>
      <c r="H14" s="59"/>
      <c r="I14" s="59"/>
    </row>
    <row r="15" spans="3:9" x14ac:dyDescent="0.25">
      <c r="C15" s="59"/>
      <c r="D15" s="59"/>
      <c r="E15" s="59"/>
      <c r="F15" s="59"/>
      <c r="G15" s="59"/>
      <c r="H15" s="59"/>
      <c r="I15" s="59"/>
    </row>
    <row r="16" spans="3:9" x14ac:dyDescent="0.25">
      <c r="C16" s="59"/>
      <c r="D16" s="59"/>
      <c r="E16" s="59"/>
      <c r="F16" s="59"/>
      <c r="G16" s="59"/>
      <c r="H16" s="59"/>
      <c r="I16" s="59"/>
    </row>
    <row r="17" spans="1:9" x14ac:dyDescent="0.25">
      <c r="C17" s="59"/>
      <c r="D17" s="59"/>
      <c r="E17" s="59"/>
      <c r="F17" s="59"/>
      <c r="G17" s="59"/>
      <c r="H17" s="59"/>
      <c r="I17" s="59"/>
    </row>
    <row r="18" spans="1:9" x14ac:dyDescent="0.25">
      <c r="C18" s="59"/>
      <c r="D18" s="59"/>
      <c r="E18" s="59"/>
      <c r="F18" s="59"/>
      <c r="G18" s="59"/>
      <c r="H18" s="59"/>
      <c r="I18" s="59"/>
    </row>
    <row r="19" spans="1:9" x14ac:dyDescent="0.25">
      <c r="C19" s="59"/>
      <c r="D19" s="59"/>
      <c r="E19" s="59"/>
      <c r="F19" s="59"/>
      <c r="G19" s="59"/>
      <c r="H19" s="59"/>
      <c r="I19" s="59"/>
    </row>
    <row r="20" spans="1:9" x14ac:dyDescent="0.25">
      <c r="C20" s="59"/>
      <c r="D20" s="59"/>
      <c r="E20" s="59"/>
      <c r="F20" s="59"/>
      <c r="G20" s="59"/>
      <c r="H20" s="59"/>
      <c r="I20" s="59"/>
    </row>
    <row r="22" spans="1:9" x14ac:dyDescent="0.25">
      <c r="A22" s="65" t="s">
        <v>109</v>
      </c>
      <c r="B22" s="65"/>
      <c r="C22" s="7" t="s">
        <v>5</v>
      </c>
      <c r="D22" s="7"/>
      <c r="E22" s="7" t="s">
        <v>8</v>
      </c>
      <c r="F22" s="7" t="s">
        <v>23</v>
      </c>
      <c r="G22" s="66" t="s">
        <v>21</v>
      </c>
      <c r="H22" s="66"/>
      <c r="I22" s="66"/>
    </row>
    <row r="23" spans="1:9" x14ac:dyDescent="0.25">
      <c r="C23" s="9" t="s">
        <v>31</v>
      </c>
      <c r="D23" s="9"/>
      <c r="E23" s="9" t="s">
        <v>22</v>
      </c>
      <c r="F23" s="9" t="s">
        <v>24</v>
      </c>
      <c r="G23" s="67" t="s">
        <v>29</v>
      </c>
      <c r="H23" s="68"/>
      <c r="I23" s="69"/>
    </row>
    <row r="24" spans="1:9" x14ac:dyDescent="0.25">
      <c r="C24" s="9" t="s">
        <v>30</v>
      </c>
      <c r="D24" s="9"/>
      <c r="E24" s="9" t="s">
        <v>25</v>
      </c>
      <c r="F24" s="9" t="s">
        <v>26</v>
      </c>
      <c r="G24" s="67" t="s">
        <v>29</v>
      </c>
      <c r="H24" s="68"/>
      <c r="I24" s="69"/>
    </row>
    <row r="25" spans="1:9" x14ac:dyDescent="0.25">
      <c r="C25" s="9" t="s">
        <v>32</v>
      </c>
      <c r="D25" s="9"/>
      <c r="E25" s="9" t="s">
        <v>1</v>
      </c>
      <c r="F25" s="9" t="s">
        <v>27</v>
      </c>
      <c r="G25" s="67" t="s">
        <v>29</v>
      </c>
      <c r="H25" s="68"/>
      <c r="I25" s="69"/>
    </row>
    <row r="26" spans="1:9" x14ac:dyDescent="0.25">
      <c r="C26" s="9" t="s">
        <v>20</v>
      </c>
      <c r="D26" s="9"/>
      <c r="E26" s="9" t="s">
        <v>25</v>
      </c>
      <c r="F26" s="9" t="s">
        <v>28</v>
      </c>
      <c r="G26" s="67" t="s">
        <v>29</v>
      </c>
      <c r="H26" s="68"/>
      <c r="I26" s="69"/>
    </row>
    <row r="27" spans="1:9" x14ac:dyDescent="0.25">
      <c r="C27" s="4"/>
      <c r="D27" s="4"/>
      <c r="E27" s="4"/>
      <c r="F27" s="4"/>
      <c r="G27" s="4"/>
      <c r="H27" s="4"/>
      <c r="I27" s="4"/>
    </row>
  </sheetData>
  <mergeCells count="9">
    <mergeCell ref="G26:I26"/>
    <mergeCell ref="G25:I25"/>
    <mergeCell ref="G24:I24"/>
    <mergeCell ref="G23:I23"/>
    <mergeCell ref="E4:H4"/>
    <mergeCell ref="C11:I20"/>
    <mergeCell ref="C10:I10"/>
    <mergeCell ref="A22:B22"/>
    <mergeCell ref="G22:I2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A19" zoomScaleNormal="100" zoomScalePageLayoutView="150" workbookViewId="0">
      <selection activeCell="G39" sqref="G39"/>
    </sheetView>
  </sheetViews>
  <sheetFormatPr defaultColWidth="8.85546875" defaultRowHeight="15" x14ac:dyDescent="0.25"/>
  <cols>
    <col min="2" max="2" width="11.42578125" customWidth="1"/>
    <col min="3" max="3" width="21.7109375" customWidth="1"/>
    <col min="4" max="4" width="12.28515625" customWidth="1"/>
    <col min="5" max="5" width="22" customWidth="1"/>
    <col min="6" max="6" width="19.140625" customWidth="1"/>
    <col min="7" max="7" width="20.28515625" customWidth="1"/>
    <col min="8" max="8" width="17" customWidth="1"/>
    <col min="9" max="9" width="19.42578125" bestFit="1" customWidth="1"/>
  </cols>
  <sheetData>
    <row r="1" spans="3:9" x14ac:dyDescent="0.25">
      <c r="C1" s="2"/>
      <c r="E1" s="2"/>
      <c r="G1" s="2"/>
      <c r="I1" s="2"/>
    </row>
    <row r="3" spans="3:9" ht="15.75" thickBot="1" x14ac:dyDescent="0.3">
      <c r="D3" s="5"/>
      <c r="E3" t="s">
        <v>2</v>
      </c>
      <c r="F3" t="s">
        <v>0</v>
      </c>
      <c r="G3" t="s">
        <v>1</v>
      </c>
      <c r="H3" t="s">
        <v>91</v>
      </c>
      <c r="I3" s="17" t="s">
        <v>90</v>
      </c>
    </row>
    <row r="4" spans="3:9" ht="15.75" thickBot="1" x14ac:dyDescent="0.3">
      <c r="C4" s="1" t="s">
        <v>4</v>
      </c>
      <c r="D4" s="5"/>
      <c r="E4" s="54"/>
      <c r="F4" s="55"/>
      <c r="G4" s="55"/>
      <c r="H4" s="63"/>
      <c r="I4" s="18" t="s">
        <v>3</v>
      </c>
    </row>
    <row r="6" spans="3:9" x14ac:dyDescent="0.25">
      <c r="C6" s="1" t="s">
        <v>18</v>
      </c>
      <c r="E6" s="1" t="s">
        <v>19</v>
      </c>
      <c r="H6" s="1" t="s">
        <v>17</v>
      </c>
    </row>
    <row r="8" spans="3:9" ht="50.45" customHeight="1" x14ac:dyDescent="0.25"/>
    <row r="9" spans="3:9" ht="50.45" customHeight="1" x14ac:dyDescent="0.25">
      <c r="C9" s="73" t="s">
        <v>110</v>
      </c>
      <c r="D9" s="74"/>
      <c r="E9" s="74"/>
      <c r="F9" s="74"/>
      <c r="G9" s="74"/>
      <c r="H9" s="74"/>
      <c r="I9" s="75"/>
    </row>
    <row r="10" spans="3:9" ht="25.35" customHeight="1" x14ac:dyDescent="0.25">
      <c r="C10" s="76"/>
      <c r="D10" s="77"/>
      <c r="E10" s="77"/>
      <c r="F10" s="77"/>
      <c r="G10" s="77"/>
      <c r="H10" s="77"/>
      <c r="I10" s="78"/>
    </row>
    <row r="11" spans="3:9" ht="54" customHeight="1" x14ac:dyDescent="0.25">
      <c r="C11" s="64" t="s">
        <v>111</v>
      </c>
      <c r="D11" s="59"/>
      <c r="E11" s="59"/>
      <c r="F11" s="59"/>
      <c r="G11" s="59"/>
      <c r="H11" s="59"/>
      <c r="I11" s="59"/>
    </row>
    <row r="12" spans="3:9" x14ac:dyDescent="0.25">
      <c r="C12" s="59"/>
      <c r="D12" s="59"/>
      <c r="E12" s="59"/>
      <c r="F12" s="59"/>
      <c r="G12" s="59"/>
      <c r="H12" s="59"/>
      <c r="I12" s="59"/>
    </row>
    <row r="13" spans="3:9" x14ac:dyDescent="0.25">
      <c r="C13" s="59"/>
      <c r="D13" s="59"/>
      <c r="E13" s="59"/>
      <c r="F13" s="59"/>
      <c r="G13" s="59"/>
      <c r="H13" s="59"/>
      <c r="I13" s="59"/>
    </row>
    <row r="14" spans="3:9" x14ac:dyDescent="0.25">
      <c r="C14" s="59"/>
      <c r="D14" s="59"/>
      <c r="E14" s="59"/>
      <c r="F14" s="59"/>
      <c r="G14" s="59"/>
      <c r="H14" s="59"/>
      <c r="I14" s="59"/>
    </row>
    <row r="15" spans="3:9" x14ac:dyDescent="0.25">
      <c r="C15" s="59"/>
      <c r="D15" s="59"/>
      <c r="E15" s="59"/>
      <c r="F15" s="59"/>
      <c r="G15" s="59"/>
      <c r="H15" s="59"/>
      <c r="I15" s="59"/>
    </row>
    <row r="16" spans="3:9" x14ac:dyDescent="0.25">
      <c r="C16" s="59"/>
      <c r="D16" s="59"/>
      <c r="E16" s="59"/>
      <c r="F16" s="59"/>
      <c r="G16" s="59"/>
      <c r="H16" s="59"/>
      <c r="I16" s="59"/>
    </row>
    <row r="17" spans="1:10" x14ac:dyDescent="0.25">
      <c r="C17" s="59"/>
      <c r="D17" s="59"/>
      <c r="E17" s="59"/>
      <c r="F17" s="59"/>
      <c r="G17" s="59"/>
      <c r="H17" s="59"/>
      <c r="I17" s="59"/>
    </row>
    <row r="18" spans="1:10" x14ac:dyDescent="0.25">
      <c r="C18" s="59"/>
      <c r="D18" s="59"/>
      <c r="E18" s="59"/>
      <c r="F18" s="59"/>
      <c r="G18" s="59"/>
      <c r="H18" s="59"/>
      <c r="I18" s="59"/>
    </row>
    <row r="19" spans="1:10" x14ac:dyDescent="0.25">
      <c r="C19" s="59"/>
      <c r="D19" s="59"/>
      <c r="E19" s="59"/>
      <c r="F19" s="59"/>
      <c r="G19" s="59"/>
      <c r="H19" s="59"/>
      <c r="I19" s="59"/>
    </row>
    <row r="20" spans="1:10" x14ac:dyDescent="0.25">
      <c r="C20" s="59"/>
      <c r="D20" s="59"/>
      <c r="E20" s="59"/>
      <c r="F20" s="59"/>
      <c r="G20" s="59"/>
      <c r="H20" s="59"/>
      <c r="I20" s="59"/>
    </row>
    <row r="21" spans="1:10" x14ac:dyDescent="0.25">
      <c r="C21" s="59"/>
      <c r="D21" s="59"/>
      <c r="E21" s="59"/>
      <c r="F21" s="59"/>
      <c r="G21" s="59"/>
      <c r="H21" s="59"/>
      <c r="I21" s="59"/>
    </row>
    <row r="23" spans="1:10" x14ac:dyDescent="0.25">
      <c r="C23" s="1" t="s">
        <v>54</v>
      </c>
      <c r="D23" s="1"/>
      <c r="E23" s="1"/>
      <c r="F23" s="1"/>
    </row>
    <row r="25" spans="1:10" x14ac:dyDescent="0.25">
      <c r="A25" s="65" t="s">
        <v>109</v>
      </c>
      <c r="B25" s="65"/>
      <c r="C25" s="7" t="s">
        <v>5</v>
      </c>
      <c r="D25" s="7"/>
      <c r="E25" s="7" t="s">
        <v>8</v>
      </c>
      <c r="F25" s="7" t="s">
        <v>23</v>
      </c>
      <c r="G25" s="66" t="s">
        <v>21</v>
      </c>
      <c r="H25" s="66"/>
      <c r="I25" s="66"/>
    </row>
    <row r="26" spans="1:10" x14ac:dyDescent="0.25">
      <c r="C26" s="9" t="s">
        <v>31</v>
      </c>
      <c r="D26" s="9"/>
      <c r="E26" s="9" t="s">
        <v>22</v>
      </c>
      <c r="F26" s="9" t="s">
        <v>24</v>
      </c>
      <c r="G26" s="67" t="s">
        <v>29</v>
      </c>
      <c r="H26" s="68"/>
      <c r="I26" s="69"/>
    </row>
    <row r="27" spans="1:10" x14ac:dyDescent="0.25">
      <c r="C27" s="9" t="s">
        <v>30</v>
      </c>
      <c r="D27" s="9"/>
      <c r="E27" s="9" t="s">
        <v>25</v>
      </c>
      <c r="F27" s="9" t="s">
        <v>26</v>
      </c>
      <c r="G27" s="67" t="s">
        <v>29</v>
      </c>
      <c r="H27" s="68"/>
      <c r="I27" s="69"/>
    </row>
    <row r="28" spans="1:10" x14ac:dyDescent="0.25">
      <c r="C28" s="9" t="s">
        <v>32</v>
      </c>
      <c r="D28" s="9"/>
      <c r="E28" s="9" t="s">
        <v>1</v>
      </c>
      <c r="F28" s="9" t="s">
        <v>27</v>
      </c>
      <c r="G28" s="67" t="s">
        <v>29</v>
      </c>
      <c r="H28" s="68"/>
      <c r="I28" s="69"/>
    </row>
    <row r="29" spans="1:10" x14ac:dyDescent="0.25">
      <c r="C29" s="9" t="s">
        <v>20</v>
      </c>
      <c r="D29" s="9"/>
      <c r="E29" s="9" t="s">
        <v>25</v>
      </c>
      <c r="F29" s="9" t="s">
        <v>28</v>
      </c>
      <c r="G29" s="67" t="s">
        <v>29</v>
      </c>
      <c r="H29" s="68"/>
      <c r="I29" s="69"/>
      <c r="J29" s="4"/>
    </row>
    <row r="30" spans="1:10" x14ac:dyDescent="0.25">
      <c r="C30" s="4"/>
      <c r="D30" s="4"/>
      <c r="E30" s="4"/>
      <c r="F30" s="4"/>
      <c r="G30" s="4"/>
      <c r="H30" s="4"/>
      <c r="I30" s="4"/>
      <c r="J30" s="4"/>
    </row>
    <row r="32" spans="1:10" x14ac:dyDescent="0.25">
      <c r="A32" s="80" t="s">
        <v>55</v>
      </c>
      <c r="B32" s="80"/>
      <c r="C32" s="7" t="s">
        <v>34</v>
      </c>
      <c r="D32" s="7" t="s">
        <v>33</v>
      </c>
      <c r="E32" s="7" t="s">
        <v>21</v>
      </c>
      <c r="F32" s="15" t="s">
        <v>87</v>
      </c>
      <c r="G32" s="70" t="s">
        <v>86</v>
      </c>
      <c r="H32" s="71"/>
      <c r="I32" s="72"/>
    </row>
    <row r="33" spans="1:9" x14ac:dyDescent="0.25">
      <c r="C33" s="9"/>
      <c r="D33" s="9"/>
      <c r="E33" s="9"/>
      <c r="F33" s="9" t="s">
        <v>42</v>
      </c>
      <c r="G33" s="13" t="s">
        <v>82</v>
      </c>
      <c r="H33" s="14" t="s">
        <v>80</v>
      </c>
      <c r="I33" s="51" t="s">
        <v>83</v>
      </c>
    </row>
    <row r="34" spans="1:9" x14ac:dyDescent="0.25">
      <c r="C34" s="12" t="s">
        <v>76</v>
      </c>
      <c r="D34" s="9" t="s">
        <v>77</v>
      </c>
      <c r="E34" s="9" t="s">
        <v>84</v>
      </c>
      <c r="F34" s="9" t="s">
        <v>88</v>
      </c>
      <c r="G34" s="13" t="s">
        <v>81</v>
      </c>
      <c r="H34" s="14" t="s">
        <v>81</v>
      </c>
      <c r="I34" s="14" t="s">
        <v>42</v>
      </c>
    </row>
    <row r="35" spans="1:9" x14ac:dyDescent="0.25">
      <c r="C35" s="12" t="s">
        <v>79</v>
      </c>
      <c r="D35" s="9" t="s">
        <v>78</v>
      </c>
      <c r="E35" s="9" t="s">
        <v>85</v>
      </c>
      <c r="F35" s="9" t="s">
        <v>89</v>
      </c>
      <c r="G35" s="13" t="s">
        <v>81</v>
      </c>
      <c r="H35" s="14" t="s">
        <v>81</v>
      </c>
      <c r="I35" s="14" t="s">
        <v>42</v>
      </c>
    </row>
    <row r="37" spans="1:9" ht="15" customHeight="1" x14ac:dyDescent="0.25">
      <c r="A37" s="79" t="s">
        <v>56</v>
      </c>
      <c r="B37" s="79"/>
      <c r="C37" s="46" t="s">
        <v>53</v>
      </c>
      <c r="D37" s="47" t="s">
        <v>141</v>
      </c>
      <c r="E37" s="49" t="s">
        <v>139</v>
      </c>
      <c r="F37" s="49" t="s">
        <v>138</v>
      </c>
      <c r="G37" s="49" t="s">
        <v>140</v>
      </c>
      <c r="H37" s="48" t="s">
        <v>136</v>
      </c>
      <c r="I37" s="48"/>
    </row>
    <row r="38" spans="1:9" x14ac:dyDescent="0.25">
      <c r="C38" s="9" t="e">
        <f>'Billing Request'!#REF!+'2a - Sau khi advice filing'!#REF!</f>
        <v>#REF!</v>
      </c>
      <c r="D38" s="16" t="e">
        <f>'Billing Request'!#REF!</f>
        <v>#REF!</v>
      </c>
      <c r="E38" s="16">
        <f>'Billing Request'!C26</f>
        <v>0</v>
      </c>
      <c r="F38" s="9">
        <v>60</v>
      </c>
      <c r="G38" s="9">
        <f>'Billing Request'!F18</f>
        <v>1700</v>
      </c>
      <c r="H38" s="9" t="s">
        <v>137</v>
      </c>
      <c r="I38" s="9"/>
    </row>
  </sheetData>
  <mergeCells count="12">
    <mergeCell ref="E4:H4"/>
    <mergeCell ref="C11:I21"/>
    <mergeCell ref="G32:I32"/>
    <mergeCell ref="C9:I10"/>
    <mergeCell ref="A37:B37"/>
    <mergeCell ref="A32:B32"/>
    <mergeCell ref="A25:B25"/>
    <mergeCell ref="G25:I25"/>
    <mergeCell ref="G26:I26"/>
    <mergeCell ref="G27:I27"/>
    <mergeCell ref="G28:I28"/>
    <mergeCell ref="G29:I29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12"/>
  <sheetViews>
    <sheetView zoomScaleNormal="100" zoomScalePageLayoutView="150" workbookViewId="0">
      <selection activeCell="D18" sqref="D18:D19"/>
    </sheetView>
  </sheetViews>
  <sheetFormatPr defaultColWidth="11.42578125" defaultRowHeight="15" x14ac:dyDescent="0.25"/>
  <cols>
    <col min="2" max="2" width="15.42578125" customWidth="1"/>
    <col min="3" max="3" width="24.28515625" customWidth="1"/>
    <col min="5" max="5" width="36" customWidth="1"/>
    <col min="6" max="6" width="12.140625" customWidth="1"/>
    <col min="7" max="7" width="14.42578125" customWidth="1"/>
    <col min="11" max="11" width="24.5703125" bestFit="1" customWidth="1"/>
  </cols>
  <sheetData>
    <row r="2" spans="1:11" x14ac:dyDescent="0.25">
      <c r="A2" t="s">
        <v>36</v>
      </c>
    </row>
    <row r="4" spans="1:11" x14ac:dyDescent="0.25">
      <c r="A4" t="s">
        <v>37</v>
      </c>
      <c r="B4" t="s">
        <v>75</v>
      </c>
    </row>
    <row r="5" spans="1:11" x14ac:dyDescent="0.25">
      <c r="A5" t="s">
        <v>42</v>
      </c>
    </row>
    <row r="8" spans="1:11" s="2" customFormat="1" x14ac:dyDescent="0.25">
      <c r="A8" s="66" t="s">
        <v>38</v>
      </c>
      <c r="B8" s="66"/>
      <c r="C8" s="11" t="s">
        <v>72</v>
      </c>
      <c r="D8" s="7" t="s">
        <v>41</v>
      </c>
      <c r="E8" s="7" t="s">
        <v>43</v>
      </c>
      <c r="F8" s="7" t="s">
        <v>51</v>
      </c>
      <c r="G8" s="66" t="s">
        <v>44</v>
      </c>
      <c r="H8" s="66"/>
      <c r="I8" s="7" t="s">
        <v>50</v>
      </c>
      <c r="J8" s="7" t="s">
        <v>45</v>
      </c>
      <c r="K8" s="7" t="s">
        <v>46</v>
      </c>
    </row>
    <row r="9" spans="1:11" s="6" customFormat="1" x14ac:dyDescent="0.25">
      <c r="A9" s="8" t="s">
        <v>39</v>
      </c>
      <c r="B9" s="8" t="s">
        <v>40</v>
      </c>
      <c r="C9" s="8"/>
      <c r="D9" s="8"/>
      <c r="E9" s="8"/>
      <c r="F9" s="8"/>
      <c r="G9" s="8" t="s">
        <v>49</v>
      </c>
      <c r="H9" s="8" t="s">
        <v>74</v>
      </c>
      <c r="I9" s="8"/>
      <c r="J9" s="8"/>
      <c r="K9" s="8"/>
    </row>
    <row r="10" spans="1:11" x14ac:dyDescent="0.25">
      <c r="A10" s="9">
        <v>7</v>
      </c>
      <c r="B10" s="10">
        <v>0.35416666666666669</v>
      </c>
      <c r="C10" s="10" t="s">
        <v>73</v>
      </c>
      <c r="D10" s="9" t="s">
        <v>47</v>
      </c>
      <c r="E10" s="9" t="s">
        <v>48</v>
      </c>
      <c r="F10" s="9" t="s">
        <v>52</v>
      </c>
      <c r="G10" s="9">
        <v>1.5</v>
      </c>
      <c r="H10" s="9">
        <v>0.5</v>
      </c>
      <c r="I10" s="9">
        <v>200</v>
      </c>
      <c r="J10" s="9">
        <f>H10*I10</f>
        <v>100</v>
      </c>
      <c r="K10" s="35" t="s">
        <v>125</v>
      </c>
    </row>
    <row r="11" spans="1:11" x14ac:dyDescent="0.25">
      <c r="A11" s="9"/>
      <c r="B11" s="9"/>
      <c r="C11" s="10" t="s">
        <v>73</v>
      </c>
      <c r="D11" s="9" t="s">
        <v>47</v>
      </c>
      <c r="E11" s="9" t="s">
        <v>124</v>
      </c>
      <c r="F11" s="9"/>
      <c r="G11" s="9">
        <v>1.5</v>
      </c>
      <c r="H11" s="9">
        <v>0.5</v>
      </c>
      <c r="I11" s="9">
        <v>200</v>
      </c>
      <c r="J11" s="9">
        <f>H11*I11</f>
        <v>100</v>
      </c>
      <c r="K11" s="35" t="s">
        <v>125</v>
      </c>
    </row>
    <row r="12" spans="1:1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</sheetData>
  <mergeCells count="2">
    <mergeCell ref="A8:B8"/>
    <mergeCell ref="G8:H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32"/>
  <sheetViews>
    <sheetView topLeftCell="A10" zoomScaleNormal="100" zoomScalePageLayoutView="150" workbookViewId="0">
      <selection activeCell="C6" sqref="C6:F11"/>
    </sheetView>
  </sheetViews>
  <sheetFormatPr defaultColWidth="11.42578125" defaultRowHeight="15" x14ac:dyDescent="0.25"/>
  <cols>
    <col min="2" max="2" width="20.85546875" customWidth="1"/>
    <col min="3" max="3" width="14" bestFit="1" customWidth="1"/>
    <col min="4" max="4" width="15" customWidth="1"/>
  </cols>
  <sheetData>
    <row r="2" spans="2:6" x14ac:dyDescent="0.25">
      <c r="B2" s="81" t="s">
        <v>123</v>
      </c>
      <c r="C2" s="81"/>
      <c r="D2" s="81"/>
      <c r="E2" s="81"/>
      <c r="F2" s="81"/>
    </row>
    <row r="3" spans="2:6" ht="15" customHeight="1" x14ac:dyDescent="0.25">
      <c r="B3" s="81"/>
      <c r="C3" s="81"/>
      <c r="D3" s="81"/>
      <c r="E3" s="81"/>
      <c r="F3" s="81"/>
    </row>
    <row r="5" spans="2:6" x14ac:dyDescent="0.25">
      <c r="B5" s="39" t="s">
        <v>117</v>
      </c>
      <c r="C5" s="84"/>
      <c r="D5" s="85"/>
      <c r="E5" s="85"/>
      <c r="F5" s="86"/>
    </row>
    <row r="6" spans="2:6" x14ac:dyDescent="0.25">
      <c r="B6" s="9" t="s">
        <v>122</v>
      </c>
      <c r="C6" s="87" t="s">
        <v>118</v>
      </c>
      <c r="D6" s="88"/>
      <c r="E6" s="88"/>
      <c r="F6" s="89"/>
    </row>
    <row r="7" spans="2:6" x14ac:dyDescent="0.25">
      <c r="B7" s="9" t="s">
        <v>58</v>
      </c>
      <c r="C7" s="90"/>
      <c r="D7" s="91"/>
      <c r="E7" s="91"/>
      <c r="F7" s="92"/>
    </row>
    <row r="8" spans="2:6" x14ac:dyDescent="0.25">
      <c r="B8" s="9" t="s">
        <v>59</v>
      </c>
      <c r="C8" s="90"/>
      <c r="D8" s="91"/>
      <c r="E8" s="91"/>
      <c r="F8" s="92"/>
    </row>
    <row r="9" spans="2:6" x14ac:dyDescent="0.25">
      <c r="B9" s="9" t="s">
        <v>60</v>
      </c>
      <c r="C9" s="90"/>
      <c r="D9" s="91"/>
      <c r="E9" s="91"/>
      <c r="F9" s="92"/>
    </row>
    <row r="10" spans="2:6" x14ac:dyDescent="0.25">
      <c r="B10" s="9" t="s">
        <v>72</v>
      </c>
      <c r="C10" s="90"/>
      <c r="D10" s="91"/>
      <c r="E10" s="91"/>
      <c r="F10" s="92"/>
    </row>
    <row r="11" spans="2:6" x14ac:dyDescent="0.25">
      <c r="B11" s="9" t="s">
        <v>120</v>
      </c>
      <c r="C11" s="93"/>
      <c r="D11" s="94"/>
      <c r="E11" s="94"/>
      <c r="F11" s="95"/>
    </row>
    <row r="12" spans="2:6" x14ac:dyDescent="0.25">
      <c r="B12" s="9"/>
      <c r="C12" s="36"/>
      <c r="D12" s="37"/>
      <c r="E12" s="37"/>
      <c r="F12" s="38"/>
    </row>
    <row r="13" spans="2:6" x14ac:dyDescent="0.25">
      <c r="B13" s="9" t="s">
        <v>113</v>
      </c>
      <c r="C13" s="67" t="s">
        <v>114</v>
      </c>
      <c r="D13" s="68"/>
      <c r="E13" s="68"/>
      <c r="F13" s="69"/>
    </row>
    <row r="14" spans="2:6" x14ac:dyDescent="0.25">
      <c r="B14" s="9" t="s">
        <v>115</v>
      </c>
      <c r="C14" s="68" t="s">
        <v>116</v>
      </c>
      <c r="D14" s="68"/>
      <c r="E14" s="68"/>
      <c r="F14" s="69"/>
    </row>
    <row r="15" spans="2:6" x14ac:dyDescent="0.25">
      <c r="B15" s="9" t="s">
        <v>57</v>
      </c>
      <c r="C15" s="68" t="s">
        <v>119</v>
      </c>
      <c r="D15" s="68"/>
      <c r="E15" s="68"/>
      <c r="F15" s="69"/>
    </row>
    <row r="17" spans="2:6" ht="30" x14ac:dyDescent="0.25">
      <c r="B17" s="43" t="s">
        <v>43</v>
      </c>
      <c r="C17" s="44" t="s">
        <v>128</v>
      </c>
      <c r="D17" s="44" t="s">
        <v>129</v>
      </c>
      <c r="E17" s="44" t="s">
        <v>130</v>
      </c>
      <c r="F17" s="44" t="s">
        <v>131</v>
      </c>
    </row>
    <row r="18" spans="2:6" ht="45" x14ac:dyDescent="0.25">
      <c r="B18" s="40" t="s">
        <v>121</v>
      </c>
      <c r="C18" s="41">
        <v>1200</v>
      </c>
      <c r="D18" s="41">
        <v>500</v>
      </c>
      <c r="E18" s="41">
        <v>0</v>
      </c>
      <c r="F18" s="41">
        <f>SUM(C18:E18)</f>
        <v>1700</v>
      </c>
    </row>
    <row r="19" spans="2:6" x14ac:dyDescent="0.25">
      <c r="B19" s="9" t="s">
        <v>61</v>
      </c>
      <c r="C19" s="41">
        <v>0</v>
      </c>
      <c r="D19" s="41">
        <v>0</v>
      </c>
      <c r="E19" s="41">
        <f>Timesheet!J10</f>
        <v>100</v>
      </c>
      <c r="F19" s="41">
        <f>SUM(C19:E19)</f>
        <v>100</v>
      </c>
    </row>
    <row r="20" spans="2:6" x14ac:dyDescent="0.25">
      <c r="B20" s="9" t="s">
        <v>62</v>
      </c>
      <c r="C20" s="41">
        <v>0</v>
      </c>
      <c r="D20" s="41">
        <v>0</v>
      </c>
      <c r="E20" s="41">
        <v>0</v>
      </c>
      <c r="F20" s="41">
        <f>SUM(C20:E20)</f>
        <v>0</v>
      </c>
    </row>
    <row r="21" spans="2:6" x14ac:dyDescent="0.25">
      <c r="B21" s="9" t="s">
        <v>63</v>
      </c>
      <c r="C21" s="41"/>
      <c r="D21" s="41"/>
      <c r="E21" s="41"/>
      <c r="F21" s="41">
        <f>SUM(F18:F20)</f>
        <v>1800</v>
      </c>
    </row>
    <row r="22" spans="2:6" x14ac:dyDescent="0.25">
      <c r="B22" s="9" t="s">
        <v>64</v>
      </c>
      <c r="C22" s="41"/>
      <c r="D22" s="41"/>
      <c r="E22" s="41"/>
      <c r="F22" s="41">
        <f>F21*0.05</f>
        <v>90</v>
      </c>
    </row>
    <row r="23" spans="2:6" x14ac:dyDescent="0.25">
      <c r="B23" s="9" t="s">
        <v>65</v>
      </c>
      <c r="C23" s="41"/>
      <c r="D23" s="41"/>
      <c r="E23" s="41"/>
      <c r="F23" s="42">
        <f>SUM(F21:F22)</f>
        <v>1890</v>
      </c>
    </row>
    <row r="24" spans="2:6" ht="30" x14ac:dyDescent="0.25">
      <c r="B24" s="9" t="s">
        <v>132</v>
      </c>
      <c r="C24" s="40" t="s">
        <v>133</v>
      </c>
      <c r="D24" s="45" t="s">
        <v>134</v>
      </c>
      <c r="E24" s="82" t="s">
        <v>135</v>
      </c>
      <c r="F24" s="83"/>
    </row>
    <row r="26" spans="2:6" x14ac:dyDescent="0.25">
      <c r="B26" s="9" t="s">
        <v>66</v>
      </c>
      <c r="C26" s="9"/>
      <c r="D26" s="9"/>
      <c r="E26" s="9"/>
      <c r="F26" s="9"/>
    </row>
    <row r="27" spans="2:6" x14ac:dyDescent="0.25">
      <c r="B27" s="9" t="s">
        <v>67</v>
      </c>
      <c r="C27" s="9" t="s">
        <v>35</v>
      </c>
      <c r="D27" s="9"/>
      <c r="E27" s="9"/>
      <c r="F27" s="9"/>
    </row>
    <row r="28" spans="2:6" x14ac:dyDescent="0.25">
      <c r="B28" s="9" t="s">
        <v>68</v>
      </c>
      <c r="C28" s="9" t="s">
        <v>71</v>
      </c>
      <c r="D28" s="9"/>
      <c r="E28" s="9"/>
      <c r="F28" s="9"/>
    </row>
    <row r="29" spans="2:6" x14ac:dyDescent="0.25">
      <c r="B29" s="9" t="s">
        <v>69</v>
      </c>
      <c r="C29" s="9" t="s">
        <v>71</v>
      </c>
      <c r="D29" s="9"/>
      <c r="E29" s="9"/>
      <c r="F29" s="9"/>
    </row>
    <row r="31" spans="2:6" x14ac:dyDescent="0.25">
      <c r="B31" s="9" t="s">
        <v>6</v>
      </c>
      <c r="C31" s="67" t="s">
        <v>126</v>
      </c>
      <c r="D31" s="68"/>
      <c r="E31" s="68"/>
      <c r="F31" s="69"/>
    </row>
    <row r="32" spans="2:6" x14ac:dyDescent="0.25">
      <c r="B32" s="9" t="s">
        <v>70</v>
      </c>
      <c r="C32" s="67" t="s">
        <v>127</v>
      </c>
      <c r="D32" s="68"/>
      <c r="E32" s="68"/>
      <c r="F32" s="69"/>
    </row>
  </sheetData>
  <mergeCells count="9">
    <mergeCell ref="C32:F32"/>
    <mergeCell ref="C31:F31"/>
    <mergeCell ref="B2:F3"/>
    <mergeCell ref="E24:F24"/>
    <mergeCell ref="C5:F5"/>
    <mergeCell ref="C13:F13"/>
    <mergeCell ref="C14:F14"/>
    <mergeCell ref="C15:F15"/>
    <mergeCell ref="C6:F1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E659-8AE0-4E68-94E5-E84B98F0FEB1}">
  <dimension ref="A1:S17"/>
  <sheetViews>
    <sheetView workbookViewId="0">
      <selection activeCell="K10" sqref="K10"/>
    </sheetView>
  </sheetViews>
  <sheetFormatPr defaultRowHeight="15" x14ac:dyDescent="0.25"/>
  <cols>
    <col min="1" max="1" width="15.5703125" bestFit="1" customWidth="1"/>
    <col min="2" max="2" width="22.140625" customWidth="1"/>
    <col min="8" max="8" width="12.85546875" bestFit="1" customWidth="1"/>
    <col min="9" max="9" width="20" customWidth="1"/>
    <col min="11" max="12" width="35.28515625" customWidth="1"/>
  </cols>
  <sheetData>
    <row r="1" spans="1:19" ht="19.5" x14ac:dyDescent="0.25">
      <c r="A1" s="98" t="s">
        <v>171</v>
      </c>
    </row>
    <row r="2" spans="1:19" x14ac:dyDescent="0.25">
      <c r="A2" s="9" t="s">
        <v>172</v>
      </c>
    </row>
    <row r="3" spans="1:19" x14ac:dyDescent="0.25">
      <c r="A3" s="9" t="s">
        <v>173</v>
      </c>
    </row>
    <row r="5" spans="1:19" ht="19.5" x14ac:dyDescent="0.25">
      <c r="A5" s="99" t="s">
        <v>188</v>
      </c>
      <c r="B5" s="99"/>
      <c r="C5" s="99"/>
      <c r="D5" s="99"/>
      <c r="E5" s="99"/>
      <c r="F5" s="99"/>
      <c r="G5" s="99"/>
      <c r="H5" s="99"/>
      <c r="I5" s="99"/>
      <c r="K5" s="100" t="s">
        <v>174</v>
      </c>
      <c r="L5" s="99"/>
      <c r="M5" s="99"/>
      <c r="N5" s="99"/>
      <c r="O5" s="99"/>
      <c r="P5" s="99"/>
      <c r="Q5" s="99"/>
      <c r="R5" s="99"/>
      <c r="S5" s="99"/>
    </row>
    <row r="6" spans="1:19" ht="43.5" customHeight="1" x14ac:dyDescent="0.25">
      <c r="A6" s="101" t="s">
        <v>175</v>
      </c>
      <c r="B6" s="102"/>
      <c r="C6" s="102"/>
      <c r="D6" s="102"/>
      <c r="E6" s="102"/>
      <c r="F6" s="102"/>
      <c r="G6" s="102"/>
      <c r="H6" s="102"/>
      <c r="I6" s="102"/>
      <c r="J6" s="103"/>
      <c r="K6" s="104" t="s">
        <v>176</v>
      </c>
      <c r="L6" s="104" t="s">
        <v>177</v>
      </c>
      <c r="M6" s="105" t="s">
        <v>178</v>
      </c>
      <c r="N6" s="106"/>
      <c r="O6" s="106"/>
      <c r="P6" s="106"/>
      <c r="Q6" s="83"/>
      <c r="R6" s="107" t="s">
        <v>179</v>
      </c>
      <c r="S6" s="107"/>
    </row>
    <row r="8" spans="1:19" x14ac:dyDescent="0.25">
      <c r="A8" s="108" t="s">
        <v>190</v>
      </c>
      <c r="B8" s="108"/>
      <c r="C8" s="108"/>
      <c r="D8" s="108"/>
      <c r="E8" s="108"/>
      <c r="F8" s="108"/>
      <c r="G8" s="108"/>
      <c r="H8" s="108"/>
      <c r="I8" s="108"/>
      <c r="K8" t="s">
        <v>180</v>
      </c>
    </row>
    <row r="9" spans="1:19" x14ac:dyDescent="0.25">
      <c r="B9" s="19" t="s">
        <v>189</v>
      </c>
      <c r="G9" s="19" t="s">
        <v>193</v>
      </c>
    </row>
    <row r="10" spans="1:19" x14ac:dyDescent="0.25">
      <c r="B10" s="19" t="s">
        <v>192</v>
      </c>
      <c r="G10" s="19" t="s">
        <v>194</v>
      </c>
    </row>
    <row r="11" spans="1:19" x14ac:dyDescent="0.25">
      <c r="B11" s="19" t="s">
        <v>191</v>
      </c>
    </row>
    <row r="14" spans="1:19" ht="17.25" customHeight="1" x14ac:dyDescent="0.25">
      <c r="A14" s="108" t="s">
        <v>181</v>
      </c>
      <c r="B14" s="108"/>
      <c r="C14" s="108"/>
      <c r="D14" s="108"/>
      <c r="E14" s="108"/>
      <c r="F14" s="108"/>
      <c r="G14" s="108"/>
      <c r="H14" s="108"/>
      <c r="I14" s="108"/>
    </row>
    <row r="15" spans="1:19" x14ac:dyDescent="0.25">
      <c r="A15" s="109" t="s">
        <v>182</v>
      </c>
      <c r="B15" s="109"/>
      <c r="C15" s="109"/>
      <c r="D15" s="109"/>
      <c r="E15" s="109"/>
      <c r="F15" s="109"/>
      <c r="G15" s="109"/>
      <c r="H15" s="109"/>
      <c r="I15" s="109"/>
    </row>
    <row r="16" spans="1:19" x14ac:dyDescent="0.25">
      <c r="A16" s="109" t="s">
        <v>183</v>
      </c>
      <c r="B16" s="109"/>
      <c r="C16" s="109"/>
      <c r="D16" s="109"/>
      <c r="E16" s="109"/>
      <c r="F16" s="109"/>
      <c r="G16" s="109"/>
      <c r="H16" s="109"/>
      <c r="I16" s="109"/>
    </row>
    <row r="17" spans="1:9" x14ac:dyDescent="0.25">
      <c r="A17" s="9" t="s">
        <v>184</v>
      </c>
      <c r="B17" s="109" t="s">
        <v>185</v>
      </c>
      <c r="C17" s="109"/>
      <c r="D17" s="109" t="s">
        <v>186</v>
      </c>
      <c r="E17" s="109"/>
      <c r="F17" s="109" t="s">
        <v>6</v>
      </c>
      <c r="G17" s="109"/>
      <c r="H17" s="110" t="s">
        <v>187</v>
      </c>
      <c r="I17" s="110" t="s">
        <v>8</v>
      </c>
    </row>
  </sheetData>
  <mergeCells count="12">
    <mergeCell ref="A14:I14"/>
    <mergeCell ref="A15:I15"/>
    <mergeCell ref="A16:I16"/>
    <mergeCell ref="B17:C17"/>
    <mergeCell ref="D17:E17"/>
    <mergeCell ref="F17:G17"/>
    <mergeCell ref="A5:I5"/>
    <mergeCell ref="K5:S5"/>
    <mergeCell ref="A6:I6"/>
    <mergeCell ref="M6:Q6"/>
    <mergeCell ref="R6:S6"/>
    <mergeCell ref="A8:I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Menu</vt:lpstr>
      <vt:lpstr>Data Board</vt:lpstr>
      <vt:lpstr>2a - Đơn trước nộp đơn</vt:lpstr>
      <vt:lpstr>2a - Sau khi advice filing</vt:lpstr>
      <vt:lpstr>Timesheet</vt:lpstr>
      <vt:lpstr>Billing Request</vt:lpstr>
      <vt:lpstr>Search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Hong Tuyen</dc:creator>
  <cp:lastModifiedBy>Lucy Lucy</cp:lastModifiedBy>
  <dcterms:created xsi:type="dcterms:W3CDTF">2018-08-23T02:24:49Z</dcterms:created>
  <dcterms:modified xsi:type="dcterms:W3CDTF">2018-08-31T17:36:47Z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(2)KEOt0ikxKCHsS8qchk8V4sw2x0STk4N0tT+a6E3BAYMG0MgtLgMeqUyXhQhtbLeJ4aOomlE6
mlNLziT7kZxftuy2EacjBuIMWtqSZiOljgGaI+AcZ9LrIODpI7V10CJu7tLJoSAsC8RWzf/W
nb9Ua4gFiU1TiJHPjsdAWGfvma44iahBarPVSI564UBWlSv6V0n80hjuhCy79zN9qsUsmTbj
ixWv+yuNITRAxj4KwW</vt:lpwstr>
  </property>
  <property fmtid="{D5CDD505-2E9C-101B-9397-08002B2CF9AE}" pid="3" name="_2015_ms_pID_7253431">
    <vt:lpwstr>14DSu/P08rMfjIPHY5QhWwmb5gsnLvsJLN0eUSPRUNaWkPOcJ3Dw1j
UslrRByn1z5NutvqnmOPIMCLAlNEGmp+s0es5o5ByYc4PLl7PVzoMZRjCLJWr3M5nIQZCsx+
F5uP0G4cI/JPKJ/X6Av/I+4+gpvaJ2+w3Htn0an6dL+gVXbkBVXkh5Y5XLT6QB4r9lA=</vt:lpwstr>
  </property>
</Properties>
</file>