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E:\Working\Legaltech\Business\"/>
    </mc:Choice>
  </mc:AlternateContent>
  <xr:revisionPtr revIDLastSave="0" documentId="13_ncr:1_{89960E58-3F6C-4C74-829B-2F513A4D1BB7}" xr6:coauthVersionLast="34" xr6:coauthVersionMax="34" xr10:uidLastSave="{00000000-0000-0000-0000-000000000000}"/>
  <bookViews>
    <workbookView xWindow="0" yWindow="-465" windowWidth="27315" windowHeight="15360" activeTab="2" xr2:uid="{00000000-000D-0000-FFFF-FFFF00000000}"/>
  </bookViews>
  <sheets>
    <sheet name="Menu" sheetId="1" r:id="rId1"/>
    <sheet name="board" sheetId="2" r:id="rId2"/>
    <sheet name="Dơn 2a" sheetId="3" r:id="rId3"/>
    <sheet name="Timesheet" sheetId="4" r:id="rId4"/>
    <sheet name="Billing Request" sheetId="5" r:id="rId5"/>
  </sheets>
  <calcPr calcId="179021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5" l="1"/>
  <c r="J10" i="4"/>
  <c r="E14" i="5"/>
  <c r="F14" i="5"/>
  <c r="F15" i="5"/>
  <c r="F16" i="5"/>
  <c r="F17" i="5"/>
  <c r="F18" i="5"/>
  <c r="G39" i="3"/>
  <c r="E39" i="3"/>
  <c r="D39" i="3"/>
  <c r="C3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A4" authorId="0" shapeId="0" xr:uid="{11D76716-922B-4C06-87A9-A54595A4E37D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Click vào thì xổ ra danh sách đơn thuộc nhãn hiệu</t>
        </r>
      </text>
    </comment>
    <comment ref="A33" authorId="0" shapeId="0" xr:uid="{7D4D5BBA-4986-4626-BA82-5DFCABB18782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có phân theo Trademark, vùng,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D3" authorId="0" shapeId="0" xr:uid="{8FDEA46A-9E57-462D-BC42-DA329F8FAE23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B30" authorId="0" shapeId="0" xr:uid="{9C59848A-5146-402F-A71D-654D0735F47A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thằng này là 1 chủ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  <author>Le Tuyen</author>
  </authors>
  <commentList>
    <comment ref="E3" authorId="0" shapeId="0" xr:uid="{A3E78FB5-CECB-4999-84F2-EA3FE693EFA2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A26" authorId="0" shapeId="0" xr:uid="{EED42BEF-5163-4B09-8269-93E83E6F570D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1 lần phát sinh 1 vấn đề theo đơn là có 1 giao dịch
thằng nào xong thì update trước nó là hoàn thành</t>
        </r>
      </text>
    </comment>
    <comment ref="C39" authorId="1" shapeId="0" xr:uid="{00000000-0006-0000-0200-000001000000}">
      <text>
        <r>
          <rPr>
            <b/>
            <sz val="9"/>
            <color indexed="81"/>
            <rFont val="Calibri"/>
            <family val="2"/>
          </rPr>
          <t>Số liệu này link với sheet Billing Request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Tuyen</author>
  </authors>
  <commentList>
    <comment ref="C13" authorId="0" shapeId="0" xr:uid="{00000000-0006-0000-0400-000001000000}">
      <text>
        <r>
          <rPr>
            <b/>
            <sz val="9"/>
            <color indexed="81"/>
            <rFont val="Calibri"/>
            <family val="2"/>
          </rPr>
          <t>Khoản phí này lấy từ đơn</t>
        </r>
      </text>
    </comment>
    <comment ref="D13" authorId="0" shapeId="0" xr:uid="{00000000-0006-0000-0400-000002000000}">
      <text>
        <r>
          <rPr>
            <b/>
            <sz val="9"/>
            <color indexed="81"/>
            <rFont val="Calibri"/>
            <family val="2"/>
          </rPr>
          <t>Phí này cố định</t>
        </r>
      </text>
    </comment>
    <comment ref="E14" authorId="0" shapeId="0" xr:uid="{00000000-0006-0000-0400-000003000000}">
      <text>
        <r>
          <rPr>
            <b/>
            <sz val="9"/>
            <color indexed="81"/>
            <rFont val="Calibri"/>
            <family val="2"/>
          </rPr>
          <t>Phí này lấy từ timesheet của LS A</t>
        </r>
      </text>
    </comment>
  </commentList>
</comments>
</file>

<file path=xl/sharedStrings.xml><?xml version="1.0" encoding="utf-8"?>
<sst xmlns="http://schemas.openxmlformats.org/spreadsheetml/2006/main" count="197" uniqueCount="152">
  <si>
    <t>Luật sư</t>
  </si>
  <si>
    <t>Khách hàng</t>
  </si>
  <si>
    <t>Tình trạng Đơn</t>
  </si>
  <si>
    <t>GO</t>
  </si>
  <si>
    <t>Tìm kiếm / Search</t>
  </si>
  <si>
    <t>Mô tả nội dung</t>
  </si>
  <si>
    <t>Người yêu cầu</t>
  </si>
  <si>
    <t xml:space="preserve">Thời gian </t>
  </si>
  <si>
    <t>Người xử lý</t>
  </si>
  <si>
    <t>Tình trạng case / Case status</t>
  </si>
  <si>
    <t>Luật sư/ Attorney</t>
  </si>
  <si>
    <t>Khách hàng / Clients</t>
  </si>
  <si>
    <t>Thanh toán / Billing</t>
  </si>
  <si>
    <t>Thực thi / Enforcement</t>
  </si>
  <si>
    <t>Tuyên bố, Cam kết / Declaration, Affidavit</t>
  </si>
  <si>
    <t>Kiểm soát tuân thủ/Compliance</t>
  </si>
  <si>
    <t>Bản tin / Bulletin</t>
  </si>
  <si>
    <t>Công nghệ, Truyền thông / Technologies, Media</t>
  </si>
  <si>
    <t>Hợp đồng, đấu thầu/ Contract, Bidding</t>
  </si>
  <si>
    <t>Nhãn hiệu / Trademark</t>
  </si>
  <si>
    <t>Sáng chế / Patent</t>
  </si>
  <si>
    <t>Bản quyền / Copyright</t>
  </si>
  <si>
    <t>Thông báo / Notifications</t>
  </si>
  <si>
    <t>Legal Updates</t>
  </si>
  <si>
    <t>Khiếu kiện / Litigation</t>
  </si>
  <si>
    <t>QUẢN LÝ / I-MONITOR</t>
  </si>
  <si>
    <t>THEO DÕI / I-WATCH</t>
  </si>
  <si>
    <t>NỘP ĐƠN / I-APPLICATION</t>
  </si>
  <si>
    <t>Phúc đáp trao đổi / Office Actions</t>
  </si>
  <si>
    <t>THƯ VIỆN DỮ LIỆU / WIKI DATA</t>
  </si>
  <si>
    <t>Giám sát hải quan / Customs Control</t>
  </si>
  <si>
    <t>Điều tra xác minh / Due diligence</t>
  </si>
  <si>
    <t>Điều tra xử lý / Investigation-Raid-Seizure</t>
  </si>
  <si>
    <t>Home</t>
  </si>
  <si>
    <t>Thong bao/Notification</t>
  </si>
  <si>
    <t>Yêu cầu /Order (02)</t>
  </si>
  <si>
    <t>Việc cần làm / To-Dos (04)</t>
  </si>
  <si>
    <t>Nộp đơn</t>
  </si>
  <si>
    <t>Tình trạng</t>
  </si>
  <si>
    <t>Luật sư A</t>
  </si>
  <si>
    <t xml:space="preserve">Thời gian chờ </t>
  </si>
  <si>
    <t>2h</t>
  </si>
  <si>
    <t>Admin</t>
  </si>
  <si>
    <t>3h</t>
  </si>
  <si>
    <t>4h</t>
  </si>
  <si>
    <t>5h</t>
  </si>
  <si>
    <t>đang review/hoàn thành</t>
  </si>
  <si>
    <t>Review bản sửa của LS</t>
  </si>
  <si>
    <t>Sửa bản thảo của KH</t>
  </si>
  <si>
    <t>Confirm bản sửa của LS</t>
  </si>
  <si>
    <t>Loại tài liệu</t>
  </si>
  <si>
    <t>Tên tài liệu</t>
  </si>
  <si>
    <t>xxx</t>
  </si>
  <si>
    <t>LS A</t>
  </si>
  <si>
    <t>IPATH CONSULTING COMPANY LIMITED</t>
  </si>
  <si>
    <t>Case code</t>
  </si>
  <si>
    <t>Tên Luật sư</t>
  </si>
  <si>
    <t>Thời gian làm việc/ Work Time</t>
  </si>
  <si>
    <t>Bắt đầu</t>
  </si>
  <si>
    <t>Kết thúc</t>
  </si>
  <si>
    <t>Case Code</t>
  </si>
  <si>
    <t xml:space="preserve"> </t>
  </si>
  <si>
    <t>Mô tả công việc</t>
  </si>
  <si>
    <t>Tổng thời gian thực hiện</t>
  </si>
  <si>
    <t>Thành tiền</t>
  </si>
  <si>
    <t>Remark</t>
  </si>
  <si>
    <t>NH123</t>
  </si>
  <si>
    <t>Tư vấn kết quả tra cứu trước khi nộp đơn</t>
  </si>
  <si>
    <t>Thực tế</t>
  </si>
  <si>
    <t>Phí theo h</t>
  </si>
  <si>
    <t>Tính phí 30%</t>
  </si>
  <si>
    <t>Loại phí</t>
  </si>
  <si>
    <t>Phí dịch vụ</t>
  </si>
  <si>
    <t>Yêu cầu thanh toán/Billing request</t>
  </si>
  <si>
    <t>Số Bill</t>
  </si>
  <si>
    <t>Số/No.</t>
  </si>
  <si>
    <t>Lịch sử giao dịch / Tài liệu kèm theo đơn / Tính phí</t>
  </si>
  <si>
    <t>(Tài liệu kèm theo đơn)</t>
  </si>
  <si>
    <t>(Tính phí/Billing)</t>
  </si>
  <si>
    <t>Ngày/Date</t>
  </si>
  <si>
    <t>Hạn thanh toán</t>
  </si>
  <si>
    <t>(30 ngày kể từ ngày yêu cầu)</t>
  </si>
  <si>
    <t>Bill to:</t>
  </si>
  <si>
    <t>Tên khách hàng</t>
  </si>
  <si>
    <t>Địa chỉ Khách hàng</t>
  </si>
  <si>
    <t>NGười liên lạc</t>
  </si>
  <si>
    <t>Case Name</t>
  </si>
  <si>
    <t>Client Code</t>
  </si>
  <si>
    <t>Nộp đơn NH123 tại Việt Nam</t>
  </si>
  <si>
    <t>Lệ phí quốc gia</t>
  </si>
  <si>
    <t>Phí đại diện</t>
  </si>
  <si>
    <t>Tổng</t>
  </si>
  <si>
    <t>Tư vấn kết quả tra cứu</t>
  </si>
  <si>
    <t>Chi phí khác</t>
  </si>
  <si>
    <t>Tổng trước thuế</t>
  </si>
  <si>
    <t>Thuế &amp; phí NH (5%)</t>
  </si>
  <si>
    <t>Tổng cộng</t>
  </si>
  <si>
    <t>Vui lòng chuyển khoản vào tài khoản dưới đây</t>
  </si>
  <si>
    <t>Bank Name</t>
  </si>
  <si>
    <t>Bank Account Name</t>
  </si>
  <si>
    <t>SWift Code</t>
  </si>
  <si>
    <t>Người xét duyệt</t>
  </si>
  <si>
    <t>Hạn thanh toán/Due Date</t>
  </si>
  <si>
    <t>Số tiền/Amount due</t>
  </si>
  <si>
    <t>Ngày tháng/Date</t>
  </si>
  <si>
    <t>xxxx</t>
  </si>
  <si>
    <t>Case name</t>
  </si>
  <si>
    <t>Nộp đơn NH123 tại Vietnam</t>
  </si>
  <si>
    <t>Điều chỉnh</t>
  </si>
  <si>
    <t>A</t>
  </si>
  <si>
    <t>Số ngày trễ hạn / Days of Outstanding</t>
  </si>
  <si>
    <t>Giấy uỷ quyền</t>
  </si>
  <si>
    <t>Bản sao</t>
  </si>
  <si>
    <t>Bản gốc</t>
  </si>
  <si>
    <t>Tuyên bố</t>
  </si>
  <si>
    <t>Nộp cho Cục SHTT</t>
  </si>
  <si>
    <t>x</t>
  </si>
  <si>
    <t>Lưu TL đến/IN-BOOK</t>
  </si>
  <si>
    <t>Lưu TL đi/OUT-BOOK</t>
  </si>
  <si>
    <t>Đang chờ bản gốc</t>
  </si>
  <si>
    <t>Đang chờ bản dịch</t>
  </si>
  <si>
    <t>Lưu/Nộp</t>
  </si>
  <si>
    <t>Thời hạn/Deadline</t>
  </si>
  <si>
    <t>30/9/2018</t>
  </si>
  <si>
    <t>30/10/2018</t>
  </si>
  <si>
    <t xml:space="preserve">link </t>
  </si>
  <si>
    <t>wiki</t>
  </si>
  <si>
    <t>Board</t>
  </si>
  <si>
    <t>vị trí</t>
  </si>
  <si>
    <t>Xử lý yêu cầu</t>
  </si>
  <si>
    <t>đơn</t>
  </si>
  <si>
    <t>case code - trạng thái đơn</t>
  </si>
  <si>
    <t>câu hỏi</t>
  </si>
  <si>
    <t>tra cứu</t>
  </si>
  <si>
    <t>Nội dung hỏi</t>
  </si>
  <si>
    <t>Nội dung tra cứu</t>
  </si>
  <si>
    <t>tài liệu</t>
  </si>
  <si>
    <t>nhắc trước thời hạn 1 tuần</t>
  </si>
  <si>
    <t>Việc cần làm / To-Dos (phải giải quyết)</t>
  </si>
  <si>
    <t>Yêu cầu /Order ( mình yêu cầu)</t>
  </si>
  <si>
    <t>Remind</t>
  </si>
  <si>
    <t>Update trạng thái đơn</t>
  </si>
  <si>
    <t>billing</t>
  </si>
  <si>
    <t>theo đơn/ request</t>
  </si>
  <si>
    <t>Tin tức</t>
  </si>
  <si>
    <t>Quản lý tin (admin vs luật sư)</t>
  </si>
  <si>
    <t>Quản lý wiki (admin vs luật sư)</t>
  </si>
  <si>
    <t>highlighted news!
Cái này chỉ là bài viết, hiển thị thằng nào đc đánh dấu là quan trọng</t>
  </si>
  <si>
    <t>Lịch sử giao dịch</t>
  </si>
  <si>
    <t>FORM NHAP LIEU DON 2a
hoặc chi tiết đơn (cái này sẽ rút gọn ở dạng report)</t>
  </si>
  <si>
    <t>Câu hỏi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</si>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</sst>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scheme val="minor"/>
    </font>
    <font>
      <b/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rgb="FF0070C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  <xf numFmtId="14" fontId="0" fillId="0" borderId="0" xfId="0" applyNumberFormat="1"/>
    <xf numFmtId="0" fontId="5" fillId="0" borderId="5" xfId="0" applyFont="1" applyBorder="1"/>
    <xf numFmtId="0" fontId="2" fillId="0" borderId="5" xfId="0" applyFont="1" applyBorder="1" applyAlignment="1">
      <alignment horizontal="center"/>
    </xf>
    <xf numFmtId="0" fontId="0" fillId="0" borderId="5" xfId="0" applyFill="1" applyBorder="1"/>
    <xf numFmtId="0" fontId="7" fillId="0" borderId="9" xfId="0" applyFont="1" applyBorder="1"/>
    <xf numFmtId="0" fontId="7" fillId="0" borderId="10" xfId="0" applyFont="1" applyBorder="1"/>
    <xf numFmtId="0" fontId="2" fillId="0" borderId="6" xfId="0" applyFont="1" applyBorder="1" applyAlignment="1"/>
    <xf numFmtId="14" fontId="0" fillId="0" borderId="5" xfId="0" applyNumberFormat="1" applyBorder="1"/>
    <xf numFmtId="0" fontId="2" fillId="0" borderId="5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1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8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4" borderId="11" xfId="0" applyFill="1" applyBorder="1"/>
    <xf numFmtId="0" fontId="0" fillId="3" borderId="5" xfId="0" applyFill="1" applyBorder="1" applyAlignment="1">
      <alignment horizontal="left"/>
    </xf>
    <xf numFmtId="0" fontId="3" fillId="0" borderId="0" xfId="37" applyFill="1"/>
    <xf numFmtId="0" fontId="3" fillId="0" borderId="5" xfId="37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38">
    <cellStyle name="Bình thường" xfId="0" builtinId="0"/>
    <cellStyle name="Siêu kết nối" xfId="1" builtinId="8" hidden="1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 hidden="1"/>
    <cellStyle name="Siêu kết nối" xfId="13" builtinId="8" hidden="1"/>
    <cellStyle name="Siêu kết nối" xfId="15" builtinId="8" hidden="1"/>
    <cellStyle name="Siêu kết nối" xfId="17" builtinId="8" hidden="1"/>
    <cellStyle name="Siêu kết nối" xfId="19" builtinId="8" hidden="1"/>
    <cellStyle name="Siêu kết nối" xfId="21" builtinId="8" hidden="1"/>
    <cellStyle name="Siêu kết nối" xfId="23" builtinId="8" hidden="1"/>
    <cellStyle name="Siêu kết nối" xfId="25" builtinId="8" hidden="1"/>
    <cellStyle name="Siêu kết nối" xfId="27" builtinId="8" hidden="1"/>
    <cellStyle name="Siêu kết nối" xfId="29" builtinId="8" hidden="1"/>
    <cellStyle name="Siêu kết nối" xfId="31" builtinId="8" hidden="1"/>
    <cellStyle name="Siêu kết nối" xfId="33" builtinId="8" hidden="1"/>
    <cellStyle name="Siêu kết nối" xfId="35" builtinId="8" hidden="1"/>
    <cellStyle name="Siêu kết nối" xfId="37" builtinId="8"/>
    <cellStyle name="Siêu kết nối đã Bấm vào" xfId="2" builtinId="9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  <cellStyle name="Siêu kết nối đã Bấm vào" xfId="12" builtinId="9" hidden="1"/>
    <cellStyle name="Siêu kết nối đã Bấm vào" xfId="14" builtinId="9" hidden="1"/>
    <cellStyle name="Siêu kết nối đã Bấm vào" xfId="16" builtinId="9" hidden="1"/>
    <cellStyle name="Siêu kết nối đã Bấm vào" xfId="18" builtinId="9" hidden="1"/>
    <cellStyle name="Siêu kết nối đã Bấm vào" xfId="20" builtinId="9" hidden="1"/>
    <cellStyle name="Siêu kết nối đã Bấm vào" xfId="22" builtinId="9" hidden="1"/>
    <cellStyle name="Siêu kết nối đã Bấm vào" xfId="24" builtinId="9" hidden="1"/>
    <cellStyle name="Siêu kết nối đã Bấm vào" xfId="26" builtinId="9" hidden="1"/>
    <cellStyle name="Siêu kết nối đã Bấm vào" xfId="28" builtinId="9" hidden="1"/>
    <cellStyle name="Siêu kết nối đã Bấm vào" xfId="30" builtinId="9" hidden="1"/>
    <cellStyle name="Siêu kết nối đã Bấm vào" xfId="32" builtinId="9" hidden="1"/>
    <cellStyle name="Siêu kết nối đã Bấm vào" xfId="34" builtinId="9" hidden="1"/>
    <cellStyle name="Siêu kết nối đã Bấm vào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9</xdr:row>
      <xdr:rowOff>0</xdr:rowOff>
    </xdr:from>
    <xdr:to>
      <xdr:col>8</xdr:col>
      <xdr:colOff>239608</xdr:colOff>
      <xdr:row>9</xdr:row>
      <xdr:rowOff>559873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1761" y="1661160"/>
          <a:ext cx="7292340" cy="559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A10" zoomScaleNormal="100" zoomScalePageLayoutView="115" workbookViewId="0">
      <selection activeCell="A10" sqref="A10"/>
    </sheetView>
  </sheetViews>
  <sheetFormatPr defaultColWidth="8.85546875" defaultRowHeight="15" x14ac:dyDescent="0.25"/>
  <cols>
    <col min="1" max="1" width="47.140625" customWidth="1"/>
  </cols>
  <sheetData>
    <row r="1" spans="1:12" x14ac:dyDescent="0.25">
      <c r="A1" t="s">
        <v>33</v>
      </c>
    </row>
    <row r="3" spans="1:12" x14ac:dyDescent="0.25">
      <c r="A3" s="3" t="s">
        <v>27</v>
      </c>
      <c r="B3" s="38" t="s">
        <v>127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x14ac:dyDescent="0.25">
      <c r="A4" s="37" t="s">
        <v>19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A5" t="s">
        <v>20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x14ac:dyDescent="0.25">
      <c r="A6" t="s">
        <v>21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x14ac:dyDescent="0.25">
      <c r="A7" t="s">
        <v>24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25">
      <c r="A8" t="s">
        <v>13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 x14ac:dyDescent="0.25">
      <c r="A9" t="s">
        <v>151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x14ac:dyDescent="0.25">
      <c r="A10" t="s">
        <v>150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x14ac:dyDescent="0.25">
      <c r="A12" s="3" t="s">
        <v>25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x14ac:dyDescent="0.25">
      <c r="A13" t="s">
        <v>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x14ac:dyDescent="0.25">
      <c r="A14" t="s">
        <v>10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x14ac:dyDescent="0.25">
      <c r="A15" t="s">
        <v>11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x14ac:dyDescent="0.25">
      <c r="A16" t="s">
        <v>12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x14ac:dyDescent="0.2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x14ac:dyDescent="0.25">
      <c r="A18" s="3" t="s">
        <v>26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x14ac:dyDescent="0.25">
      <c r="A19" t="s">
        <v>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x14ac:dyDescent="0.25">
      <c r="A20" t="s">
        <v>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x14ac:dyDescent="0.25">
      <c r="A21" t="s">
        <v>32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5" spans="1:12" x14ac:dyDescent="0.25">
      <c r="A25" s="3" t="s">
        <v>29</v>
      </c>
    </row>
    <row r="26" spans="1:12" x14ac:dyDescent="0.25">
      <c r="A26" t="s">
        <v>28</v>
      </c>
    </row>
    <row r="27" spans="1:12" x14ac:dyDescent="0.25">
      <c r="A27" t="s">
        <v>18</v>
      </c>
    </row>
    <row r="28" spans="1:12" x14ac:dyDescent="0.25">
      <c r="A28" t="s">
        <v>14</v>
      </c>
    </row>
    <row r="29" spans="1:12" x14ac:dyDescent="0.25">
      <c r="A29" t="s">
        <v>15</v>
      </c>
    </row>
    <row r="30" spans="1:12" x14ac:dyDescent="0.25">
      <c r="A30" t="s">
        <v>17</v>
      </c>
    </row>
    <row r="31" spans="1:12" x14ac:dyDescent="0.25">
      <c r="A31" t="s">
        <v>146</v>
      </c>
    </row>
    <row r="33" spans="1:1" x14ac:dyDescent="0.25">
      <c r="A33" s="3" t="s">
        <v>145</v>
      </c>
    </row>
    <row r="34" spans="1:1" x14ac:dyDescent="0.25">
      <c r="A34" t="s">
        <v>22</v>
      </c>
    </row>
    <row r="35" spans="1:1" x14ac:dyDescent="0.25">
      <c r="A35" t="s">
        <v>23</v>
      </c>
    </row>
    <row r="36" spans="1:1" x14ac:dyDescent="0.25">
      <c r="A36" t="s">
        <v>144</v>
      </c>
    </row>
  </sheetData>
  <mergeCells count="1">
    <mergeCell ref="B3:L21"/>
  </mergeCells>
  <hyperlinks>
    <hyperlink ref="B3:L21" location="board!A1" display="Board" xr:uid="{D5C614E5-B93D-48D3-B60F-2A62ADB7C144}"/>
    <hyperlink ref="A4" location="'Dơn 2a'!A1" display="Nhãn hiệu / Trademark" xr:uid="{166DD3C6-16A9-437B-8944-BC8F7E123A89}"/>
  </hyperlink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34"/>
  <sheetViews>
    <sheetView topLeftCell="A4" workbookViewId="0">
      <selection activeCell="B6" sqref="B6:G15"/>
    </sheetView>
  </sheetViews>
  <sheetFormatPr defaultColWidth="8.85546875" defaultRowHeight="15" x14ac:dyDescent="0.25"/>
  <cols>
    <col min="1" max="1" width="8.85546875" style="6"/>
    <col min="2" max="2" width="39.5703125" bestFit="1" customWidth="1"/>
    <col min="3" max="3" width="8.5703125" style="6" customWidth="1"/>
    <col min="4" max="4" width="25.7109375" bestFit="1" customWidth="1"/>
    <col min="5" max="5" width="14.42578125" customWidth="1"/>
    <col min="6" max="6" width="14.5703125" bestFit="1" customWidth="1"/>
    <col min="7" max="7" width="15.85546875" customWidth="1"/>
    <col min="8" max="8" width="14" customWidth="1"/>
  </cols>
  <sheetData>
    <row r="3" spans="1:8" ht="15.75" thickBot="1" x14ac:dyDescent="0.3">
      <c r="A3" s="6" t="s">
        <v>128</v>
      </c>
      <c r="D3" t="s">
        <v>2</v>
      </c>
      <c r="E3" t="s">
        <v>0</v>
      </c>
      <c r="F3" t="s">
        <v>1</v>
      </c>
      <c r="G3" t="s">
        <v>126</v>
      </c>
      <c r="H3" s="21" t="s">
        <v>125</v>
      </c>
    </row>
    <row r="4" spans="1:8" ht="15.75" thickBot="1" x14ac:dyDescent="0.3">
      <c r="A4" s="6">
        <v>1</v>
      </c>
      <c r="B4" s="1" t="s">
        <v>4</v>
      </c>
      <c r="D4" s="42"/>
      <c r="E4" s="43"/>
      <c r="F4" s="43"/>
      <c r="G4" s="44"/>
      <c r="H4" s="22" t="s">
        <v>3</v>
      </c>
    </row>
    <row r="5" spans="1:8" ht="15.75" thickBot="1" x14ac:dyDescent="0.3"/>
    <row r="6" spans="1:8" ht="15.75" thickBot="1" x14ac:dyDescent="0.3">
      <c r="A6" s="6">
        <v>2</v>
      </c>
      <c r="B6" s="24" t="s">
        <v>138</v>
      </c>
      <c r="C6" s="27"/>
      <c r="D6" s="25" t="s">
        <v>5</v>
      </c>
      <c r="E6" s="25" t="s">
        <v>6</v>
      </c>
      <c r="F6" s="25" t="s">
        <v>7</v>
      </c>
      <c r="G6" s="25" t="s">
        <v>8</v>
      </c>
      <c r="H6" s="23"/>
    </row>
    <row r="7" spans="1:8" ht="43.5" customHeight="1" x14ac:dyDescent="0.25">
      <c r="B7" s="39" t="s">
        <v>129</v>
      </c>
      <c r="C7" s="32" t="s">
        <v>130</v>
      </c>
      <c r="D7" s="26" t="s">
        <v>131</v>
      </c>
      <c r="E7" s="24"/>
      <c r="F7" s="24"/>
      <c r="G7" s="24"/>
    </row>
    <row r="8" spans="1:8" ht="38.25" customHeight="1" x14ac:dyDescent="0.25">
      <c r="B8" s="39"/>
      <c r="C8" s="32" t="s">
        <v>132</v>
      </c>
      <c r="D8" s="26" t="s">
        <v>134</v>
      </c>
      <c r="E8" s="24"/>
      <c r="F8" s="24"/>
      <c r="G8" s="24"/>
    </row>
    <row r="9" spans="1:8" ht="47.25" customHeight="1" x14ac:dyDescent="0.25">
      <c r="B9" s="39"/>
      <c r="C9" s="32" t="s">
        <v>133</v>
      </c>
      <c r="D9" s="26" t="s">
        <v>135</v>
      </c>
      <c r="E9" s="24"/>
      <c r="F9" s="24"/>
      <c r="G9" s="24"/>
    </row>
    <row r="10" spans="1:8" x14ac:dyDescent="0.25">
      <c r="B10" s="39"/>
      <c r="C10" s="26"/>
      <c r="D10" s="26"/>
      <c r="E10" s="24"/>
      <c r="F10" s="24"/>
      <c r="G10" s="24"/>
    </row>
    <row r="12" spans="1:8" ht="15.75" thickBot="1" x14ac:dyDescent="0.3"/>
    <row r="13" spans="1:8" ht="13.5" customHeight="1" thickBot="1" x14ac:dyDescent="0.3">
      <c r="A13" s="6">
        <v>3</v>
      </c>
      <c r="B13" s="29" t="s">
        <v>139</v>
      </c>
      <c r="C13" s="33"/>
      <c r="D13" s="31" t="s">
        <v>5</v>
      </c>
      <c r="E13" s="31" t="s">
        <v>6</v>
      </c>
      <c r="F13" s="31" t="s">
        <v>7</v>
      </c>
      <c r="G13" s="31" t="s">
        <v>8</v>
      </c>
    </row>
    <row r="14" spans="1:8" ht="37.5" customHeight="1" x14ac:dyDescent="0.25">
      <c r="B14" s="29"/>
      <c r="C14" s="33" t="s">
        <v>130</v>
      </c>
      <c r="D14" s="33" t="s">
        <v>131</v>
      </c>
      <c r="E14" s="29"/>
      <c r="F14" s="29"/>
      <c r="G14" s="29"/>
    </row>
    <row r="15" spans="1:8" ht="45" customHeight="1" x14ac:dyDescent="0.25">
      <c r="B15" s="29"/>
      <c r="C15" s="33" t="s">
        <v>132</v>
      </c>
      <c r="D15" s="33" t="s">
        <v>134</v>
      </c>
      <c r="E15" s="29"/>
      <c r="F15" s="29"/>
      <c r="G15" s="29"/>
    </row>
    <row r="16" spans="1:8" ht="50.25" customHeight="1" x14ac:dyDescent="0.25">
      <c r="B16" s="29"/>
      <c r="C16" s="33" t="s">
        <v>133</v>
      </c>
      <c r="D16" s="33" t="s">
        <v>135</v>
      </c>
      <c r="E16" s="29"/>
      <c r="F16" s="29"/>
      <c r="G16" s="29"/>
    </row>
    <row r="17" spans="1:10" ht="50.25" customHeight="1" x14ac:dyDescent="0.25">
      <c r="B17" s="29"/>
      <c r="C17" s="33"/>
      <c r="D17" s="33"/>
      <c r="E17" s="29"/>
      <c r="F17" s="29"/>
      <c r="G17" s="29"/>
    </row>
    <row r="18" spans="1:10" x14ac:dyDescent="0.25">
      <c r="B18" s="29"/>
      <c r="C18" s="30"/>
      <c r="D18" s="29"/>
      <c r="E18" s="29"/>
      <c r="F18" s="29"/>
      <c r="G18" s="29"/>
    </row>
    <row r="19" spans="1:10" ht="15.75" thickBot="1" x14ac:dyDescent="0.3"/>
    <row r="20" spans="1:10" ht="15.75" thickBot="1" x14ac:dyDescent="0.3">
      <c r="A20" s="6">
        <v>4</v>
      </c>
      <c r="B20" t="s">
        <v>140</v>
      </c>
      <c r="C20" s="35"/>
      <c r="D20" s="35" t="s">
        <v>5</v>
      </c>
      <c r="E20" s="31" t="s">
        <v>6</v>
      </c>
      <c r="F20" s="31" t="s">
        <v>7</v>
      </c>
      <c r="G20" s="31" t="s">
        <v>8</v>
      </c>
    </row>
    <row r="21" spans="1:10" x14ac:dyDescent="0.25">
      <c r="C21" s="28" t="s">
        <v>136</v>
      </c>
      <c r="D21" s="36" t="s">
        <v>137</v>
      </c>
    </row>
    <row r="22" spans="1:10" x14ac:dyDescent="0.25">
      <c r="C22" s="28" t="s">
        <v>130</v>
      </c>
      <c r="D22" s="36" t="s">
        <v>141</v>
      </c>
    </row>
    <row r="23" spans="1:10" x14ac:dyDescent="0.25">
      <c r="C23" s="34" t="s">
        <v>142</v>
      </c>
      <c r="D23" s="10" t="s">
        <v>143</v>
      </c>
    </row>
    <row r="27" spans="1:10" x14ac:dyDescent="0.25">
      <c r="A27" s="41">
        <v>5</v>
      </c>
      <c r="B27" s="40" t="s">
        <v>16</v>
      </c>
      <c r="D27" s="45" t="s">
        <v>147</v>
      </c>
      <c r="E27" s="46"/>
      <c r="F27" s="46"/>
      <c r="G27" s="46"/>
      <c r="H27" s="46"/>
      <c r="I27" s="46"/>
      <c r="J27" s="46"/>
    </row>
    <row r="28" spans="1:10" x14ac:dyDescent="0.25">
      <c r="A28" s="41"/>
      <c r="B28" s="40"/>
      <c r="D28" s="46"/>
      <c r="E28" s="46"/>
      <c r="F28" s="46"/>
      <c r="G28" s="46"/>
      <c r="H28" s="46"/>
      <c r="I28" s="46"/>
      <c r="J28" s="46"/>
    </row>
    <row r="29" spans="1:10" ht="15.75" thickBot="1" x14ac:dyDescent="0.3"/>
    <row r="30" spans="1:10" ht="15.75" thickBot="1" x14ac:dyDescent="0.3">
      <c r="B30" s="2" t="s">
        <v>22</v>
      </c>
      <c r="D30" s="2" t="s">
        <v>23</v>
      </c>
      <c r="F30" s="2" t="s">
        <v>144</v>
      </c>
      <c r="H30" s="4"/>
      <c r="I30" s="4"/>
      <c r="J30" s="4"/>
    </row>
    <row r="31" spans="1:10" x14ac:dyDescent="0.25">
      <c r="H31" s="4"/>
      <c r="I31" s="4"/>
      <c r="J31" s="4"/>
    </row>
    <row r="32" spans="1:10" x14ac:dyDescent="0.25">
      <c r="B32" s="4">
        <v>1</v>
      </c>
      <c r="D32" s="4">
        <v>1</v>
      </c>
      <c r="F32" s="4">
        <v>1</v>
      </c>
      <c r="H32" s="4"/>
      <c r="J32" s="4"/>
    </row>
    <row r="33" spans="2:10" x14ac:dyDescent="0.25">
      <c r="B33" s="4">
        <v>2</v>
      </c>
      <c r="D33" s="4">
        <v>2</v>
      </c>
      <c r="F33" s="4">
        <v>2</v>
      </c>
      <c r="H33" s="4"/>
      <c r="J33" s="4"/>
    </row>
    <row r="34" spans="2:10" x14ac:dyDescent="0.25">
      <c r="B34" s="4">
        <v>3</v>
      </c>
      <c r="D34" s="4">
        <v>3</v>
      </c>
      <c r="F34" s="4">
        <v>3</v>
      </c>
      <c r="H34" s="4"/>
      <c r="J34" s="4"/>
    </row>
  </sheetData>
  <mergeCells count="5">
    <mergeCell ref="B7:B10"/>
    <mergeCell ref="B27:B28"/>
    <mergeCell ref="A27:A28"/>
    <mergeCell ref="D4:G4"/>
    <mergeCell ref="D27:J28"/>
  </mergeCells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"/>
  <sheetViews>
    <sheetView tabSelected="1" topLeftCell="A7" zoomScale="90" zoomScaleNormal="90" zoomScalePageLayoutView="150" workbookViewId="0">
      <selection activeCell="A26" sqref="A26:I40"/>
    </sheetView>
  </sheetViews>
  <sheetFormatPr defaultColWidth="8.85546875" defaultRowHeight="15" x14ac:dyDescent="0.25"/>
  <cols>
    <col min="2" max="2" width="11.42578125" customWidth="1"/>
    <col min="3" max="3" width="12.140625" customWidth="1"/>
    <col min="4" max="4" width="12.28515625" customWidth="1"/>
    <col min="5" max="5" width="22" customWidth="1"/>
    <col min="6" max="6" width="19.140625" customWidth="1"/>
    <col min="7" max="7" width="20.28515625" customWidth="1"/>
    <col min="8" max="8" width="17" customWidth="1"/>
  </cols>
  <sheetData>
    <row r="1" spans="3:9" x14ac:dyDescent="0.25">
      <c r="C1" s="3"/>
      <c r="E1" s="3"/>
      <c r="G1" s="3"/>
      <c r="I1" s="3"/>
    </row>
    <row r="3" spans="3:9" ht="15.75" thickBot="1" x14ac:dyDescent="0.3">
      <c r="D3" s="6"/>
      <c r="E3" t="s">
        <v>2</v>
      </c>
      <c r="F3" t="s">
        <v>0</v>
      </c>
      <c r="G3" t="s">
        <v>1</v>
      </c>
      <c r="H3" t="s">
        <v>126</v>
      </c>
      <c r="I3" s="21" t="s">
        <v>125</v>
      </c>
    </row>
    <row r="4" spans="3:9" ht="15.75" thickBot="1" x14ac:dyDescent="0.3">
      <c r="C4" s="1" t="s">
        <v>4</v>
      </c>
      <c r="D4" s="6"/>
      <c r="E4" s="42"/>
      <c r="F4" s="43"/>
      <c r="G4" s="43"/>
      <c r="H4" s="44"/>
      <c r="I4" s="22" t="s">
        <v>3</v>
      </c>
    </row>
    <row r="8" spans="3:9" x14ac:dyDescent="0.25">
      <c r="C8" s="1" t="s">
        <v>35</v>
      </c>
      <c r="E8" s="1" t="s">
        <v>36</v>
      </c>
      <c r="H8" s="1" t="s">
        <v>34</v>
      </c>
    </row>
    <row r="10" spans="3:9" ht="50.45" customHeight="1" x14ac:dyDescent="0.25"/>
    <row r="11" spans="3:9" ht="25.35" customHeight="1" x14ac:dyDescent="0.25"/>
    <row r="12" spans="3:9" ht="54" customHeight="1" x14ac:dyDescent="0.25">
      <c r="C12" s="47" t="s">
        <v>149</v>
      </c>
      <c r="D12" s="40"/>
      <c r="E12" s="40"/>
      <c r="F12" s="40"/>
      <c r="G12" s="40"/>
      <c r="H12" s="40"/>
      <c r="I12" s="40"/>
    </row>
    <row r="13" spans="3:9" x14ac:dyDescent="0.25">
      <c r="C13" s="40"/>
      <c r="D13" s="40"/>
      <c r="E13" s="40"/>
      <c r="F13" s="40"/>
      <c r="G13" s="40"/>
      <c r="H13" s="40"/>
      <c r="I13" s="40"/>
    </row>
    <row r="14" spans="3:9" x14ac:dyDescent="0.25">
      <c r="C14" s="40"/>
      <c r="D14" s="40"/>
      <c r="E14" s="40"/>
      <c r="F14" s="40"/>
      <c r="G14" s="40"/>
      <c r="H14" s="40"/>
      <c r="I14" s="40"/>
    </row>
    <row r="15" spans="3:9" x14ac:dyDescent="0.25">
      <c r="C15" s="40"/>
      <c r="D15" s="40"/>
      <c r="E15" s="40"/>
      <c r="F15" s="40"/>
      <c r="G15" s="40"/>
      <c r="H15" s="40"/>
      <c r="I15" s="40"/>
    </row>
    <row r="16" spans="3:9" x14ac:dyDescent="0.25">
      <c r="C16" s="40"/>
      <c r="D16" s="40"/>
      <c r="E16" s="40"/>
      <c r="F16" s="40"/>
      <c r="G16" s="40"/>
      <c r="H16" s="40"/>
      <c r="I16" s="40"/>
    </row>
    <row r="17" spans="1:10" x14ac:dyDescent="0.25">
      <c r="C17" s="40"/>
      <c r="D17" s="40"/>
      <c r="E17" s="40"/>
      <c r="F17" s="40"/>
      <c r="G17" s="40"/>
      <c r="H17" s="40"/>
      <c r="I17" s="40"/>
    </row>
    <row r="18" spans="1:10" x14ac:dyDescent="0.25">
      <c r="C18" s="40"/>
      <c r="D18" s="40"/>
      <c r="E18" s="40"/>
      <c r="F18" s="40"/>
      <c r="G18" s="40"/>
      <c r="H18" s="40"/>
      <c r="I18" s="40"/>
    </row>
    <row r="19" spans="1:10" x14ac:dyDescent="0.25">
      <c r="C19" s="40"/>
      <c r="D19" s="40"/>
      <c r="E19" s="40"/>
      <c r="F19" s="40"/>
      <c r="G19" s="40"/>
      <c r="H19" s="40"/>
      <c r="I19" s="40"/>
    </row>
    <row r="20" spans="1:10" x14ac:dyDescent="0.25">
      <c r="C20" s="40"/>
      <c r="D20" s="40"/>
      <c r="E20" s="40"/>
      <c r="F20" s="40"/>
      <c r="G20" s="40"/>
      <c r="H20" s="40"/>
      <c r="I20" s="40"/>
    </row>
    <row r="21" spans="1:10" x14ac:dyDescent="0.25">
      <c r="C21" s="40"/>
      <c r="D21" s="40"/>
      <c r="E21" s="40"/>
      <c r="F21" s="40"/>
      <c r="G21" s="40"/>
      <c r="H21" s="40"/>
      <c r="I21" s="40"/>
    </row>
    <row r="22" spans="1:10" x14ac:dyDescent="0.25">
      <c r="C22" s="40"/>
      <c r="D22" s="40"/>
      <c r="E22" s="40"/>
      <c r="F22" s="40"/>
      <c r="G22" s="40"/>
      <c r="H22" s="40"/>
      <c r="I22" s="40"/>
    </row>
    <row r="24" spans="1:10" x14ac:dyDescent="0.25">
      <c r="C24" s="1" t="s">
        <v>76</v>
      </c>
      <c r="D24" s="1"/>
      <c r="E24" s="1"/>
      <c r="F24" s="1"/>
    </row>
    <row r="26" spans="1:10" x14ac:dyDescent="0.25">
      <c r="A26" t="s">
        <v>148</v>
      </c>
      <c r="C26" s="8" t="s">
        <v>5</v>
      </c>
      <c r="D26" s="8"/>
      <c r="E26" s="8" t="s">
        <v>8</v>
      </c>
      <c r="F26" s="8" t="s">
        <v>40</v>
      </c>
      <c r="G26" s="8" t="s">
        <v>38</v>
      </c>
    </row>
    <row r="27" spans="1:10" x14ac:dyDescent="0.25">
      <c r="C27" s="10" t="s">
        <v>48</v>
      </c>
      <c r="D27" s="10"/>
      <c r="E27" s="10" t="s">
        <v>39</v>
      </c>
      <c r="F27" s="10" t="s">
        <v>41</v>
      </c>
      <c r="G27" s="10" t="s">
        <v>46</v>
      </c>
    </row>
    <row r="28" spans="1:10" x14ac:dyDescent="0.25">
      <c r="C28" s="10" t="s">
        <v>47</v>
      </c>
      <c r="D28" s="10"/>
      <c r="E28" s="10" t="s">
        <v>42</v>
      </c>
      <c r="F28" s="10" t="s">
        <v>43</v>
      </c>
      <c r="G28" s="10" t="s">
        <v>46</v>
      </c>
    </row>
    <row r="29" spans="1:10" x14ac:dyDescent="0.25">
      <c r="C29" s="10" t="s">
        <v>49</v>
      </c>
      <c r="D29" s="10"/>
      <c r="E29" s="10" t="s">
        <v>1</v>
      </c>
      <c r="F29" s="10" t="s">
        <v>44</v>
      </c>
      <c r="G29" s="10" t="s">
        <v>46</v>
      </c>
    </row>
    <row r="30" spans="1:10" x14ac:dyDescent="0.25">
      <c r="C30" s="10" t="s">
        <v>37</v>
      </c>
      <c r="D30" s="10"/>
      <c r="E30" s="10" t="s">
        <v>42</v>
      </c>
      <c r="F30" s="10" t="s">
        <v>45</v>
      </c>
      <c r="G30" s="10" t="s">
        <v>46</v>
      </c>
      <c r="H30" s="5"/>
      <c r="J30" s="5"/>
    </row>
    <row r="31" spans="1:10" x14ac:dyDescent="0.25">
      <c r="C31" s="5"/>
      <c r="D31" s="5"/>
      <c r="E31" s="5"/>
      <c r="F31" s="5"/>
      <c r="G31" s="5"/>
      <c r="H31" s="5"/>
      <c r="I31" s="5"/>
      <c r="J31" s="5"/>
    </row>
    <row r="33" spans="1:9" x14ac:dyDescent="0.25">
      <c r="A33" t="s">
        <v>77</v>
      </c>
      <c r="C33" s="8" t="s">
        <v>51</v>
      </c>
      <c r="D33" s="8" t="s">
        <v>50</v>
      </c>
      <c r="E33" s="8" t="s">
        <v>38</v>
      </c>
      <c r="F33" s="18" t="s">
        <v>122</v>
      </c>
      <c r="G33" s="48" t="s">
        <v>121</v>
      </c>
      <c r="H33" s="49"/>
      <c r="I33" s="50"/>
    </row>
    <row r="34" spans="1:9" x14ac:dyDescent="0.25">
      <c r="C34" s="10"/>
      <c r="D34" s="10"/>
      <c r="E34" s="10"/>
      <c r="F34" s="10" t="s">
        <v>61</v>
      </c>
      <c r="G34" s="16" t="s">
        <v>117</v>
      </c>
      <c r="H34" s="17" t="s">
        <v>115</v>
      </c>
      <c r="I34" s="17" t="s">
        <v>118</v>
      </c>
    </row>
    <row r="35" spans="1:9" x14ac:dyDescent="0.25">
      <c r="C35" s="15" t="s">
        <v>111</v>
      </c>
      <c r="D35" s="10" t="s">
        <v>112</v>
      </c>
      <c r="E35" s="10" t="s">
        <v>119</v>
      </c>
      <c r="F35" s="10" t="s">
        <v>123</v>
      </c>
      <c r="G35" s="16" t="s">
        <v>116</v>
      </c>
      <c r="H35" s="17" t="s">
        <v>116</v>
      </c>
      <c r="I35" s="17" t="s">
        <v>61</v>
      </c>
    </row>
    <row r="36" spans="1:9" x14ac:dyDescent="0.25">
      <c r="C36" s="15" t="s">
        <v>114</v>
      </c>
      <c r="D36" s="10" t="s">
        <v>113</v>
      </c>
      <c r="E36" s="10" t="s">
        <v>120</v>
      </c>
      <c r="F36" s="10" t="s">
        <v>124</v>
      </c>
      <c r="G36" s="16" t="s">
        <v>116</v>
      </c>
      <c r="H36" s="17" t="s">
        <v>116</v>
      </c>
      <c r="I36" s="17" t="s">
        <v>61</v>
      </c>
    </row>
    <row r="38" spans="1:9" x14ac:dyDescent="0.25">
      <c r="A38" t="s">
        <v>78</v>
      </c>
      <c r="C38" s="14" t="s">
        <v>74</v>
      </c>
      <c r="D38" s="14" t="s">
        <v>104</v>
      </c>
      <c r="E38" s="20" t="s">
        <v>102</v>
      </c>
      <c r="F38" s="20" t="s">
        <v>110</v>
      </c>
      <c r="G38" s="20" t="s">
        <v>103</v>
      </c>
      <c r="H38" s="4"/>
    </row>
    <row r="39" spans="1:9" x14ac:dyDescent="0.25">
      <c r="C39" s="10">
        <f>'Billing Request'!E3+'Dơn 2a'!D3</f>
        <v>123</v>
      </c>
      <c r="D39" s="19">
        <f>'Billing Request'!E4</f>
        <v>43352</v>
      </c>
      <c r="E39" s="19">
        <f>'Billing Request'!C26</f>
        <v>43353</v>
      </c>
      <c r="F39" s="10">
        <v>60</v>
      </c>
      <c r="G39" s="10">
        <f>'Billing Request'!F18</f>
        <v>1890</v>
      </c>
    </row>
  </sheetData>
  <mergeCells count="3">
    <mergeCell ref="E4:H4"/>
    <mergeCell ref="C12:I22"/>
    <mergeCell ref="G33:I33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2"/>
  <sheetViews>
    <sheetView topLeftCell="D1" zoomScale="150" zoomScaleNormal="150" zoomScalePageLayoutView="150" workbookViewId="0">
      <selection activeCell="B12" sqref="B12"/>
    </sheetView>
  </sheetViews>
  <sheetFormatPr defaultColWidth="11.42578125" defaultRowHeight="15" x14ac:dyDescent="0.25"/>
  <cols>
    <col min="2" max="2" width="15.42578125" customWidth="1"/>
    <col min="3" max="3" width="24.28515625" customWidth="1"/>
    <col min="5" max="5" width="36" customWidth="1"/>
    <col min="6" max="6" width="12.140625" customWidth="1"/>
    <col min="7" max="7" width="14.42578125" customWidth="1"/>
    <col min="11" max="11" width="15" customWidth="1"/>
  </cols>
  <sheetData>
    <row r="2" spans="1:11" x14ac:dyDescent="0.25">
      <c r="A2" t="s">
        <v>54</v>
      </c>
    </row>
    <row r="4" spans="1:11" x14ac:dyDescent="0.25">
      <c r="A4" t="s">
        <v>56</v>
      </c>
      <c r="B4" t="s">
        <v>109</v>
      </c>
    </row>
    <row r="5" spans="1:11" x14ac:dyDescent="0.25">
      <c r="A5" t="s">
        <v>61</v>
      </c>
    </row>
    <row r="8" spans="1:11" s="3" customFormat="1" x14ac:dyDescent="0.25">
      <c r="A8" s="51" t="s">
        <v>57</v>
      </c>
      <c r="B8" s="51"/>
      <c r="C8" s="14" t="s">
        <v>106</v>
      </c>
      <c r="D8" s="8" t="s">
        <v>60</v>
      </c>
      <c r="E8" s="8" t="s">
        <v>62</v>
      </c>
      <c r="F8" s="8" t="s">
        <v>71</v>
      </c>
      <c r="G8" s="51" t="s">
        <v>63</v>
      </c>
      <c r="H8" s="51"/>
      <c r="I8" s="8" t="s">
        <v>69</v>
      </c>
      <c r="J8" s="8" t="s">
        <v>64</v>
      </c>
      <c r="K8" s="8" t="s">
        <v>65</v>
      </c>
    </row>
    <row r="9" spans="1:11" s="7" customFormat="1" x14ac:dyDescent="0.25">
      <c r="A9" s="9" t="s">
        <v>58</v>
      </c>
      <c r="B9" s="9" t="s">
        <v>59</v>
      </c>
      <c r="C9" s="9"/>
      <c r="D9" s="9"/>
      <c r="E9" s="9"/>
      <c r="F9" s="9"/>
      <c r="G9" s="9" t="s">
        <v>68</v>
      </c>
      <c r="H9" s="9" t="s">
        <v>108</v>
      </c>
      <c r="I9" s="9"/>
      <c r="J9" s="9"/>
      <c r="K9" s="9"/>
    </row>
    <row r="10" spans="1:11" x14ac:dyDescent="0.25">
      <c r="A10" s="10">
        <v>7</v>
      </c>
      <c r="B10" s="11">
        <v>0.35416666666666669</v>
      </c>
      <c r="C10" s="11" t="s">
        <v>107</v>
      </c>
      <c r="D10" s="10" t="s">
        <v>66</v>
      </c>
      <c r="E10" s="10" t="s">
        <v>67</v>
      </c>
      <c r="F10" s="10" t="s">
        <v>72</v>
      </c>
      <c r="G10" s="10">
        <v>1.5</v>
      </c>
      <c r="H10" s="10">
        <v>0.5</v>
      </c>
      <c r="I10" s="10">
        <v>200</v>
      </c>
      <c r="J10" s="10">
        <f>H10*I10</f>
        <v>100</v>
      </c>
      <c r="K10" s="10" t="s">
        <v>70</v>
      </c>
    </row>
    <row r="11" spans="1:1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</sheetData>
  <mergeCells count="2">
    <mergeCell ref="A8:B8"/>
    <mergeCell ref="G8:H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3"/>
  <sheetViews>
    <sheetView zoomScale="130" zoomScaleNormal="130" zoomScalePageLayoutView="150" workbookViewId="0">
      <selection activeCell="C14" sqref="C14"/>
    </sheetView>
  </sheetViews>
  <sheetFormatPr defaultColWidth="11.42578125" defaultRowHeight="15" x14ac:dyDescent="0.25"/>
  <cols>
    <col min="2" max="2" width="20.85546875" customWidth="1"/>
  </cols>
  <sheetData>
    <row r="2" spans="1:6" x14ac:dyDescent="0.25">
      <c r="D2" s="3" t="s">
        <v>73</v>
      </c>
    </row>
    <row r="3" spans="1:6" x14ac:dyDescent="0.25">
      <c r="D3" t="s">
        <v>75</v>
      </c>
      <c r="E3">
        <v>123</v>
      </c>
    </row>
    <row r="4" spans="1:6" x14ac:dyDescent="0.25">
      <c r="D4" t="s">
        <v>79</v>
      </c>
      <c r="E4" s="12">
        <v>43352</v>
      </c>
    </row>
    <row r="7" spans="1:6" x14ac:dyDescent="0.25">
      <c r="A7" t="s">
        <v>82</v>
      </c>
      <c r="B7" t="s">
        <v>83</v>
      </c>
      <c r="F7" t="s">
        <v>55</v>
      </c>
    </row>
    <row r="8" spans="1:6" x14ac:dyDescent="0.25">
      <c r="B8" t="s">
        <v>84</v>
      </c>
      <c r="F8" t="s">
        <v>87</v>
      </c>
    </row>
    <row r="9" spans="1:6" x14ac:dyDescent="0.25">
      <c r="B9" t="s">
        <v>85</v>
      </c>
    </row>
    <row r="10" spans="1:6" x14ac:dyDescent="0.25">
      <c r="A10" t="s">
        <v>86</v>
      </c>
      <c r="B10" t="s">
        <v>88</v>
      </c>
    </row>
    <row r="12" spans="1:6" x14ac:dyDescent="0.25">
      <c r="B12" s="10" t="s">
        <v>62</v>
      </c>
      <c r="C12" s="10" t="s">
        <v>89</v>
      </c>
      <c r="D12" s="10" t="s">
        <v>90</v>
      </c>
      <c r="E12" s="10" t="s">
        <v>72</v>
      </c>
      <c r="F12" s="10" t="s">
        <v>91</v>
      </c>
    </row>
    <row r="13" spans="1:6" x14ac:dyDescent="0.25">
      <c r="B13" s="10" t="s">
        <v>37</v>
      </c>
      <c r="C13" s="10">
        <v>1200</v>
      </c>
      <c r="D13" s="10">
        <v>500</v>
      </c>
      <c r="E13" s="10">
        <v>0</v>
      </c>
      <c r="F13" s="10">
        <f>SUM(C13:E13)</f>
        <v>1700</v>
      </c>
    </row>
    <row r="14" spans="1:6" x14ac:dyDescent="0.25">
      <c r="B14" s="10" t="s">
        <v>92</v>
      </c>
      <c r="C14" s="10">
        <v>0</v>
      </c>
      <c r="D14" s="10">
        <v>0</v>
      </c>
      <c r="E14" s="10">
        <f>Timesheet!J10</f>
        <v>100</v>
      </c>
      <c r="F14" s="10">
        <f>SUM(C14:E14)</f>
        <v>100</v>
      </c>
    </row>
    <row r="15" spans="1:6" x14ac:dyDescent="0.25">
      <c r="B15" s="10" t="s">
        <v>93</v>
      </c>
      <c r="C15" s="10">
        <v>0</v>
      </c>
      <c r="D15" s="10">
        <v>0</v>
      </c>
      <c r="E15" s="10">
        <v>0</v>
      </c>
      <c r="F15" s="10">
        <f>SUM(C15:E15)</f>
        <v>0</v>
      </c>
    </row>
    <row r="16" spans="1:6" x14ac:dyDescent="0.25">
      <c r="B16" s="10" t="s">
        <v>94</v>
      </c>
      <c r="C16" s="10"/>
      <c r="D16" s="10"/>
      <c r="E16" s="10"/>
      <c r="F16" s="10">
        <f>SUM(F13:F15)</f>
        <v>1800</v>
      </c>
    </row>
    <row r="17" spans="2:6" x14ac:dyDescent="0.25">
      <c r="B17" s="10" t="s">
        <v>95</v>
      </c>
      <c r="C17" s="10"/>
      <c r="D17" s="10"/>
      <c r="E17" s="10"/>
      <c r="F17" s="10">
        <f>F16*0.05</f>
        <v>90</v>
      </c>
    </row>
    <row r="18" spans="2:6" x14ac:dyDescent="0.25">
      <c r="B18" s="10" t="s">
        <v>96</v>
      </c>
      <c r="C18" s="10"/>
      <c r="D18" s="10"/>
      <c r="E18" s="10"/>
      <c r="F18" s="13">
        <f>SUM(F16:F17)</f>
        <v>1890</v>
      </c>
    </row>
    <row r="19" spans="2:6" x14ac:dyDescent="0.25">
      <c r="B19" s="10"/>
      <c r="C19" s="10"/>
      <c r="D19" s="10"/>
      <c r="E19" s="10"/>
      <c r="F19" s="10"/>
    </row>
    <row r="21" spans="2:6" x14ac:dyDescent="0.25">
      <c r="B21" t="s">
        <v>97</v>
      </c>
    </row>
    <row r="22" spans="2:6" x14ac:dyDescent="0.25">
      <c r="B22" t="s">
        <v>98</v>
      </c>
      <c r="C22" t="s">
        <v>52</v>
      </c>
    </row>
    <row r="23" spans="2:6" x14ac:dyDescent="0.25">
      <c r="B23" t="s">
        <v>99</v>
      </c>
      <c r="C23" t="s">
        <v>105</v>
      </c>
    </row>
    <row r="24" spans="2:6" x14ac:dyDescent="0.25">
      <c r="B24" t="s">
        <v>100</v>
      </c>
      <c r="C24" t="s">
        <v>105</v>
      </c>
    </row>
    <row r="26" spans="2:6" x14ac:dyDescent="0.25">
      <c r="B26" t="s">
        <v>80</v>
      </c>
      <c r="C26" s="12">
        <v>43353</v>
      </c>
      <c r="D26" s="1" t="s">
        <v>81</v>
      </c>
    </row>
    <row r="29" spans="2:6" x14ac:dyDescent="0.25">
      <c r="B29" t="s">
        <v>6</v>
      </c>
      <c r="D29" t="s">
        <v>101</v>
      </c>
    </row>
    <row r="33" spans="2:4" x14ac:dyDescent="0.25">
      <c r="B33" t="s">
        <v>53</v>
      </c>
      <c r="D33" t="s">
        <v>42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Menu</vt:lpstr>
      <vt:lpstr>board</vt:lpstr>
      <vt:lpstr>Dơn 2a</vt:lpstr>
      <vt:lpstr>Timesheet</vt:lpstr>
      <vt:lpstr>Billing Request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Hong Tuyen</dc:creator>
  <cp:lastModifiedBy>Lucy Lucy</cp:lastModifiedBy>
  <dcterms:created xsi:type="dcterms:W3CDTF">2018-08-23T02:24:49Z</dcterms:created>
  <dcterms:modified xsi:type="dcterms:W3CDTF">2018-08-30T14:47:05Z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(2)KEOt0ikxKCHsS8qchk8V4sw2x0STk4N0tT+a6E3BAYMG0MgtLgMeqUyXhQhtbLeJ4aOomlE6
mlNLziT7kZxftuy2EacjBuIMWtqSZiOljgGaI+AcZ9LrIODpI7V10CJu7tLJoSAsC8RWzf/W
nb9Ua4gFiU1TiJHPjsdAWGfvma44iahBarPVSI564UBWlSv6V0n80hjuhCy79zN9qsUsmTbj
ixWv+yuNITRAxj4KwW</vt:lpwstr>
  </property>
  <property fmtid="{D5CDD505-2E9C-101B-9397-08002B2CF9AE}" pid="3" name="_2015_ms_pID_7253431">
    <vt:lpwstr>14DSu/P08rMfjIPHY5QhWwmb5gsnLvsJLN0eUSPRUNaWkPOcJ3Dw1j
UslrRByn1z5NutvqnmOPIMCLAlNEGmp+s0es5o5ByYc4PLl7PVzoMZRjCLJWr3M5nIQZCsx+
F5uP0G4cI/JPKJ/X6Av/I+4+gpvaJ2+w3Htn0an6dL+gVXbkBVXkh5Y5XLT6QB4r9lA=</vt:lpwstr>
  </property>
</Properties>
</file>