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opt/projects/gemc/clas12Tags/benchmarks/"/>
    </mc:Choice>
  </mc:AlternateContent>
  <xr:revisionPtr revIDLastSave="0" documentId="13_ncr:1_{EFC7A941-35BF-FB4E-9539-54FF9A6F5EA3}" xr6:coauthVersionLast="36" xr6:coauthVersionMax="36" xr10:uidLastSave="{00000000-0000-0000-0000-000000000000}"/>
  <bookViews>
    <workbookView xWindow="11820" yWindow="2580" windowWidth="32580" windowHeight="31240" xr2:uid="{28AA30A8-E2EF-AD44-AC50-0F7BDEF7D5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<sst xmlns="http://schemas.openxmlformats.org/spreadsheetml/2006/main" count="23" uniqueCount="23">
  <si>
    <t xml:space="preserve">Number of Events: </t>
  </si>
  <si>
    <t>Events Time</t>
  </si>
  <si>
    <t xml:space="preserve">Absolute Ratio to total </t>
  </si>
  <si>
    <t>Single System Contribution</t>
  </si>
  <si>
    <t>Absolute Ratio To Total</t>
  </si>
  <si>
    <t>ms / event</t>
  </si>
  <si>
    <t>svt</t>
  </si>
  <si>
    <t>ctof</t>
  </si>
  <si>
    <t>cnd</t>
  </si>
  <si>
    <t>solenoid</t>
  </si>
  <si>
    <t>mm</t>
  </si>
  <si>
    <t>htcc</t>
  </si>
  <si>
    <t>ft</t>
  </si>
  <si>
    <t>torus</t>
  </si>
  <si>
    <t>dc</t>
  </si>
  <si>
    <t>ltcc</t>
  </si>
  <si>
    <t>rich</t>
  </si>
  <si>
    <t>ftof</t>
  </si>
  <si>
    <t>pcal</t>
  </si>
  <si>
    <t>ecAll</t>
  </si>
  <si>
    <t>target</t>
  </si>
  <si>
    <t>Paste Output of results.txt into C colum then Wizard or  Data &gt; text to colum and chose space as delimiter</t>
  </si>
  <si>
    <t>rate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</si>
</sst>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B67D-E262-8346-B8A5-E8B92DB8AC2C}">
  <dimension ref="C2:L28"/>
  <sheetViews>
    <sheetView tabSelected="1" zoomScale="120" zoomScaleNormal="120" workbookViewId="0">
      <selection activeCell="J12" sqref="J12"/>
    </sheetView>
  </sheetViews>
  <sheetFormatPr baseColWidth="10" defaultRowHeight="16" x14ac:dyDescent="0.2"/>
  <cols>
    <col min="3" max="3" width="20.83203125" bestFit="1" customWidth="1"/>
    <col min="4" max="6" width="15.33203125" customWidth="1"/>
    <col min="7" max="8" width="24.33203125" style="1" customWidth="1"/>
    <col min="9" max="9" width="27" customWidth="1"/>
    <col min="10" max="10" width="20.5" bestFit="1" customWidth="1"/>
  </cols>
  <sheetData>
    <row r="2" spans="3:12" ht="26" x14ac:dyDescent="0.3">
      <c r="C2" s="5" t="s">
        <v>21</v>
      </c>
      <c r="D2" s="5"/>
      <c r="E2" s="5"/>
      <c r="F2" s="5"/>
      <c r="G2" s="5"/>
      <c r="H2" s="5"/>
      <c r="I2" s="5"/>
      <c r="J2" s="5"/>
    </row>
    <row r="4" spans="3:12" x14ac:dyDescent="0.2">
      <c r="C4" s="1" t="s">
        <v>0</v>
      </c>
      <c r="D4" s="1">
        <v>5000</v>
      </c>
      <c r="E4" s="1"/>
      <c r="F4" s="1"/>
      <c r="I4" s="1"/>
      <c r="J4" s="1"/>
      <c r="K4" s="1"/>
      <c r="L4" s="1"/>
    </row>
    <row r="5" spans="3:12" x14ac:dyDescent="0.2">
      <c r="C5" s="1"/>
      <c r="D5" s="1"/>
      <c r="E5" s="1"/>
      <c r="F5" s="1"/>
      <c r="I5" s="1"/>
      <c r="J5" s="1"/>
      <c r="K5" s="1"/>
      <c r="L5" s="1"/>
    </row>
    <row r="6" spans="3:12" x14ac:dyDescent="0.2">
      <c r="C6" s="1"/>
      <c r="D6" s="3" t="s">
        <v>1</v>
      </c>
      <c r="E6" s="3" t="s">
        <v>5</v>
      </c>
      <c r="F6" s="3" t="s">
        <v>22</v>
      </c>
      <c r="G6" s="1" t="s">
        <v>2</v>
      </c>
      <c r="I6" s="1" t="s">
        <v>3</v>
      </c>
      <c r="J6" s="1" t="s">
        <v>4</v>
      </c>
      <c r="K6" s="1"/>
      <c r="L6" s="1"/>
    </row>
    <row r="7" spans="3:12" x14ac:dyDescent="0.2">
      <c r="C7" s="1" t="s">
        <v>20</v>
      </c>
      <c r="D7" s="1">
        <v>5.9450000000000003</v>
      </c>
      <c r="E7" s="4">
        <f t="shared" ref="E7:E21" si="0">1000*D7/$D$4</f>
        <v>1.1890000000000001</v>
      </c>
      <c r="F7" s="4">
        <f t="shared" ref="F7:F21" si="1">$D$4/D7</f>
        <v>841.04289318755252</v>
      </c>
      <c r="G7" s="2">
        <f t="shared" ref="G7:G21" si="2">D7/D$21</f>
        <v>2.2978776037137104E-3</v>
      </c>
      <c r="H7" s="1" t="str">
        <f>C7</f>
        <v>target</v>
      </c>
      <c r="I7" s="1">
        <f>D7</f>
        <v>5.9450000000000003</v>
      </c>
      <c r="J7" s="2">
        <f>I7/$D$21</f>
        <v>2.2978776037137104E-3</v>
      </c>
      <c r="K7" s="1"/>
      <c r="L7" s="1"/>
    </row>
    <row r="8" spans="3:12" x14ac:dyDescent="0.2">
      <c r="C8" s="1" t="s">
        <v>6</v>
      </c>
      <c r="D8" s="1">
        <v>10.420299999999999</v>
      </c>
      <c r="E8" s="4">
        <f t="shared" si="0"/>
        <v>2.08406</v>
      </c>
      <c r="F8" s="4">
        <f t="shared" si="1"/>
        <v>479.8326343771293</v>
      </c>
      <c r="G8" s="2">
        <f t="shared" si="2"/>
        <v>4.0276827576077329E-3</v>
      </c>
      <c r="H8" s="1" t="str">
        <f t="shared" ref="H8:H21" si="3">C8</f>
        <v>svt</v>
      </c>
      <c r="I8" s="1">
        <f t="shared" ref="I8:I21" si="4">D8-D7</f>
        <v>4.4752999999999989</v>
      </c>
      <c r="J8" s="2">
        <f>I8/$D$21</f>
        <v>1.7298051538940228E-3</v>
      </c>
      <c r="K8" s="1"/>
      <c r="L8" s="1"/>
    </row>
    <row r="9" spans="3:12" x14ac:dyDescent="0.2">
      <c r="C9" s="1" t="s">
        <v>7</v>
      </c>
      <c r="D9" s="1">
        <v>11.6716</v>
      </c>
      <c r="E9" s="4">
        <f t="shared" si="0"/>
        <v>2.33432</v>
      </c>
      <c r="F9" s="4">
        <f t="shared" si="1"/>
        <v>428.39028068131194</v>
      </c>
      <c r="G9" s="2">
        <f t="shared" si="2"/>
        <v>4.5113386441555832E-3</v>
      </c>
      <c r="H9" s="1" t="str">
        <f t="shared" si="3"/>
        <v>ctof</v>
      </c>
      <c r="I9" s="1">
        <f t="shared" si="4"/>
        <v>1.2513000000000005</v>
      </c>
      <c r="J9" s="2">
        <f>I9/$D$21</f>
        <v>4.8365588654784977E-4</v>
      </c>
      <c r="K9" s="1"/>
      <c r="L9" s="1"/>
    </row>
    <row r="10" spans="3:12" x14ac:dyDescent="0.2">
      <c r="C10" s="1" t="s">
        <v>8</v>
      </c>
      <c r="D10" s="1">
        <v>12.524800000000001</v>
      </c>
      <c r="E10" s="4">
        <f t="shared" si="0"/>
        <v>2.5049600000000001</v>
      </c>
      <c r="F10" s="4">
        <f t="shared" si="1"/>
        <v>399.20797138477258</v>
      </c>
      <c r="G10" s="2">
        <f t="shared" si="2"/>
        <v>4.8411198336406188E-3</v>
      </c>
      <c r="H10" s="1" t="str">
        <f t="shared" si="3"/>
        <v>cnd</v>
      </c>
      <c r="I10" s="1">
        <f t="shared" si="4"/>
        <v>0.85320000000000107</v>
      </c>
      <c r="J10" s="2">
        <f>I10/$D$21</f>
        <v>3.2978118948503619E-4</v>
      </c>
      <c r="K10" s="1"/>
      <c r="L10" s="1"/>
    </row>
    <row r="11" spans="3:12" x14ac:dyDescent="0.2">
      <c r="C11" s="1" t="s">
        <v>9</v>
      </c>
      <c r="D11" s="1">
        <v>181.00299999999999</v>
      </c>
      <c r="E11" s="4">
        <f t="shared" si="0"/>
        <v>36.200600000000001</v>
      </c>
      <c r="F11" s="4">
        <f t="shared" si="1"/>
        <v>27.623851538372293</v>
      </c>
      <c r="G11" s="2">
        <f t="shared" si="2"/>
        <v>6.9961772902437797E-2</v>
      </c>
      <c r="H11" s="1" t="str">
        <f t="shared" si="3"/>
        <v>solenoid</v>
      </c>
      <c r="I11" s="1">
        <f t="shared" si="4"/>
        <v>168.47819999999999</v>
      </c>
      <c r="J11" s="2">
        <f>I11/$D$21</f>
        <v>6.5120653068797177E-2</v>
      </c>
      <c r="K11" s="1"/>
      <c r="L11" s="1"/>
    </row>
    <row r="12" spans="3:12" x14ac:dyDescent="0.2">
      <c r="C12" s="1" t="s">
        <v>10</v>
      </c>
      <c r="D12" s="1">
        <v>288.33</v>
      </c>
      <c r="E12" s="4">
        <f t="shared" si="0"/>
        <v>57.665999999999997</v>
      </c>
      <c r="F12" s="4">
        <f t="shared" si="1"/>
        <v>17.341240939201612</v>
      </c>
      <c r="G12" s="2">
        <f t="shared" si="2"/>
        <v>0.11144609747330093</v>
      </c>
      <c r="H12" s="1" t="str">
        <f t="shared" si="3"/>
        <v>mm</v>
      </c>
      <c r="I12" s="1">
        <f t="shared" si="4"/>
        <v>107.327</v>
      </c>
      <c r="J12" s="2">
        <f>I12/$D$21</f>
        <v>4.1484324570863144E-2</v>
      </c>
      <c r="K12" s="1"/>
      <c r="L12" s="1"/>
    </row>
    <row r="13" spans="3:12" x14ac:dyDescent="0.2">
      <c r="C13" s="1" t="s">
        <v>11</v>
      </c>
      <c r="D13" s="1">
        <v>414.76299999999998</v>
      </c>
      <c r="E13" s="4">
        <f t="shared" si="0"/>
        <v>82.952600000000004</v>
      </c>
      <c r="F13" s="4">
        <f t="shared" si="1"/>
        <v>12.055077236879857</v>
      </c>
      <c r="G13" s="2">
        <f t="shared" si="2"/>
        <v>0.16031532523954745</v>
      </c>
      <c r="H13" s="1" t="str">
        <f t="shared" si="3"/>
        <v>htcc</v>
      </c>
      <c r="I13" s="1">
        <f t="shared" si="4"/>
        <v>126.43299999999999</v>
      </c>
      <c r="J13" s="2">
        <f>I13/$D$21</f>
        <v>4.8869227766246512E-2</v>
      </c>
      <c r="K13" s="1"/>
      <c r="L13" s="1"/>
    </row>
    <row r="14" spans="3:12" x14ac:dyDescent="0.2">
      <c r="C14" s="1" t="s">
        <v>12</v>
      </c>
      <c r="D14" s="1">
        <v>624.875</v>
      </c>
      <c r="E14" s="4">
        <f t="shared" si="0"/>
        <v>124.97499999999999</v>
      </c>
      <c r="F14" s="4">
        <f t="shared" si="1"/>
        <v>8.0016003200640125</v>
      </c>
      <c r="G14" s="2">
        <f t="shared" si="2"/>
        <v>0.24152838816158195</v>
      </c>
      <c r="H14" s="1" t="str">
        <f t="shared" si="3"/>
        <v>ft</v>
      </c>
      <c r="I14" s="1">
        <f t="shared" si="4"/>
        <v>210.11200000000002</v>
      </c>
      <c r="J14" s="2">
        <f>I14/$D$21</f>
        <v>8.1213062922034507E-2</v>
      </c>
      <c r="K14" s="1"/>
      <c r="L14" s="1"/>
    </row>
    <row r="15" spans="3:12" x14ac:dyDescent="0.2">
      <c r="C15" s="1" t="s">
        <v>14</v>
      </c>
      <c r="D15" s="1">
        <v>579.625</v>
      </c>
      <c r="E15" s="4">
        <f t="shared" si="0"/>
        <v>115.925</v>
      </c>
      <c r="F15" s="4">
        <f t="shared" si="1"/>
        <v>8.6262669829631236</v>
      </c>
      <c r="G15" s="2">
        <f t="shared" si="2"/>
        <v>0.22403823482801671</v>
      </c>
      <c r="H15" s="1" t="str">
        <f t="shared" si="3"/>
        <v>dc</v>
      </c>
      <c r="I15" s="1">
        <f t="shared" si="4"/>
        <v>-45.25</v>
      </c>
      <c r="J15" s="2">
        <f>I15/$D$21</f>
        <v>-1.7490153333565246E-2</v>
      </c>
      <c r="K15" s="1"/>
      <c r="L15" s="1"/>
    </row>
    <row r="16" spans="3:12" x14ac:dyDescent="0.2">
      <c r="C16" s="1" t="s">
        <v>13</v>
      </c>
      <c r="D16" s="1">
        <v>594.04499999999996</v>
      </c>
      <c r="E16" s="4">
        <f t="shared" si="0"/>
        <v>118.809</v>
      </c>
      <c r="F16" s="4">
        <f t="shared" si="1"/>
        <v>8.4168707757829804</v>
      </c>
      <c r="G16" s="2">
        <f t="shared" si="2"/>
        <v>0.22961189253122136</v>
      </c>
      <c r="H16" s="1" t="str">
        <f t="shared" si="3"/>
        <v>torus</v>
      </c>
      <c r="I16" s="1">
        <f t="shared" si="4"/>
        <v>14.419999999999959</v>
      </c>
      <c r="J16" s="2">
        <f>I16/$D$21</f>
        <v>5.5736577032046439E-3</v>
      </c>
      <c r="K16" s="1"/>
      <c r="L16" s="1"/>
    </row>
    <row r="17" spans="3:12" x14ac:dyDescent="0.2">
      <c r="C17" s="1" t="s">
        <v>15</v>
      </c>
      <c r="D17" s="1">
        <v>590.26400000000001</v>
      </c>
      <c r="E17" s="4">
        <f t="shared" si="0"/>
        <v>118.0528</v>
      </c>
      <c r="F17" s="4">
        <f t="shared" si="1"/>
        <v>8.4707859534039009</v>
      </c>
      <c r="G17" s="2">
        <f t="shared" si="2"/>
        <v>0.22815045010571397</v>
      </c>
      <c r="H17" s="1" t="str">
        <f t="shared" si="3"/>
        <v>ltcc</v>
      </c>
      <c r="I17" s="1">
        <f t="shared" si="4"/>
        <v>-3.7809999999999491</v>
      </c>
      <c r="J17" s="2">
        <f>I17/$D$21</f>
        <v>-1.4614424255073881E-3</v>
      </c>
      <c r="K17" s="1"/>
      <c r="L17" s="1"/>
    </row>
    <row r="18" spans="3:12" x14ac:dyDescent="0.2">
      <c r="C18" s="1" t="s">
        <v>16</v>
      </c>
      <c r="D18" s="1">
        <v>603.63</v>
      </c>
      <c r="E18" s="4">
        <f t="shared" si="0"/>
        <v>120.726</v>
      </c>
      <c r="F18" s="4">
        <f t="shared" si="1"/>
        <v>8.283219853221345</v>
      </c>
      <c r="G18" s="2">
        <f t="shared" si="2"/>
        <v>0.23331671285613237</v>
      </c>
      <c r="H18" s="1" t="str">
        <f t="shared" si="3"/>
        <v>rich</v>
      </c>
      <c r="I18" s="1">
        <f t="shared" si="4"/>
        <v>13.365999999999985</v>
      </c>
      <c r="J18" s="2">
        <f>I18/$D$21</f>
        <v>5.166262750418405E-3</v>
      </c>
      <c r="K18" s="1"/>
      <c r="L18" s="1"/>
    </row>
    <row r="19" spans="3:12" x14ac:dyDescent="0.2">
      <c r="C19" s="1" t="s">
        <v>17</v>
      </c>
      <c r="D19" s="1">
        <v>624.875</v>
      </c>
      <c r="E19" s="4">
        <f t="shared" si="0"/>
        <v>124.97499999999999</v>
      </c>
      <c r="F19" s="4">
        <f t="shared" si="1"/>
        <v>8.0016003200640125</v>
      </c>
      <c r="G19" s="2">
        <f t="shared" si="2"/>
        <v>0.24152838816158195</v>
      </c>
      <c r="H19" s="1" t="str">
        <f t="shared" si="3"/>
        <v>ftof</v>
      </c>
      <c r="I19" s="1">
        <f t="shared" si="4"/>
        <v>21.245000000000005</v>
      </c>
      <c r="J19" s="2">
        <f>I19/$D$21</f>
        <v>8.2116753054495856E-3</v>
      </c>
      <c r="K19" s="1"/>
      <c r="L19" s="1"/>
    </row>
    <row r="20" spans="3:12" x14ac:dyDescent="0.2">
      <c r="C20" s="1" t="s">
        <v>18</v>
      </c>
      <c r="D20" s="1">
        <v>1586.6</v>
      </c>
      <c r="E20" s="4">
        <f t="shared" si="0"/>
        <v>317.32</v>
      </c>
      <c r="F20" s="4">
        <f t="shared" si="1"/>
        <v>3.1513929156687257</v>
      </c>
      <c r="G20" s="2">
        <f t="shared" si="2"/>
        <v>0.61325695644275402</v>
      </c>
      <c r="H20" s="1" t="str">
        <f t="shared" si="3"/>
        <v>pcal</v>
      </c>
      <c r="I20" s="1">
        <f t="shared" si="4"/>
        <v>961.72499999999991</v>
      </c>
      <c r="J20" s="2">
        <f>I20/$D$21</f>
        <v>0.37172856828117207</v>
      </c>
      <c r="K20" s="1"/>
      <c r="L20" s="1"/>
    </row>
    <row r="21" spans="3:12" x14ac:dyDescent="0.2">
      <c r="C21" s="1" t="s">
        <v>19</v>
      </c>
      <c r="D21" s="1">
        <v>2587.17</v>
      </c>
      <c r="E21" s="4">
        <f t="shared" si="0"/>
        <v>517.43399999999997</v>
      </c>
      <c r="F21" s="4">
        <f t="shared" si="1"/>
        <v>1.9326136280182593</v>
      </c>
      <c r="G21" s="2">
        <f t="shared" si="2"/>
        <v>1</v>
      </c>
      <c r="H21" s="1" t="str">
        <f t="shared" si="3"/>
        <v>ecAll</v>
      </c>
      <c r="I21" s="1">
        <f t="shared" si="4"/>
        <v>1000.5700000000002</v>
      </c>
      <c r="J21" s="2">
        <f>I21/$D$21</f>
        <v>0.38674304355724598</v>
      </c>
      <c r="K21" s="1"/>
      <c r="L21" s="1"/>
    </row>
    <row r="22" spans="3:12" x14ac:dyDescent="0.2">
      <c r="C22" s="1"/>
      <c r="D22" s="1"/>
      <c r="E22" s="1"/>
      <c r="F22" s="1"/>
      <c r="I22" s="1"/>
      <c r="J22" s="1"/>
      <c r="K22" s="1"/>
      <c r="L22" s="1"/>
    </row>
    <row r="23" spans="3:12" x14ac:dyDescent="0.2">
      <c r="C23" s="1"/>
      <c r="D23" s="1"/>
      <c r="E23" s="1"/>
      <c r="F23" s="1"/>
      <c r="I23" s="1"/>
      <c r="J23" s="1"/>
      <c r="K23" s="1"/>
      <c r="L23" s="1"/>
    </row>
    <row r="24" spans="3:12" x14ac:dyDescent="0.2">
      <c r="C24" s="1"/>
      <c r="D24" s="1"/>
      <c r="E24" s="1"/>
      <c r="F24" s="1"/>
      <c r="I24" s="1"/>
      <c r="J24" s="1"/>
      <c r="K24" s="1"/>
      <c r="L24" s="1"/>
    </row>
    <row r="25" spans="3:12" x14ac:dyDescent="0.2">
      <c r="C25" s="1"/>
      <c r="D25" s="1"/>
      <c r="E25" s="1"/>
      <c r="F25" s="1"/>
      <c r="I25" s="1"/>
      <c r="J25" s="1"/>
      <c r="K25" s="1"/>
      <c r="L25" s="1"/>
    </row>
    <row r="26" spans="3:12" x14ac:dyDescent="0.2">
      <c r="C26" s="1"/>
      <c r="D26" s="1"/>
      <c r="E26" s="1"/>
      <c r="F26" s="1"/>
      <c r="I26" s="1"/>
      <c r="J26" s="1"/>
      <c r="K26" s="1"/>
      <c r="L26" s="1"/>
    </row>
    <row r="27" spans="3:12" x14ac:dyDescent="0.2">
      <c r="C27" s="1"/>
      <c r="D27" s="1"/>
      <c r="E27" s="1"/>
      <c r="F27" s="1"/>
      <c r="I27" s="1"/>
      <c r="J27" s="1"/>
      <c r="K27" s="1"/>
      <c r="L27" s="1"/>
    </row>
    <row r="28" spans="3:12" x14ac:dyDescent="0.2">
      <c r="C28" s="1"/>
      <c r="D28" s="1"/>
      <c r="E28" s="1"/>
      <c r="F28" s="1"/>
      <c r="I28" s="1"/>
      <c r="J28" s="1"/>
      <c r="K28" s="1"/>
      <c r="L28" s="1"/>
    </row>
  </sheetData>
  <mergeCells count="1"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Ungaro</dc:creator>
  <cp:lastModifiedBy>Maurizio Ungaro</cp:lastModifiedBy>
  <dcterms:created xsi:type="dcterms:W3CDTF">2019-10-04T15:01:59Z</dcterms:created>
  <dcterms:modified xsi:type="dcterms:W3CDTF">2019-10-04T19:12:03Z</dcterms:modified>
</cp:coreProperties>
</file>