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<sst xmlns="http://schemas.openxmlformats.org/spreadsheetml/2006/main" count="12" uniqueCount="11">
  <si>
    <r>
      <rPr>
        <b/>
        <sz val="11"/>
        <color theme="1"/>
        <rFont val="Times New Roman"/>
        <charset val="134"/>
      </rPr>
      <t>Bảng 2</t>
    </r>
  </si>
  <si>
    <r>
      <rPr>
        <sz val="11"/>
        <color theme="1"/>
        <rFont val="Times New Roman"/>
        <charset val="134"/>
      </rPr>
      <t>r (m)</t>
    </r>
  </si>
  <si>
    <r>
      <rPr>
        <sz val="11"/>
        <color theme="1"/>
        <rFont val="Times New Roman"/>
        <charset val="134"/>
      </rPr>
      <t>T (s)</t>
    </r>
  </si>
  <si>
    <r>
      <rPr>
        <sz val="11"/>
        <color theme="1"/>
        <rFont val="Times New Roman"/>
        <charset val="134"/>
      </rPr>
      <t>(</t>
    </r>
  </si>
  <si>
    <r>
      <t>r</t>
    </r>
    <r>
      <rPr>
        <vertAlign val="superscript"/>
        <sz val="11"/>
        <color theme="1"/>
        <rFont val="Times New Roman"/>
        <charset val="134"/>
      </rPr>
      <t>2</t>
    </r>
    <r>
      <rPr>
        <sz val="11"/>
        <color theme="1"/>
        <rFont val="Times New Roman"/>
        <charset val="134"/>
      </rPr>
      <t xml:space="preserve"> (m</t>
    </r>
    <r>
      <rPr>
        <vertAlign val="superscript"/>
        <sz val="11"/>
        <color theme="1"/>
        <rFont val="Times New Roman"/>
        <charset val="134"/>
      </rPr>
      <t>2</t>
    </r>
    <r>
      <rPr>
        <sz val="11"/>
        <color theme="1"/>
        <rFont val="Times New Roman"/>
        <charset val="134"/>
      </rPr>
      <t>)</t>
    </r>
  </si>
  <si>
    <r>
      <rPr>
        <sz val="11"/>
        <color theme="1"/>
        <rFont val="Times New Roman"/>
        <charset val="134"/>
      </rPr>
      <t>I (kg.m</t>
    </r>
    <r>
      <rPr>
        <vertAlign val="superscript"/>
        <sz val="11"/>
        <color theme="1"/>
        <rFont val="Times New Roman"/>
        <charset val="134"/>
      </rPr>
      <t>2</t>
    </r>
    <r>
      <rPr>
        <sz val="11"/>
        <color theme="1"/>
        <rFont val="Times New Roman"/>
        <charset val="134"/>
      </rPr>
      <t>)</t>
    </r>
  </si>
  <si>
    <r>
      <rPr>
        <sz val="11"/>
        <color theme="1"/>
        <rFont val="Times New Roman"/>
        <charset val="134"/>
      </rPr>
      <t>/2</t>
    </r>
    <r>
      <rPr>
        <sz val="11"/>
        <color theme="1"/>
        <rFont val="Symbol"/>
        <charset val="134"/>
      </rPr>
      <t>p</t>
    </r>
    <r>
      <rPr>
        <sz val="11"/>
        <color theme="1"/>
        <rFont val="Times New Roman"/>
        <charset val="134"/>
      </rPr>
      <t>)</t>
    </r>
    <r>
      <rPr>
        <vertAlign val="superscript"/>
        <sz val="11"/>
        <color theme="1"/>
        <rFont val="Times New Roman"/>
        <charset val="134"/>
      </rPr>
      <t>2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Times New Roman"/>
        <charset val="134"/>
      </rPr>
      <t>(s</t>
    </r>
    <r>
      <rPr>
        <vertAlign val="superscript"/>
        <sz val="11"/>
        <color theme="1"/>
        <rFont val="Times New Roman"/>
        <charset val="134"/>
      </rPr>
      <t>2</t>
    </r>
    <r>
      <rPr>
        <sz val="11"/>
        <color theme="1"/>
        <rFont val="Times New Roman"/>
        <charset val="134"/>
      </rPr>
      <t>)</t>
    </r>
  </si>
  <si>
    <r>
      <rPr>
        <sz val="11"/>
        <color theme="1"/>
        <rFont val="Times New Roman"/>
        <charset val="134"/>
      </rPr>
      <t>Thanh không</t>
    </r>
  </si>
  <si>
    <r>
      <rPr>
        <b/>
        <sz val="11"/>
        <color theme="1"/>
        <rFont val="Times New Roman"/>
        <charset val="134"/>
      </rPr>
      <t>Bảng 3</t>
    </r>
  </si>
  <si>
    <r>
      <rPr>
        <sz val="11"/>
        <color theme="1"/>
        <rFont val="Times New Roman"/>
        <charset val="134"/>
      </rPr>
      <t>l (m)</t>
    </r>
  </si>
  <si>
    <r>
      <rPr>
        <sz val="11"/>
        <color theme="1"/>
        <rFont val="Times New Roman"/>
        <charset val="134"/>
      </rPr>
      <t>Khối lượng của thanh: M = …………………… (kg)</t>
    </r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</si>
</sst>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  <numFmt numFmtId="180" formatCode="0.000_ "/>
    <numFmt numFmtId="181" formatCode="0.0000_ "/>
  </numFmts>
  <fonts count="24">
    <font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vertAlign val="superscript"/>
      <sz val="11"/>
      <color theme="1"/>
      <name val="Times New Roman"/>
      <charset val="134"/>
    </font>
    <font>
      <sz val="11"/>
      <color theme="1"/>
      <name val="Symbo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180" fontId="2" fillId="0" borderId="0" xfId="0" applyNumberFormat="1" applyFont="1" applyAlignment="1">
      <alignment vertical="top" wrapText="1"/>
    </xf>
    <xf numFmtId="181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I (kg.m2)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Sheet1!$G$3:$G$10</c:f>
              <c:numCache>
                <c:formatCode>General</c:formatCode>
                <c:ptCount val="8"/>
                <c:pt idx="1">
                  <c:v>0.09</c:v>
                </c:pt>
                <c:pt idx="2">
                  <c:v>0.0625</c:v>
                </c:pt>
                <c:pt idx="3">
                  <c:v>0.04</c:v>
                </c:pt>
                <c:pt idx="4">
                  <c:v>0.0225</c:v>
                </c:pt>
                <c:pt idx="5">
                  <c:v>0.01</c:v>
                </c:pt>
                <c:pt idx="6">
                  <c:v>0.0025</c:v>
                </c:pt>
                <c:pt idx="7">
                  <c:v>0</c:v>
                </c:pt>
              </c:numCache>
            </c:numRef>
          </c:xVal>
          <c:yVal>
            <c:numRef>
              <c:f>Sheet1!$H$3:$H$10</c:f>
              <c:numCache>
                <c:formatCode>General</c:formatCode>
                <c:ptCount val="8"/>
                <c:pt idx="1" c:formatCode="0.0000_ ">
                  <c:v>0.0489205642242079</c:v>
                </c:pt>
                <c:pt idx="2" c:formatCode="0.0000_ ">
                  <c:v>0.0351544586215465</c:v>
                </c:pt>
                <c:pt idx="3" c:formatCode="0.0000_ ">
                  <c:v>0.0239638287963001</c:v>
                </c:pt>
                <c:pt idx="4" c:formatCode="0.0000_ ">
                  <c:v>0.0152971205322731</c:v>
                </c:pt>
                <c:pt idx="5" c:formatCode="0.0000_ ">
                  <c:v>0.00929627596454217</c:v>
                </c:pt>
                <c:pt idx="6" c:formatCode="0.0000_ ">
                  <c:v>0.00565417786725628</c:v>
                </c:pt>
                <c:pt idx="7" c:formatCode="0.0000_ ">
                  <c:v>0.00430444643798937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57061666"/>
        <c:axId val="550394939"/>
      </c:scatterChart>
      <c:valAx>
        <c:axId val="95706166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0394939"/>
        <c:crosses val="autoZero"/>
        <c:crossBetween val="midCat"/>
      </c:valAx>
      <c:valAx>
        <c:axId val="5503949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706166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file:///C:\Users\dinhv\AppData\Local\Temp\ksohtml11688\wps4.jpg" TargetMode="External"/><Relationship Id="rId5" Type="http://schemas.openxmlformats.org/officeDocument/2006/relationships/image" Target="file:///C:\Users\dinhv\AppData\Local\Temp\ksohtml11688\wps3.jpg" TargetMode="External"/><Relationship Id="rId4" Type="http://schemas.openxmlformats.org/officeDocument/2006/relationships/image" Target="file:///C:\Users\dinhv\AppData\Local\Temp\ksohtml11688\wps2.jpg" TargetMode="External"/><Relationship Id="rId3" Type="http://schemas.openxmlformats.org/officeDocument/2006/relationships/image" Target="file:///C:\Users\dinhv\AppData\Local\Temp\ksohtml11688\wps1.jpg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68580</xdr:colOff>
      <xdr:row>1</xdr:row>
      <xdr:rowOff>137160</xdr:rowOff>
    </xdr:to>
    <xdr:pic>
      <xdr:nvPicPr>
        <xdr:cNvPr id="2" name="Picture 1"/>
        <xdr:cNvPicPr>
          <a:picLocks noChangeAspect="1"/>
        </xdr:cNvPicPr>
      </xdr:nvPicPr>
      <xdr:blipFill>
        <a:blip r:embed="rId2" r:link="rId3"/>
        <a:stretch>
          <a:fillRect/>
        </a:stretch>
      </xdr:blipFill>
      <xdr:spPr>
        <a:xfrm>
          <a:off x="2788920" y="182880"/>
          <a:ext cx="68580" cy="137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211455</xdr:colOff>
      <xdr:row>1</xdr:row>
      <xdr:rowOff>64770</xdr:rowOff>
    </xdr:from>
    <xdr:to>
      <xdr:col>5</xdr:col>
      <xdr:colOff>280035</xdr:colOff>
      <xdr:row>2</xdr:row>
      <xdr:rowOff>19050</xdr:rowOff>
    </xdr:to>
    <xdr:pic>
      <xdr:nvPicPr>
        <xdr:cNvPr id="3" name="Picture 2"/>
        <xdr:cNvPicPr>
          <a:picLocks noChangeAspect="1"/>
        </xdr:cNvPicPr>
      </xdr:nvPicPr>
      <xdr:blipFill>
        <a:blip r:embed="rId2" r:link="rId4"/>
        <a:stretch>
          <a:fillRect/>
        </a:stretch>
      </xdr:blipFill>
      <xdr:spPr>
        <a:xfrm>
          <a:off x="4135755" y="247650"/>
          <a:ext cx="68580" cy="137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68580</xdr:colOff>
      <xdr:row>20</xdr:row>
      <xdr:rowOff>137160</xdr:rowOff>
    </xdr:to>
    <xdr:pic>
      <xdr:nvPicPr>
        <xdr:cNvPr id="4" name="Picture 3"/>
        <xdr:cNvPicPr>
          <a:picLocks noChangeAspect="1"/>
        </xdr:cNvPicPr>
      </xdr:nvPicPr>
      <xdr:blipFill>
        <a:blip r:embed="rId2" r:link="rId5"/>
        <a:stretch>
          <a:fillRect/>
        </a:stretch>
      </xdr:blipFill>
      <xdr:spPr>
        <a:xfrm>
          <a:off x="2788920" y="3657600"/>
          <a:ext cx="68580" cy="137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68580</xdr:colOff>
      <xdr:row>21</xdr:row>
      <xdr:rowOff>137160</xdr:rowOff>
    </xdr:to>
    <xdr:pic>
      <xdr:nvPicPr>
        <xdr:cNvPr id="5" name="Picture 4"/>
        <xdr:cNvPicPr>
          <a:picLocks noChangeAspect="1"/>
        </xdr:cNvPicPr>
      </xdr:nvPicPr>
      <xdr:blipFill>
        <a:blip r:embed="rId2" r:link="rId6"/>
        <a:stretch>
          <a:fillRect/>
        </a:stretch>
      </xdr:blipFill>
      <xdr:spPr>
        <a:xfrm>
          <a:off x="3924300" y="3840480"/>
          <a:ext cx="68580" cy="137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479425</xdr:colOff>
      <xdr:row>1</xdr:row>
      <xdr:rowOff>177165</xdr:rowOff>
    </xdr:from>
    <xdr:to>
      <xdr:col>16</xdr:col>
      <xdr:colOff>516890</xdr:colOff>
      <xdr:row>17</xdr:row>
      <xdr:rowOff>177165</xdr:rowOff>
    </xdr:to>
    <xdr:graphicFrame>
      <xdr:nvGraphicFramePr>
        <xdr:cNvPr id="15" name="Chart 14"/>
        <xdr:cNvGraphicFramePr/>
      </xdr:nvGraphicFramePr>
      <xdr:xfrm>
        <a:off x="6628765" y="360045"/>
        <a:ext cx="4914265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abSelected="1" zoomScale="145" zoomScaleNormal="145" topLeftCell="A13" workbookViewId="0">
      <selection activeCell="G20" sqref="G20"/>
    </sheetView>
  </sheetViews>
  <sheetFormatPr defaultColWidth="8.88888888888889" defaultRowHeight="14.4" outlineLevelCol="7"/>
  <cols>
    <col min="1" max="1" width="14" customWidth="1"/>
    <col min="5" max="5" width="16.5555555555556"/>
    <col min="6" max="6" width="12.6666666666667" customWidth="1"/>
    <col min="7" max="8" width="9.88888888888889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 t="s">
        <v>1</v>
      </c>
      <c r="B2" s="2" t="s">
        <v>2</v>
      </c>
      <c r="C2" s="2"/>
      <c r="D2" s="2"/>
      <c r="E2" s="2"/>
      <c r="F2" s="2" t="s">
        <v>3</v>
      </c>
      <c r="G2" s="3" t="s">
        <v>4</v>
      </c>
      <c r="H2" s="2" t="s">
        <v>5</v>
      </c>
    </row>
    <row r="3" spans="1:8">
      <c r="A3" s="2"/>
      <c r="B3" s="2"/>
      <c r="C3" s="2"/>
      <c r="D3" s="2"/>
      <c r="E3" s="2"/>
      <c r="F3" s="2" t="s">
        <v>6</v>
      </c>
      <c r="G3" s="2"/>
      <c r="H3" s="2"/>
    </row>
    <row r="4" spans="1:8">
      <c r="A4" s="4">
        <v>0.3</v>
      </c>
      <c r="B4" s="4">
        <v>66.04</v>
      </c>
      <c r="C4" s="4">
        <v>66.21</v>
      </c>
      <c r="D4" s="4">
        <v>66.18</v>
      </c>
      <c r="E4" s="5">
        <f>(D4+B4+C4)/30</f>
        <v>6.61433333333333</v>
      </c>
      <c r="F4" s="6">
        <f>(E4*E4)/(4*3.14*3.14)</f>
        <v>1.10930984635392</v>
      </c>
      <c r="G4" s="4">
        <f>A4*A4</f>
        <v>0.09</v>
      </c>
      <c r="H4" s="6">
        <f>0.0441*F4</f>
        <v>0.0489205642242079</v>
      </c>
    </row>
    <row r="5" spans="1:8">
      <c r="A5" s="4">
        <v>0.25</v>
      </c>
      <c r="B5" s="4">
        <v>56.3</v>
      </c>
      <c r="C5" s="4">
        <v>56.05</v>
      </c>
      <c r="D5" s="4">
        <v>55.86</v>
      </c>
      <c r="E5" s="5">
        <f t="shared" ref="E5:E10" si="0">(D5+B5+C5)/30</f>
        <v>5.607</v>
      </c>
      <c r="F5" s="6">
        <f t="shared" ref="F5:F28" si="1">(E5*E5)/(4*3.14*3.14)</f>
        <v>0.797153256724411</v>
      </c>
      <c r="G5" s="4">
        <f>A5*A5</f>
        <v>0.0625</v>
      </c>
      <c r="H5" s="6">
        <f t="shared" ref="H5:H21" si="2">0.0441*F5</f>
        <v>0.0351544586215465</v>
      </c>
    </row>
    <row r="6" spans="1:8">
      <c r="A6" s="4">
        <v>0.2</v>
      </c>
      <c r="B6" s="4">
        <v>46.2</v>
      </c>
      <c r="C6" s="4">
        <v>46.25</v>
      </c>
      <c r="D6" s="4">
        <v>46.43</v>
      </c>
      <c r="E6" s="5">
        <f t="shared" si="0"/>
        <v>4.62933333333333</v>
      </c>
      <c r="F6" s="6">
        <f t="shared" si="1"/>
        <v>0.543397478374151</v>
      </c>
      <c r="G6" s="4">
        <f>A6*A6</f>
        <v>0.04</v>
      </c>
      <c r="H6" s="6">
        <f t="shared" si="2"/>
        <v>0.0239638287963001</v>
      </c>
    </row>
    <row r="7" spans="1:8">
      <c r="A7" s="4">
        <v>0.15</v>
      </c>
      <c r="B7" s="4">
        <v>36.98</v>
      </c>
      <c r="C7" s="4">
        <v>36.97</v>
      </c>
      <c r="D7" s="4">
        <v>37.01</v>
      </c>
      <c r="E7" s="5">
        <f t="shared" si="0"/>
        <v>3.69866666666667</v>
      </c>
      <c r="F7" s="6">
        <f t="shared" si="1"/>
        <v>0.34687348145744</v>
      </c>
      <c r="G7" s="4">
        <f>A7*A7</f>
        <v>0.0225</v>
      </c>
      <c r="H7" s="6">
        <f t="shared" si="2"/>
        <v>0.0152971205322731</v>
      </c>
    </row>
    <row r="8" spans="1:8">
      <c r="A8" s="4">
        <v>0.1</v>
      </c>
      <c r="B8" s="4">
        <v>28.89</v>
      </c>
      <c r="C8" s="4">
        <v>28.82</v>
      </c>
      <c r="D8" s="4">
        <v>28.79</v>
      </c>
      <c r="E8" s="5">
        <f t="shared" si="0"/>
        <v>2.88333333333333</v>
      </c>
      <c r="F8" s="6">
        <f t="shared" si="1"/>
        <v>0.21079990849302</v>
      </c>
      <c r="G8" s="4">
        <f>A8*A8</f>
        <v>0.01</v>
      </c>
      <c r="H8" s="6">
        <f t="shared" si="2"/>
        <v>0.00929627596454217</v>
      </c>
    </row>
    <row r="9" spans="1:8">
      <c r="A9" s="4">
        <v>0.05</v>
      </c>
      <c r="B9" s="4">
        <v>22.5</v>
      </c>
      <c r="C9" s="4">
        <v>22.42</v>
      </c>
      <c r="D9" s="4">
        <v>22.54</v>
      </c>
      <c r="E9" s="5">
        <f t="shared" si="0"/>
        <v>2.24866666666667</v>
      </c>
      <c r="F9" s="6">
        <f t="shared" si="1"/>
        <v>0.128212650051163</v>
      </c>
      <c r="G9" s="4">
        <f>A9*A9</f>
        <v>0.0025</v>
      </c>
      <c r="H9" s="6">
        <f t="shared" si="2"/>
        <v>0.00565417786725628</v>
      </c>
    </row>
    <row r="10" spans="1:8">
      <c r="A10" s="4" t="s">
        <v>7</v>
      </c>
      <c r="B10" s="4">
        <v>19.68</v>
      </c>
      <c r="C10" s="4">
        <v>19.58</v>
      </c>
      <c r="D10" s="4">
        <v>19.6</v>
      </c>
      <c r="E10" s="5">
        <f t="shared" si="0"/>
        <v>1.962</v>
      </c>
      <c r="F10" s="6">
        <f t="shared" si="1"/>
        <v>0.0976064951925027</v>
      </c>
      <c r="G10" s="4">
        <v>0</v>
      </c>
      <c r="H10" s="6">
        <f t="shared" si="2"/>
        <v>0.00430444643798937</v>
      </c>
    </row>
    <row r="11" customHeight="1"/>
    <row r="12" customHeight="1"/>
    <row r="20" customHeight="1" spans="1:8">
      <c r="A20" s="1" t="s">
        <v>8</v>
      </c>
      <c r="B20" s="1"/>
      <c r="C20" s="1"/>
      <c r="D20" s="1"/>
      <c r="E20" s="5"/>
      <c r="F20" s="6">
        <f t="shared" si="1"/>
        <v>0</v>
      </c>
      <c r="G20" s="4" t="e">
        <f>A20*A20</f>
        <v>#VALUE!</v>
      </c>
      <c r="H20" s="6">
        <f t="shared" si="2"/>
        <v>0</v>
      </c>
    </row>
    <row r="21" customHeight="1" spans="1:8">
      <c r="A21" s="4" t="s">
        <v>9</v>
      </c>
      <c r="B21" s="7" t="s">
        <v>2</v>
      </c>
      <c r="C21" s="7"/>
      <c r="D21" s="7"/>
      <c r="E21" s="5" t="e">
        <f>(D21+B21+C21)/30</f>
        <v>#VALUE!</v>
      </c>
      <c r="F21" s="6" t="e">
        <f t="shared" si="1"/>
        <v>#VALUE!</v>
      </c>
      <c r="G21" s="4" t="e">
        <f>A21*A21</f>
        <v>#VALUE!</v>
      </c>
      <c r="H21" s="6" t="e">
        <f t="shared" si="2"/>
        <v>#VALUE!</v>
      </c>
    </row>
    <row r="22" spans="1:8">
      <c r="A22" s="4"/>
      <c r="B22" s="7"/>
      <c r="C22" s="7"/>
      <c r="D22" s="7"/>
      <c r="E22" s="5"/>
      <c r="F22" s="6">
        <f t="shared" si="1"/>
        <v>0</v>
      </c>
      <c r="G22" s="4"/>
      <c r="H22" s="6"/>
    </row>
    <row r="23" spans="1:8">
      <c r="A23" s="4">
        <v>0.025</v>
      </c>
      <c r="B23" s="4">
        <v>19.72</v>
      </c>
      <c r="C23" s="4">
        <v>19.73</v>
      </c>
      <c r="D23" s="4">
        <v>19.79</v>
      </c>
      <c r="E23" s="5">
        <f t="shared" ref="E23:E28" si="3">(D23+B23+C23)/30</f>
        <v>1.97466666666667</v>
      </c>
      <c r="F23" s="6">
        <f t="shared" si="1"/>
        <v>0.0988708579568249</v>
      </c>
      <c r="G23" s="4">
        <f t="shared" ref="G23:G28" si="4">A23*A23</f>
        <v>0.000625</v>
      </c>
      <c r="H23" s="6">
        <f t="shared" ref="H23:H28" si="5">0.0441*F23</f>
        <v>0.00436020483589598</v>
      </c>
    </row>
    <row r="24" spans="1:8">
      <c r="A24" s="4">
        <v>0.05</v>
      </c>
      <c r="B24" s="4">
        <v>20.25</v>
      </c>
      <c r="C24" s="4">
        <v>20.26</v>
      </c>
      <c r="D24" s="4">
        <v>20.2</v>
      </c>
      <c r="E24" s="5">
        <f t="shared" si="3"/>
        <v>2.02366666666667</v>
      </c>
      <c r="F24" s="6">
        <f t="shared" si="1"/>
        <v>0.103838562867099</v>
      </c>
      <c r="G24" s="4">
        <f t="shared" si="4"/>
        <v>0.0025</v>
      </c>
      <c r="H24" s="6">
        <f t="shared" si="5"/>
        <v>0.00457928062243905</v>
      </c>
    </row>
    <row r="25" spans="1:8">
      <c r="A25" s="4">
        <v>0.075</v>
      </c>
      <c r="B25" s="4">
        <v>21.3</v>
      </c>
      <c r="C25" s="4">
        <v>21.27</v>
      </c>
      <c r="D25" s="4">
        <v>21.37</v>
      </c>
      <c r="E25" s="5">
        <f t="shared" si="3"/>
        <v>2.13133333333333</v>
      </c>
      <c r="F25" s="6">
        <f t="shared" si="1"/>
        <v>0.115181695448542</v>
      </c>
      <c r="G25" s="4">
        <f t="shared" si="4"/>
        <v>0.005625</v>
      </c>
      <c r="H25" s="6">
        <f t="shared" si="5"/>
        <v>0.0050795127692807</v>
      </c>
    </row>
    <row r="26" spans="1:8">
      <c r="A26" s="4">
        <v>0.1</v>
      </c>
      <c r="B26" s="4">
        <v>22.16</v>
      </c>
      <c r="C26" s="4">
        <v>22.24</v>
      </c>
      <c r="D26" s="4">
        <v>22.48</v>
      </c>
      <c r="E26" s="5">
        <f t="shared" si="3"/>
        <v>2.22933333333333</v>
      </c>
      <c r="F26" s="6">
        <f t="shared" si="1"/>
        <v>0.126017462957704</v>
      </c>
      <c r="G26" s="4">
        <f t="shared" si="4"/>
        <v>0.01</v>
      </c>
      <c r="H26" s="6">
        <f t="shared" si="5"/>
        <v>0.00555737011643474</v>
      </c>
    </row>
    <row r="27" spans="1:8">
      <c r="A27" s="4">
        <v>0.125</v>
      </c>
      <c r="B27" s="4">
        <v>24.1</v>
      </c>
      <c r="C27" s="4">
        <v>24.12</v>
      </c>
      <c r="D27" s="4">
        <v>24.17</v>
      </c>
      <c r="E27" s="5">
        <f t="shared" si="3"/>
        <v>2.413</v>
      </c>
      <c r="F27" s="6">
        <f t="shared" si="1"/>
        <v>0.147637049170352</v>
      </c>
      <c r="G27" s="4">
        <f t="shared" si="4"/>
        <v>0.015625</v>
      </c>
      <c r="H27" s="6">
        <f t="shared" si="5"/>
        <v>0.00651079386841251</v>
      </c>
    </row>
    <row r="28" spans="1:8">
      <c r="A28" s="4">
        <v>0.15</v>
      </c>
      <c r="B28" s="4">
        <v>25.53</v>
      </c>
      <c r="C28" s="4">
        <v>25.45</v>
      </c>
      <c r="D28" s="4">
        <v>25.62</v>
      </c>
      <c r="E28" s="5">
        <f t="shared" si="3"/>
        <v>2.55333333333333</v>
      </c>
      <c r="F28" s="6">
        <f t="shared" si="1"/>
        <v>0.1653087120956</v>
      </c>
      <c r="G28" s="4">
        <f t="shared" si="4"/>
        <v>0.0225</v>
      </c>
      <c r="H28" s="6">
        <f t="shared" si="5"/>
        <v>0.00729011420341596</v>
      </c>
    </row>
    <row r="29" customHeight="1" spans="1:8">
      <c r="A29" s="4" t="s">
        <v>10</v>
      </c>
      <c r="B29" s="4"/>
      <c r="C29" s="4"/>
      <c r="D29" s="4"/>
      <c r="E29" s="4"/>
      <c r="F29" s="4"/>
      <c r="G29" s="4"/>
      <c r="H29" s="4"/>
    </row>
  </sheetData>
  <mergeCells count="9">
    <mergeCell ref="A1:H1"/>
    <mergeCell ref="A29:H29"/>
    <mergeCell ref="A2:A3"/>
    <mergeCell ref="A21:A22"/>
    <mergeCell ref="E2:E3"/>
    <mergeCell ref="G2:G3"/>
    <mergeCell ref="H2:H3"/>
    <mergeCell ref="B2:D3"/>
    <mergeCell ref="B21:D2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dinhv</dc:creator>
  <cp:lastModifiedBy>Sáng Đinh</cp:lastModifiedBy>
  <dcterms:created xsi:type="dcterms:W3CDTF">2024-03-02T08:42:44Z</dcterms:created>
  <dcterms:modified xsi:type="dcterms:W3CDTF">2024-03-02T10:45:16Z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E12F79F1B9C143EEB06AC642A1576445_11</vt:lpwstr>
  </property>
  <property fmtid="{D5CDD505-2E9C-101B-9397-08002B2CF9AE}" pid="3" name="KSOProductBuildVer">
    <vt:lpwstr>1033-12.2.0.13489</vt:lpwstr>
  </property>
</Properties>
</file>