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U:\Dropbox\github\pa_sim\analysis\"/>
    </mc:Choice>
  </mc:AlternateContent>
  <xr:revisionPtr revIDLastSave="0" documentId="13_ncr:1_{BA246EAB-0408-4EF7-8412-24E9DC598979}" xr6:coauthVersionLast="47" xr6:coauthVersionMax="47" xr10:uidLastSave="{00000000-0000-0000-0000-000000000000}"/>
  <bookViews>
    <workbookView xWindow="1290" yWindow="900" windowWidth="31605" windowHeight="18840" xr2:uid="{00000000-000D-0000-FFFF-FFFF00000000}"/>
  </bookViews>
  <sheets>
    <sheet name="Cont, 13" sheetId="3" r:id="rId1"/>
    <sheet name="Four, 13" sheetId="17" r:id="rId2"/>
    <sheet name="Two, 13" sheetId="16" r:id="rId3"/>
    <sheet name="Cont, 7" sheetId="18" r:id="rId4"/>
    <sheet name="Four, 7" sheetId="20" r:id="rId5"/>
    <sheet name="Two, 7" sheetId="19" r:id="rId6"/>
    <sheet name="Summary" sheetId="2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20" l="1"/>
  <c r="H4" i="20"/>
  <c r="G71" i="20" s="1"/>
  <c r="H71" i="20" s="1"/>
  <c r="H49" i="19"/>
  <c r="H4" i="19"/>
  <c r="G46" i="19" s="1"/>
  <c r="H46" i="19" s="1"/>
  <c r="H49" i="18"/>
  <c r="H4" i="18"/>
  <c r="G45" i="18" s="1"/>
  <c r="H45" i="18" s="1"/>
  <c r="H49" i="17"/>
  <c r="H4" i="17"/>
  <c r="G46" i="17" s="1"/>
  <c r="H46" i="17" s="1"/>
  <c r="H49" i="16"/>
  <c r="H4" i="16"/>
  <c r="G71" i="16" s="1"/>
  <c r="H71" i="16" s="1"/>
  <c r="H49" i="3"/>
  <c r="H4" i="3"/>
  <c r="G7" i="20" l="1"/>
  <c r="H7" i="20" s="1"/>
  <c r="G51" i="20"/>
  <c r="H51" i="20" s="1"/>
  <c r="G39" i="20"/>
  <c r="H39" i="20" s="1"/>
  <c r="G60" i="20"/>
  <c r="H60" i="20" s="1"/>
  <c r="G10" i="20"/>
  <c r="H10" i="20" s="1"/>
  <c r="G63" i="20"/>
  <c r="H63" i="20" s="1"/>
  <c r="G9" i="20"/>
  <c r="H9" i="20" s="1"/>
  <c r="G16" i="20"/>
  <c r="H16" i="20" s="1"/>
  <c r="G21" i="20"/>
  <c r="H21" i="20" s="1"/>
  <c r="G28" i="20"/>
  <c r="H28" i="20" s="1"/>
  <c r="G66" i="20"/>
  <c r="H66" i="20" s="1"/>
  <c r="G45" i="20"/>
  <c r="H45" i="20" s="1"/>
  <c r="G15" i="20"/>
  <c r="H15" i="20" s="1"/>
  <c r="G57" i="20"/>
  <c r="H57" i="20" s="1"/>
  <c r="G27" i="20"/>
  <c r="H27" i="20" s="1"/>
  <c r="G33" i="20"/>
  <c r="H33" i="20" s="1"/>
  <c r="G69" i="20"/>
  <c r="H69" i="20" s="1"/>
  <c r="G40" i="20"/>
  <c r="H40" i="20" s="1"/>
  <c r="G54" i="20"/>
  <c r="H54" i="20" s="1"/>
  <c r="G22" i="20"/>
  <c r="H22" i="20" s="1"/>
  <c r="G34" i="20"/>
  <c r="H34" i="20" s="1"/>
  <c r="G72" i="20"/>
  <c r="H72" i="20" s="1"/>
  <c r="G50" i="20"/>
  <c r="H50" i="20" s="1"/>
  <c r="G56" i="20"/>
  <c r="H56" i="20" s="1"/>
  <c r="G62" i="20"/>
  <c r="H62" i="20" s="1"/>
  <c r="G68" i="20"/>
  <c r="H68" i="20" s="1"/>
  <c r="G46" i="20"/>
  <c r="H46" i="20" s="1"/>
  <c r="G55" i="20"/>
  <c r="H55" i="20" s="1"/>
  <c r="G61" i="20"/>
  <c r="H61" i="20" s="1"/>
  <c r="G67" i="20"/>
  <c r="H67" i="20" s="1"/>
  <c r="G5" i="20"/>
  <c r="H5" i="20" s="1"/>
  <c r="G11" i="20"/>
  <c r="H11" i="20" s="1"/>
  <c r="G17" i="20"/>
  <c r="H17" i="20" s="1"/>
  <c r="G23" i="20"/>
  <c r="H23" i="20" s="1"/>
  <c r="G29" i="20"/>
  <c r="H29" i="20" s="1"/>
  <c r="G35" i="20"/>
  <c r="H35" i="20" s="1"/>
  <c r="G41" i="20"/>
  <c r="H41" i="20" s="1"/>
  <c r="G6" i="20"/>
  <c r="H6" i="20" s="1"/>
  <c r="G12" i="20"/>
  <c r="H12" i="20" s="1"/>
  <c r="G18" i="20"/>
  <c r="H18" i="20" s="1"/>
  <c r="G24" i="20"/>
  <c r="H24" i="20" s="1"/>
  <c r="G30" i="20"/>
  <c r="H30" i="20" s="1"/>
  <c r="G36" i="20"/>
  <c r="H36" i="20" s="1"/>
  <c r="G42" i="20"/>
  <c r="H42" i="20" s="1"/>
  <c r="G13" i="20"/>
  <c r="H13" i="20" s="1"/>
  <c r="G19" i="20"/>
  <c r="H19" i="20" s="1"/>
  <c r="G25" i="20"/>
  <c r="H25" i="20" s="1"/>
  <c r="G31" i="20"/>
  <c r="H31" i="20" s="1"/>
  <c r="G37" i="20"/>
  <c r="H37" i="20" s="1"/>
  <c r="G43" i="20"/>
  <c r="H43" i="20" s="1"/>
  <c r="G52" i="20"/>
  <c r="H52" i="20" s="1"/>
  <c r="G58" i="20"/>
  <c r="H58" i="20" s="1"/>
  <c r="G64" i="20"/>
  <c r="H64" i="20" s="1"/>
  <c r="G70" i="20"/>
  <c r="H70" i="20" s="1"/>
  <c r="G8" i="20"/>
  <c r="H8" i="20" s="1"/>
  <c r="G14" i="20"/>
  <c r="H14" i="20" s="1"/>
  <c r="G20" i="20"/>
  <c r="H20" i="20" s="1"/>
  <c r="G26" i="20"/>
  <c r="H26" i="20" s="1"/>
  <c r="G32" i="20"/>
  <c r="H32" i="20" s="1"/>
  <c r="G38" i="20"/>
  <c r="H38" i="20" s="1"/>
  <c r="G44" i="20"/>
  <c r="H44" i="20" s="1"/>
  <c r="G53" i="20"/>
  <c r="H53" i="20" s="1"/>
  <c r="G59" i="20"/>
  <c r="H59" i="20" s="1"/>
  <c r="G65" i="20"/>
  <c r="H65" i="20" s="1"/>
  <c r="G67" i="19"/>
  <c r="H67" i="19" s="1"/>
  <c r="G23" i="19"/>
  <c r="H23" i="19" s="1"/>
  <c r="G56" i="19"/>
  <c r="H56" i="19" s="1"/>
  <c r="G5" i="19"/>
  <c r="H5" i="19" s="1"/>
  <c r="G35" i="19"/>
  <c r="H35" i="19" s="1"/>
  <c r="G62" i="19"/>
  <c r="H62" i="19" s="1"/>
  <c r="G24" i="19"/>
  <c r="H24" i="19" s="1"/>
  <c r="G57" i="19"/>
  <c r="H57" i="19" s="1"/>
  <c r="G25" i="19"/>
  <c r="H25" i="19" s="1"/>
  <c r="G52" i="19"/>
  <c r="H52" i="19" s="1"/>
  <c r="G58" i="19"/>
  <c r="H58" i="19" s="1"/>
  <c r="G64" i="19"/>
  <c r="H64" i="19" s="1"/>
  <c r="G70" i="19"/>
  <c r="H70" i="19" s="1"/>
  <c r="G61" i="19"/>
  <c r="H61" i="19" s="1"/>
  <c r="G17" i="19"/>
  <c r="H17" i="19" s="1"/>
  <c r="G50" i="19"/>
  <c r="H50" i="19" s="1"/>
  <c r="G30" i="19"/>
  <c r="H30" i="19" s="1"/>
  <c r="G51" i="19"/>
  <c r="H51" i="19" s="1"/>
  <c r="G7" i="19"/>
  <c r="H7" i="19" s="1"/>
  <c r="G37" i="19"/>
  <c r="H37" i="19" s="1"/>
  <c r="G14" i="19"/>
  <c r="H14" i="19" s="1"/>
  <c r="G38" i="19"/>
  <c r="H38" i="19" s="1"/>
  <c r="G53" i="19"/>
  <c r="H53" i="19" s="1"/>
  <c r="G59" i="19"/>
  <c r="H59" i="19" s="1"/>
  <c r="G65" i="19"/>
  <c r="H65" i="19" s="1"/>
  <c r="G71" i="19"/>
  <c r="H71" i="19" s="1"/>
  <c r="G55" i="19"/>
  <c r="H55" i="19" s="1"/>
  <c r="G29" i="19"/>
  <c r="H29" i="19" s="1"/>
  <c r="G68" i="19"/>
  <c r="H68" i="19" s="1"/>
  <c r="G12" i="19"/>
  <c r="H12" i="19" s="1"/>
  <c r="G42" i="19"/>
  <c r="H42" i="19" s="1"/>
  <c r="G63" i="19"/>
  <c r="H63" i="19" s="1"/>
  <c r="G19" i="19"/>
  <c r="H19" i="19" s="1"/>
  <c r="G43" i="19"/>
  <c r="H43" i="19" s="1"/>
  <c r="G20" i="19"/>
  <c r="H20" i="19" s="1"/>
  <c r="G32" i="19"/>
  <c r="H32" i="19" s="1"/>
  <c r="G9" i="19"/>
  <c r="H9" i="19" s="1"/>
  <c r="G15" i="19"/>
  <c r="H15" i="19" s="1"/>
  <c r="G21" i="19"/>
  <c r="H21" i="19" s="1"/>
  <c r="G27" i="19"/>
  <c r="H27" i="19" s="1"/>
  <c r="G33" i="19"/>
  <c r="H33" i="19" s="1"/>
  <c r="G39" i="19"/>
  <c r="H39" i="19" s="1"/>
  <c r="G45" i="19"/>
  <c r="H45" i="19" s="1"/>
  <c r="G11" i="19"/>
  <c r="H11" i="19" s="1"/>
  <c r="G6" i="19"/>
  <c r="H6" i="19" s="1"/>
  <c r="G36" i="19"/>
  <c r="H36" i="19" s="1"/>
  <c r="G69" i="19"/>
  <c r="H69" i="19" s="1"/>
  <c r="G13" i="19"/>
  <c r="H13" i="19" s="1"/>
  <c r="G31" i="19"/>
  <c r="H31" i="19" s="1"/>
  <c r="G8" i="19"/>
  <c r="H8" i="19" s="1"/>
  <c r="G26" i="19"/>
  <c r="H26" i="19" s="1"/>
  <c r="G44" i="19"/>
  <c r="H44" i="19" s="1"/>
  <c r="G54" i="19"/>
  <c r="H54" i="19" s="1"/>
  <c r="G60" i="19"/>
  <c r="H60" i="19" s="1"/>
  <c r="G66" i="19"/>
  <c r="H66" i="19" s="1"/>
  <c r="G72" i="19"/>
  <c r="H72" i="19" s="1"/>
  <c r="G41" i="19"/>
  <c r="H41" i="19" s="1"/>
  <c r="G18" i="19"/>
  <c r="H18" i="19" s="1"/>
  <c r="G10" i="19"/>
  <c r="H10" i="19" s="1"/>
  <c r="G16" i="19"/>
  <c r="H16" i="19" s="1"/>
  <c r="G22" i="19"/>
  <c r="H22" i="19" s="1"/>
  <c r="G28" i="19"/>
  <c r="H28" i="19" s="1"/>
  <c r="G34" i="19"/>
  <c r="H34" i="19" s="1"/>
  <c r="G40" i="19"/>
  <c r="H40" i="19" s="1"/>
  <c r="G72" i="18"/>
  <c r="H72" i="18" s="1"/>
  <c r="G10" i="18"/>
  <c r="H10" i="18" s="1"/>
  <c r="G34" i="18"/>
  <c r="H34" i="18" s="1"/>
  <c r="G16" i="18"/>
  <c r="H16" i="18" s="1"/>
  <c r="G54" i="18"/>
  <c r="H54" i="18" s="1"/>
  <c r="G66" i="18"/>
  <c r="H66" i="18" s="1"/>
  <c r="G22" i="18"/>
  <c r="H22" i="18" s="1"/>
  <c r="G60" i="18"/>
  <c r="H60" i="18" s="1"/>
  <c r="G62" i="18"/>
  <c r="H62" i="18" s="1"/>
  <c r="G6" i="18"/>
  <c r="H6" i="18" s="1"/>
  <c r="G24" i="18"/>
  <c r="H24" i="18" s="1"/>
  <c r="G30" i="18"/>
  <c r="H30" i="18" s="1"/>
  <c r="G36" i="18"/>
  <c r="H36" i="18" s="1"/>
  <c r="G42" i="18"/>
  <c r="H42" i="18" s="1"/>
  <c r="G51" i="18"/>
  <c r="H51" i="18" s="1"/>
  <c r="G57" i="18"/>
  <c r="H57" i="18" s="1"/>
  <c r="G63" i="18"/>
  <c r="H63" i="18" s="1"/>
  <c r="G69" i="18"/>
  <c r="H69" i="18" s="1"/>
  <c r="G46" i="18"/>
  <c r="H46" i="18" s="1"/>
  <c r="G61" i="18"/>
  <c r="H61" i="18" s="1"/>
  <c r="G5" i="18"/>
  <c r="H5" i="18" s="1"/>
  <c r="G17" i="18"/>
  <c r="H17" i="18" s="1"/>
  <c r="G29" i="18"/>
  <c r="H29" i="18" s="1"/>
  <c r="G35" i="18"/>
  <c r="H35" i="18" s="1"/>
  <c r="G56" i="18"/>
  <c r="H56" i="18" s="1"/>
  <c r="G12" i="18"/>
  <c r="H12" i="18" s="1"/>
  <c r="G19" i="18"/>
  <c r="H19" i="18" s="1"/>
  <c r="G37" i="18"/>
  <c r="H37" i="18" s="1"/>
  <c r="G64" i="18"/>
  <c r="H64" i="18" s="1"/>
  <c r="G8" i="18"/>
  <c r="H8" i="18" s="1"/>
  <c r="G26" i="18"/>
  <c r="H26" i="18" s="1"/>
  <c r="G38" i="18"/>
  <c r="H38" i="18" s="1"/>
  <c r="G44" i="18"/>
  <c r="H44" i="18" s="1"/>
  <c r="G28" i="18"/>
  <c r="H28" i="18" s="1"/>
  <c r="G40" i="18"/>
  <c r="H40" i="18" s="1"/>
  <c r="G55" i="18"/>
  <c r="H55" i="18" s="1"/>
  <c r="G67" i="18"/>
  <c r="H67" i="18" s="1"/>
  <c r="G11" i="18"/>
  <c r="H11" i="18" s="1"/>
  <c r="G23" i="18"/>
  <c r="H23" i="18" s="1"/>
  <c r="G41" i="18"/>
  <c r="H41" i="18" s="1"/>
  <c r="G50" i="18"/>
  <c r="H50" i="18" s="1"/>
  <c r="G68" i="18"/>
  <c r="H68" i="18" s="1"/>
  <c r="G18" i="18"/>
  <c r="H18" i="18" s="1"/>
  <c r="G7" i="18"/>
  <c r="H7" i="18" s="1"/>
  <c r="G13" i="18"/>
  <c r="H13" i="18" s="1"/>
  <c r="G25" i="18"/>
  <c r="H25" i="18" s="1"/>
  <c r="G31" i="18"/>
  <c r="H31" i="18" s="1"/>
  <c r="G43" i="18"/>
  <c r="H43" i="18" s="1"/>
  <c r="G52" i="18"/>
  <c r="H52" i="18" s="1"/>
  <c r="G58" i="18"/>
  <c r="H58" i="18" s="1"/>
  <c r="G70" i="18"/>
  <c r="H70" i="18" s="1"/>
  <c r="G14" i="18"/>
  <c r="H14" i="18" s="1"/>
  <c r="G20" i="18"/>
  <c r="H20" i="18" s="1"/>
  <c r="G32" i="18"/>
  <c r="H32" i="18" s="1"/>
  <c r="G53" i="18"/>
  <c r="H53" i="18" s="1"/>
  <c r="G59" i="18"/>
  <c r="H59" i="18" s="1"/>
  <c r="G65" i="18"/>
  <c r="H65" i="18" s="1"/>
  <c r="G71" i="18"/>
  <c r="H71" i="18" s="1"/>
  <c r="G9" i="18"/>
  <c r="H9" i="18" s="1"/>
  <c r="G15" i="18"/>
  <c r="H15" i="18" s="1"/>
  <c r="G21" i="18"/>
  <c r="H21" i="18" s="1"/>
  <c r="G27" i="18"/>
  <c r="H27" i="18" s="1"/>
  <c r="G33" i="18"/>
  <c r="H33" i="18" s="1"/>
  <c r="G39" i="18"/>
  <c r="H39" i="18" s="1"/>
  <c r="G11" i="17"/>
  <c r="H11" i="17" s="1"/>
  <c r="G12" i="17"/>
  <c r="H12" i="17" s="1"/>
  <c r="G37" i="17"/>
  <c r="H37" i="17" s="1"/>
  <c r="G67" i="17"/>
  <c r="H67" i="17" s="1"/>
  <c r="G23" i="17"/>
  <c r="H23" i="17" s="1"/>
  <c r="G29" i="17"/>
  <c r="H29" i="17" s="1"/>
  <c r="G50" i="17"/>
  <c r="H50" i="17" s="1"/>
  <c r="G18" i="17"/>
  <c r="H18" i="17" s="1"/>
  <c r="G36" i="17"/>
  <c r="H36" i="17" s="1"/>
  <c r="G69" i="17"/>
  <c r="H69" i="17" s="1"/>
  <c r="G31" i="17"/>
  <c r="H31" i="17" s="1"/>
  <c r="G58" i="17"/>
  <c r="H58" i="17" s="1"/>
  <c r="G64" i="17"/>
  <c r="H64" i="17" s="1"/>
  <c r="G70" i="17"/>
  <c r="H70" i="17" s="1"/>
  <c r="G61" i="17"/>
  <c r="H61" i="17" s="1"/>
  <c r="G17" i="17"/>
  <c r="H17" i="17" s="1"/>
  <c r="G41" i="17"/>
  <c r="H41" i="17" s="1"/>
  <c r="G62" i="17"/>
  <c r="H62" i="17" s="1"/>
  <c r="G6" i="17"/>
  <c r="H6" i="17" s="1"/>
  <c r="G30" i="17"/>
  <c r="H30" i="17" s="1"/>
  <c r="G57" i="17"/>
  <c r="H57" i="17" s="1"/>
  <c r="G43" i="17"/>
  <c r="H43" i="17" s="1"/>
  <c r="G14" i="17"/>
  <c r="H14" i="17" s="1"/>
  <c r="G20" i="17"/>
  <c r="H20" i="17" s="1"/>
  <c r="G26" i="17"/>
  <c r="H26" i="17" s="1"/>
  <c r="G32" i="17"/>
  <c r="H32" i="17" s="1"/>
  <c r="G38" i="17"/>
  <c r="H38" i="17" s="1"/>
  <c r="G44" i="17"/>
  <c r="H44" i="17" s="1"/>
  <c r="G55" i="17"/>
  <c r="H55" i="17" s="1"/>
  <c r="G25" i="17"/>
  <c r="H25" i="17" s="1"/>
  <c r="G53" i="17"/>
  <c r="H53" i="17" s="1"/>
  <c r="G59" i="17"/>
  <c r="H59" i="17" s="1"/>
  <c r="G65" i="17"/>
  <c r="H65" i="17" s="1"/>
  <c r="G71" i="17"/>
  <c r="H71" i="17" s="1"/>
  <c r="G35" i="17"/>
  <c r="H35" i="17" s="1"/>
  <c r="G56" i="17"/>
  <c r="H56" i="17" s="1"/>
  <c r="G51" i="17"/>
  <c r="H51" i="17" s="1"/>
  <c r="G13" i="17"/>
  <c r="H13" i="17" s="1"/>
  <c r="G52" i="17"/>
  <c r="H52" i="17" s="1"/>
  <c r="G9" i="17"/>
  <c r="H9" i="17" s="1"/>
  <c r="G15" i="17"/>
  <c r="H15" i="17" s="1"/>
  <c r="G21" i="17"/>
  <c r="H21" i="17" s="1"/>
  <c r="G27" i="17"/>
  <c r="H27" i="17" s="1"/>
  <c r="G33" i="17"/>
  <c r="H33" i="17" s="1"/>
  <c r="G39" i="17"/>
  <c r="H39" i="17" s="1"/>
  <c r="G45" i="17"/>
  <c r="H45" i="17" s="1"/>
  <c r="G68" i="17"/>
  <c r="H68" i="17" s="1"/>
  <c r="G24" i="17"/>
  <c r="H24" i="17" s="1"/>
  <c r="G63" i="17"/>
  <c r="H63" i="17" s="1"/>
  <c r="G19" i="17"/>
  <c r="H19" i="17" s="1"/>
  <c r="G8" i="17"/>
  <c r="H8" i="17" s="1"/>
  <c r="G54" i="17"/>
  <c r="H54" i="17" s="1"/>
  <c r="G60" i="17"/>
  <c r="H60" i="17" s="1"/>
  <c r="G66" i="17"/>
  <c r="H66" i="17" s="1"/>
  <c r="G72" i="17"/>
  <c r="H72" i="17" s="1"/>
  <c r="G5" i="17"/>
  <c r="H5" i="17" s="1"/>
  <c r="G42" i="17"/>
  <c r="H42" i="17" s="1"/>
  <c r="G7" i="17"/>
  <c r="H7" i="17" s="1"/>
  <c r="G10" i="17"/>
  <c r="H10" i="17" s="1"/>
  <c r="G16" i="17"/>
  <c r="H16" i="17" s="1"/>
  <c r="G22" i="17"/>
  <c r="H22" i="17" s="1"/>
  <c r="G28" i="17"/>
  <c r="H28" i="17" s="1"/>
  <c r="G34" i="17"/>
  <c r="H34" i="17" s="1"/>
  <c r="G40" i="17"/>
  <c r="H40" i="17" s="1"/>
  <c r="G66" i="16"/>
  <c r="H66" i="16" s="1"/>
  <c r="G39" i="16"/>
  <c r="H39" i="16" s="1"/>
  <c r="G60" i="16"/>
  <c r="H60" i="16" s="1"/>
  <c r="G10" i="16"/>
  <c r="H10" i="16" s="1"/>
  <c r="G15" i="16"/>
  <c r="H15" i="16" s="1"/>
  <c r="G21" i="16"/>
  <c r="H21" i="16" s="1"/>
  <c r="G45" i="16"/>
  <c r="H45" i="16" s="1"/>
  <c r="G9" i="16"/>
  <c r="H9" i="16" s="1"/>
  <c r="G72" i="16"/>
  <c r="H72" i="16" s="1"/>
  <c r="G16" i="16"/>
  <c r="H16" i="16" s="1"/>
  <c r="G27" i="16"/>
  <c r="H27" i="16" s="1"/>
  <c r="G33" i="16"/>
  <c r="H33" i="16" s="1"/>
  <c r="G54" i="16"/>
  <c r="H54" i="16" s="1"/>
  <c r="G67" i="16"/>
  <c r="H67" i="16" s="1"/>
  <c r="G5" i="16"/>
  <c r="H5" i="16" s="1"/>
  <c r="G11" i="16"/>
  <c r="H11" i="16" s="1"/>
  <c r="G17" i="16"/>
  <c r="H17" i="16" s="1"/>
  <c r="G23" i="16"/>
  <c r="H23" i="16" s="1"/>
  <c r="G29" i="16"/>
  <c r="H29" i="16" s="1"/>
  <c r="G35" i="16"/>
  <c r="H35" i="16" s="1"/>
  <c r="G41" i="16"/>
  <c r="H41" i="16" s="1"/>
  <c r="G50" i="16"/>
  <c r="H50" i="16" s="1"/>
  <c r="G56" i="16"/>
  <c r="H56" i="16" s="1"/>
  <c r="G62" i="16"/>
  <c r="H62" i="16" s="1"/>
  <c r="G68" i="16"/>
  <c r="H68" i="16" s="1"/>
  <c r="G28" i="16"/>
  <c r="H28" i="16" s="1"/>
  <c r="G46" i="16"/>
  <c r="H46" i="16" s="1"/>
  <c r="G61" i="16"/>
  <c r="H61" i="16" s="1"/>
  <c r="G6" i="16"/>
  <c r="H6" i="16" s="1"/>
  <c r="G12" i="16"/>
  <c r="H12" i="16" s="1"/>
  <c r="G18" i="16"/>
  <c r="H18" i="16" s="1"/>
  <c r="G24" i="16"/>
  <c r="H24" i="16" s="1"/>
  <c r="G30" i="16"/>
  <c r="H30" i="16" s="1"/>
  <c r="G36" i="16"/>
  <c r="H36" i="16" s="1"/>
  <c r="G42" i="16"/>
  <c r="H42" i="16" s="1"/>
  <c r="G34" i="16"/>
  <c r="H34" i="16" s="1"/>
  <c r="G55" i="16"/>
  <c r="H55" i="16" s="1"/>
  <c r="G63" i="16"/>
  <c r="H63" i="16" s="1"/>
  <c r="G7" i="16"/>
  <c r="H7" i="16" s="1"/>
  <c r="G19" i="16"/>
  <c r="H19" i="16" s="1"/>
  <c r="G37" i="16"/>
  <c r="H37" i="16" s="1"/>
  <c r="G64" i="16"/>
  <c r="H64" i="16" s="1"/>
  <c r="G8" i="16"/>
  <c r="H8" i="16" s="1"/>
  <c r="G14" i="16"/>
  <c r="H14" i="16" s="1"/>
  <c r="G20" i="16"/>
  <c r="H20" i="16" s="1"/>
  <c r="G26" i="16"/>
  <c r="H26" i="16" s="1"/>
  <c r="G32" i="16"/>
  <c r="H32" i="16" s="1"/>
  <c r="G38" i="16"/>
  <c r="H38" i="16" s="1"/>
  <c r="G44" i="16"/>
  <c r="H44" i="16" s="1"/>
  <c r="G22" i="16"/>
  <c r="H22" i="16" s="1"/>
  <c r="G40" i="16"/>
  <c r="H40" i="16" s="1"/>
  <c r="G51" i="16"/>
  <c r="H51" i="16" s="1"/>
  <c r="G57" i="16"/>
  <c r="H57" i="16" s="1"/>
  <c r="G69" i="16"/>
  <c r="H69" i="16" s="1"/>
  <c r="G13" i="16"/>
  <c r="H13" i="16" s="1"/>
  <c r="G25" i="16"/>
  <c r="H25" i="16" s="1"/>
  <c r="G31" i="16"/>
  <c r="H31" i="16" s="1"/>
  <c r="G43" i="16"/>
  <c r="H43" i="16" s="1"/>
  <c r="G52" i="16"/>
  <c r="H52" i="16" s="1"/>
  <c r="G58" i="16"/>
  <c r="H58" i="16" s="1"/>
  <c r="G70" i="16"/>
  <c r="H70" i="16" s="1"/>
  <c r="G53" i="16"/>
  <c r="H53" i="16" s="1"/>
  <c r="G59" i="16"/>
  <c r="H59" i="16" s="1"/>
  <c r="G65" i="16"/>
  <c r="H65" i="16" s="1"/>
  <c r="G6" i="3" l="1"/>
  <c r="H6" i="3" s="1"/>
  <c r="G65" i="3"/>
  <c r="H65" i="3" s="1"/>
  <c r="G57" i="3"/>
  <c r="H57" i="3" s="1"/>
  <c r="G62" i="3"/>
  <c r="H62" i="3" s="1"/>
  <c r="G72" i="3"/>
  <c r="H72" i="3" s="1"/>
  <c r="G66" i="3"/>
  <c r="H66" i="3" s="1"/>
  <c r="G60" i="3"/>
  <c r="H60" i="3" s="1"/>
  <c r="G54" i="3"/>
  <c r="H54" i="3" s="1"/>
  <c r="G53" i="3"/>
  <c r="H53" i="3" s="1"/>
  <c r="G52" i="3"/>
  <c r="H52" i="3" s="1"/>
  <c r="G63" i="3"/>
  <c r="H63" i="3" s="1"/>
  <c r="G50" i="3"/>
  <c r="H50" i="3" s="1"/>
  <c r="G58" i="3"/>
  <c r="H58" i="3" s="1"/>
  <c r="G61" i="3"/>
  <c r="H61" i="3" s="1"/>
  <c r="G71" i="3"/>
  <c r="H71" i="3" s="1"/>
  <c r="G59" i="3"/>
  <c r="H59" i="3" s="1"/>
  <c r="G51" i="3"/>
  <c r="H51" i="3" s="1"/>
  <c r="G68" i="3"/>
  <c r="H68" i="3" s="1"/>
  <c r="G55" i="3"/>
  <c r="H55" i="3" s="1"/>
  <c r="G70" i="3"/>
  <c r="H70" i="3" s="1"/>
  <c r="G64" i="3"/>
  <c r="H64" i="3" s="1"/>
  <c r="G69" i="3"/>
  <c r="H69" i="3" s="1"/>
  <c r="G56" i="3"/>
  <c r="H56" i="3" s="1"/>
  <c r="G67" i="3"/>
  <c r="H67" i="3" s="1"/>
  <c r="G43" i="3"/>
  <c r="H43" i="3" s="1"/>
  <c r="G29" i="3"/>
  <c r="H29" i="3" s="1"/>
  <c r="G31" i="3"/>
  <c r="H31" i="3" s="1"/>
  <c r="G15" i="3"/>
  <c r="H15" i="3" s="1"/>
  <c r="G42" i="3"/>
  <c r="H42" i="3" s="1"/>
  <c r="G13" i="3"/>
  <c r="H13" i="3" s="1"/>
  <c r="G25" i="3"/>
  <c r="H25" i="3" s="1"/>
  <c r="G9" i="3"/>
  <c r="H9" i="3" s="1"/>
  <c r="G41" i="3"/>
  <c r="H41" i="3" s="1"/>
  <c r="G27" i="3"/>
  <c r="H27" i="3" s="1"/>
  <c r="G11" i="3"/>
  <c r="H11" i="3" s="1"/>
  <c r="G39" i="3"/>
  <c r="H39" i="3" s="1"/>
  <c r="G38" i="3"/>
  <c r="H38" i="3" s="1"/>
  <c r="G23" i="3"/>
  <c r="H23" i="3" s="1"/>
  <c r="G7" i="3"/>
  <c r="H7" i="3" s="1"/>
  <c r="G37" i="3"/>
  <c r="H37" i="3" s="1"/>
  <c r="G21" i="3"/>
  <c r="H21" i="3" s="1"/>
  <c r="G5" i="3"/>
  <c r="H5" i="3" s="1"/>
  <c r="G35" i="3"/>
  <c r="H35" i="3" s="1"/>
  <c r="G19" i="3"/>
  <c r="H19" i="3" s="1"/>
  <c r="G46" i="3"/>
  <c r="H46" i="3" s="1"/>
  <c r="G33" i="3"/>
  <c r="H33" i="3" s="1"/>
  <c r="G17" i="3"/>
  <c r="H17" i="3" s="1"/>
  <c r="G45" i="3"/>
  <c r="H45" i="3" s="1"/>
  <c r="G44" i="3"/>
  <c r="H44" i="3" s="1"/>
  <c r="G40" i="3"/>
  <c r="H40" i="3" s="1"/>
  <c r="G36" i="3"/>
  <c r="H36" i="3" s="1"/>
  <c r="G32" i="3"/>
  <c r="H32" i="3" s="1"/>
  <c r="G28" i="3"/>
  <c r="H28" i="3" s="1"/>
  <c r="G24" i="3"/>
  <c r="H24" i="3" s="1"/>
  <c r="G20" i="3"/>
  <c r="H20" i="3" s="1"/>
  <c r="G16" i="3"/>
  <c r="H16" i="3" s="1"/>
  <c r="G12" i="3"/>
  <c r="H12" i="3" s="1"/>
  <c r="G8" i="3"/>
  <c r="H8" i="3" s="1"/>
  <c r="G34" i="3"/>
  <c r="H34" i="3" s="1"/>
  <c r="G30" i="3"/>
  <c r="H30" i="3" s="1"/>
  <c r="G26" i="3"/>
  <c r="H26" i="3" s="1"/>
  <c r="G22" i="3"/>
  <c r="H22" i="3" s="1"/>
  <c r="G18" i="3"/>
  <c r="H18" i="3" s="1"/>
  <c r="G14" i="3"/>
  <c r="H14" i="3" s="1"/>
  <c r="G10" i="3"/>
  <c r="H10" i="3" s="1"/>
</calcChain>
</file>

<file path=xl/sharedStrings.xml><?xml version="1.0" encoding="utf-8"?>
<sst xmlns="http://schemas.openxmlformats.org/spreadsheetml/2006/main" count="667" uniqueCount="118">
  <si>
    <t>Df</t>
  </si>
  <si>
    <t>Sum Sq</t>
  </si>
  <si>
    <t>Mean Sq</t>
  </si>
  <si>
    <t>F value</t>
  </si>
  <si>
    <t>Pr(&gt;F)</t>
  </si>
  <si>
    <t>NA</t>
  </si>
  <si>
    <t>etasq</t>
    <phoneticPr fontId="18" type="noConversion"/>
  </si>
  <si>
    <t xml:space="preserve">Residuals                 </t>
  </si>
  <si>
    <t xml:space="preserve">w.error:d.skew:w.lambda   </t>
  </si>
  <si>
    <t xml:space="preserve">r.factor:d.skew:w.lambda  </t>
  </si>
  <si>
    <t xml:space="preserve">r.factor:w.error:w.lambda </t>
  </si>
  <si>
    <t xml:space="preserve">r.factor:w.error:d.skew   </t>
  </si>
  <si>
    <t xml:space="preserve">n.factor:d.skew:w.lambda  </t>
  </si>
  <si>
    <t xml:space="preserve">n.factor:w.error:w.lambda </t>
  </si>
  <si>
    <t xml:space="preserve">n.factor:w.error:d.skew   </t>
  </si>
  <si>
    <t>n.factor:r.factor:w.lambda</t>
  </si>
  <si>
    <t xml:space="preserve">n.factor:r.factor:d.skew  </t>
  </si>
  <si>
    <t xml:space="preserve">n.factor:r.factor:w.error </t>
  </si>
  <si>
    <t xml:space="preserve">n.obs:d.skew:w.lambda     </t>
  </si>
  <si>
    <t xml:space="preserve">n.obs:w.error:w.lambda    </t>
  </si>
  <si>
    <t xml:space="preserve">n.obs:w.error:d.skew      </t>
  </si>
  <si>
    <t xml:space="preserve">n.obs:r.factor:w.lambda   </t>
  </si>
  <si>
    <t xml:space="preserve">n.obs:r.factor:d.skew     </t>
  </si>
  <si>
    <t xml:space="preserve">n.obs:r.factor:w.error    </t>
  </si>
  <si>
    <t xml:space="preserve">n.obs:n.factor:w.lambda   </t>
  </si>
  <si>
    <t xml:space="preserve">n.obs:n.factor:d.skew     </t>
  </si>
  <si>
    <t xml:space="preserve">n.obs:n.factor:w.error    </t>
  </si>
  <si>
    <t xml:space="preserve">n.obs:n.factor:r.factor   </t>
  </si>
  <si>
    <t xml:space="preserve">d.skew:w.lambda           </t>
  </si>
  <si>
    <t xml:space="preserve">w.error:w.lambda          </t>
  </si>
  <si>
    <t xml:space="preserve">w.error:d.skew            </t>
  </si>
  <si>
    <t xml:space="preserve">r.factor:w.lambda         </t>
  </si>
  <si>
    <t xml:space="preserve">r.factor:d.skew           </t>
  </si>
  <si>
    <t xml:space="preserve">r.factor:w.error          </t>
  </si>
  <si>
    <t xml:space="preserve">n.factor:w.lambda         </t>
  </si>
  <si>
    <t xml:space="preserve">n.factor:d.skew           </t>
  </si>
  <si>
    <t xml:space="preserve">n.factor:w.error          </t>
  </si>
  <si>
    <t xml:space="preserve">n.factor:r.factor         </t>
  </si>
  <si>
    <t xml:space="preserve">n.obs:w.lambda            </t>
  </si>
  <si>
    <t xml:space="preserve">n.obs:d.skew              </t>
  </si>
  <si>
    <t xml:space="preserve">n.obs:w.error             </t>
  </si>
  <si>
    <t xml:space="preserve">n.obs:r.factor            </t>
  </si>
  <si>
    <t xml:space="preserve">n.obs:n.factor            </t>
  </si>
  <si>
    <t xml:space="preserve">w.lambda                  </t>
  </si>
  <si>
    <t xml:space="preserve">d.skew                    </t>
  </si>
  <si>
    <t xml:space="preserve">w.error                   </t>
  </si>
  <si>
    <t xml:space="preserve">r.factor                  </t>
  </si>
  <si>
    <t xml:space="preserve">n.factor                  </t>
  </si>
  <si>
    <t xml:space="preserve">n.obs                     </t>
  </si>
  <si>
    <t xml:space="preserve">Residuals               </t>
  </si>
  <si>
    <t xml:space="preserve">d.skew:w.lambda:method  </t>
  </si>
  <si>
    <t xml:space="preserve">w.error:w.lambda:method </t>
  </si>
  <si>
    <t xml:space="preserve">w.error:d.skew:method   </t>
  </si>
  <si>
    <t>r.factor:w.lambda:method</t>
  </si>
  <si>
    <t xml:space="preserve">r.factor:d.skew:method  </t>
  </si>
  <si>
    <t xml:space="preserve">r.factor:w.error:method </t>
  </si>
  <si>
    <t>n.factor:w.lambda:method</t>
  </si>
  <si>
    <t xml:space="preserve">n.factor:d.skew:method  </t>
  </si>
  <si>
    <t xml:space="preserve">n.factor:w.error:method </t>
  </si>
  <si>
    <t>n.factor:r.factor:method</t>
  </si>
  <si>
    <t xml:space="preserve">n.obs:w.lambda:method   </t>
  </si>
  <si>
    <t xml:space="preserve">n.obs:d.skew:method     </t>
  </si>
  <si>
    <t xml:space="preserve">n.obs:w.error:method    </t>
  </si>
  <si>
    <t xml:space="preserve">n.obs:r.factor:method   </t>
  </si>
  <si>
    <t xml:space="preserve">n.obs:n.factor:method   </t>
  </si>
  <si>
    <t xml:space="preserve">w.lambda:method         </t>
  </si>
  <si>
    <t xml:space="preserve">d.skew:method           </t>
  </si>
  <si>
    <t xml:space="preserve">w.error:method          </t>
  </si>
  <si>
    <t xml:space="preserve">r.factor:method         </t>
  </si>
  <si>
    <t xml:space="preserve">n.factor:method         </t>
  </si>
  <si>
    <t xml:space="preserve">n.obs:method            </t>
  </si>
  <si>
    <t xml:space="preserve">method                  </t>
  </si>
  <si>
    <t>CD</t>
  </si>
  <si>
    <t>PA-PCA-m</t>
    <phoneticPr fontId="18" type="noConversion"/>
  </si>
  <si>
    <t>PA-PCA-95</t>
    <phoneticPr fontId="18" type="noConversion"/>
  </si>
  <si>
    <t>PA-PAF-m</t>
    <phoneticPr fontId="18" type="noConversion"/>
  </si>
  <si>
    <t>PA-PAF-95</t>
    <phoneticPr fontId="18" type="noConversion"/>
  </si>
  <si>
    <t>RPA-PCA-m</t>
    <phoneticPr fontId="18" type="noConversion"/>
  </si>
  <si>
    <t>RPA-PCA-95</t>
    <phoneticPr fontId="18" type="noConversion"/>
  </si>
  <si>
    <t>RPA-PAF-m</t>
    <phoneticPr fontId="18" type="noConversion"/>
  </si>
  <si>
    <t>RPA-PAF-95</t>
    <phoneticPr fontId="18" type="noConversion"/>
  </si>
  <si>
    <t>legend</t>
    <phoneticPr fontId="18" type="noConversion"/>
  </si>
  <si>
    <t>full model</t>
    <phoneticPr fontId="18" type="noConversion"/>
  </si>
  <si>
    <t>K &gt; 1</t>
    <phoneticPr fontId="18" type="noConversion"/>
  </si>
  <si>
    <t>large</t>
    <phoneticPr fontId="18" type="noConversion"/>
  </si>
  <si>
    <t>&gt; .14</t>
    <phoneticPr fontId="18" type="noConversion"/>
  </si>
  <si>
    <t>medium</t>
    <phoneticPr fontId="18" type="noConversion"/>
  </si>
  <si>
    <t>&gt; .06</t>
    <phoneticPr fontId="18" type="noConversion"/>
  </si>
  <si>
    <t>small or less</t>
    <phoneticPr fontId="18" type="noConversion"/>
  </si>
  <si>
    <t>&lt; .06</t>
    <phoneticPr fontId="18" type="noConversion"/>
  </si>
  <si>
    <t>etasq per DV</t>
    <phoneticPr fontId="18" type="noConversion"/>
  </si>
  <si>
    <t>for continuous</t>
    <phoneticPr fontId="18" type="noConversion"/>
  </si>
  <si>
    <t>selected methods</t>
    <phoneticPr fontId="18" type="noConversion"/>
  </si>
  <si>
    <t>N</t>
    <phoneticPr fontId="18" type="noConversion"/>
  </si>
  <si>
    <t>K</t>
    <phoneticPr fontId="18" type="noConversion"/>
  </si>
  <si>
    <t>R</t>
    <phoneticPr fontId="18" type="noConversion"/>
  </si>
  <si>
    <t>E</t>
    <phoneticPr fontId="18" type="noConversion"/>
  </si>
  <si>
    <t>S</t>
    <phoneticPr fontId="18" type="noConversion"/>
  </si>
  <si>
    <t>L</t>
    <phoneticPr fontId="18" type="noConversion"/>
  </si>
  <si>
    <t>continuous</t>
    <phoneticPr fontId="18" type="noConversion"/>
  </si>
  <si>
    <t>4 cats</t>
    <phoneticPr fontId="18" type="noConversion"/>
  </si>
  <si>
    <t>2 cats</t>
    <phoneticPr fontId="18" type="noConversion"/>
  </si>
  <si>
    <t>mean</t>
    <phoneticPr fontId="18" type="noConversion"/>
  </si>
  <si>
    <t>2019 - FINAL</t>
    <phoneticPr fontId="18" type="noConversion"/>
  </si>
  <si>
    <t>3.70620559377392e-314</t>
  </si>
  <si>
    <t>2019 - FINAL</t>
    <phoneticPr fontId="18" type="noConversion"/>
  </si>
  <si>
    <t>4.94065645841247e-324</t>
  </si>
  <si>
    <t>for cat = 2</t>
  </si>
  <si>
    <t>for cat = 4</t>
  </si>
  <si>
    <t>selected methods</t>
  </si>
  <si>
    <t>E*N</t>
  </si>
  <si>
    <t>2022 rerun</t>
  </si>
  <si>
    <t>R*L</t>
  </si>
  <si>
    <t>R*K</t>
  </si>
  <si>
    <t>PA-MRFA-m</t>
  </si>
  <si>
    <t>PA-MRFA-95</t>
  </si>
  <si>
    <t>PA-MRFA-ev-95</t>
  </si>
  <si>
    <t>PA-MRFA-ev-m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</si>
</sst>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_);[Red]\(0.00\)"/>
    <numFmt numFmtId="167" formatCode="0.0_);[Red]\(0.0\)"/>
  </numFmts>
  <fonts count="2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onsolas"/>
      <family val="3"/>
    </font>
    <font>
      <b/>
      <sz val="11"/>
      <color rgb="FFFF0000"/>
      <name val="Consolas"/>
      <family val="3"/>
    </font>
    <font>
      <sz val="11"/>
      <color theme="2" tint="-9.9978637043366805E-2"/>
      <name val="Consolas"/>
      <family val="3"/>
    </font>
    <font>
      <b/>
      <i/>
      <sz val="11"/>
      <color theme="1"/>
      <name val="Consolas"/>
      <family val="3"/>
    </font>
    <font>
      <b/>
      <i/>
      <sz val="11"/>
      <color rgb="FF00B050"/>
      <name val="Consolas"/>
      <family val="3"/>
    </font>
    <font>
      <b/>
      <i/>
      <sz val="11"/>
      <color rgb="FF0040C0"/>
      <name val="Consolas"/>
      <family val="3"/>
    </font>
    <font>
      <b/>
      <i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color theme="1"/>
      <name val="Consolas"/>
      <family val="3"/>
    </font>
    <font>
      <b/>
      <i/>
      <sz val="11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40C0"/>
        <bgColor indexed="64"/>
      </patternFill>
    </fill>
    <fill>
      <patternFill patternType="solid">
        <fgColor rgb="FFC000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164" fontId="19" fillId="0" borderId="0" xfId="0" applyNumberFormat="1" applyFont="1">
      <alignment vertical="center"/>
    </xf>
    <xf numFmtId="2" fontId="19" fillId="0" borderId="0" xfId="0" applyNumberFormat="1" applyFont="1">
      <alignment vertical="center"/>
    </xf>
    <xf numFmtId="0" fontId="20" fillId="0" borderId="0" xfId="0" applyFont="1">
      <alignment vertical="center"/>
    </xf>
    <xf numFmtId="164" fontId="21" fillId="0" borderId="0" xfId="0" applyNumberFormat="1" applyFont="1">
      <alignment vertical="center"/>
    </xf>
    <xf numFmtId="0" fontId="22" fillId="33" borderId="0" xfId="0" applyFont="1" applyFill="1">
      <alignment vertical="center"/>
    </xf>
    <xf numFmtId="0" fontId="22" fillId="33" borderId="0" xfId="0" applyFont="1" applyFill="1" applyAlignment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165" fontId="19" fillId="0" borderId="0" xfId="0" applyNumberFormat="1" applyFont="1">
      <alignment vertical="center"/>
    </xf>
    <xf numFmtId="0" fontId="24" fillId="0" borderId="0" xfId="0" applyFont="1" applyAlignment="1">
      <alignment horizontal="center" vertical="center"/>
    </xf>
    <xf numFmtId="0" fontId="19" fillId="34" borderId="0" xfId="0" applyFont="1" applyFill="1">
      <alignment vertical="center"/>
    </xf>
    <xf numFmtId="0" fontId="25" fillId="34" borderId="0" xfId="0" applyFont="1" applyFill="1">
      <alignment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21" fillId="0" borderId="0" xfId="0" applyNumberFormat="1" applyFont="1">
      <alignment vertical="center"/>
    </xf>
    <xf numFmtId="0" fontId="25" fillId="34" borderId="0" xfId="0" applyFont="1" applyFill="1" applyAlignment="1">
      <alignment horizontal="center" vertical="center"/>
    </xf>
    <xf numFmtId="0" fontId="0" fillId="34" borderId="0" xfId="0" applyFill="1">
      <alignment vertical="center"/>
    </xf>
    <xf numFmtId="0" fontId="22" fillId="34" borderId="0" xfId="0" applyFont="1" applyFill="1">
      <alignment vertical="center"/>
    </xf>
    <xf numFmtId="0" fontId="26" fillId="34" borderId="0" xfId="0" applyFont="1" applyFill="1">
      <alignment vertical="center"/>
    </xf>
    <xf numFmtId="0" fontId="17" fillId="34" borderId="0" xfId="0" applyFont="1" applyFill="1">
      <alignment vertical="center"/>
    </xf>
    <xf numFmtId="0" fontId="27" fillId="0" borderId="0" xfId="0" applyFont="1">
      <alignment vertical="center"/>
    </xf>
    <xf numFmtId="0" fontId="22" fillId="33" borderId="0" xfId="0" applyFont="1" applyFill="1" applyAlignment="1">
      <alignment horizontal="center" vertical="center"/>
    </xf>
    <xf numFmtId="0" fontId="25" fillId="35" borderId="0" xfId="0" applyFont="1" applyFill="1" applyAlignment="1">
      <alignment horizontal="center" vertical="center"/>
    </xf>
    <xf numFmtId="0" fontId="25" fillId="35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2" fontId="21" fillId="0" borderId="0" xfId="0" applyNumberFormat="1" applyFont="1" applyAlignment="1">
      <alignment horizontal="right" vertical="center"/>
    </xf>
    <xf numFmtId="2" fontId="19" fillId="0" borderId="0" xfId="0" applyNumberFormat="1" applyFont="1" applyAlignment="1">
      <alignment horizontal="right" vertical="center"/>
    </xf>
    <xf numFmtId="167" fontId="19" fillId="0" borderId="0" xfId="0" applyNumberFormat="1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b/>
        <i val="0"/>
        <strike val="0"/>
        <color theme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1"/>
      </font>
    </dxf>
    <dxf>
      <font>
        <b/>
        <i val="0"/>
        <strike val="0"/>
        <color theme="1"/>
      </font>
    </dxf>
    <dxf>
      <font>
        <b/>
        <i val="0"/>
        <color rgb="FFFF0000"/>
      </font>
    </dxf>
    <dxf>
      <font>
        <b/>
        <i val="0"/>
        <strike val="0"/>
        <color theme="1"/>
      </font>
    </dxf>
    <dxf>
      <font>
        <b/>
        <i val="0"/>
        <strike val="0"/>
        <color rgb="FFFF0000"/>
      </font>
    </dxf>
    <dxf>
      <font>
        <color theme="1"/>
      </font>
    </dxf>
    <dxf>
      <font>
        <b/>
        <i val="0"/>
        <color rgb="FFFF0000"/>
      </font>
    </dxf>
    <dxf>
      <font>
        <color theme="1"/>
      </font>
    </dxf>
    <dxf>
      <font>
        <b/>
        <i val="0"/>
        <color rgb="FFFF0000"/>
      </font>
    </dxf>
    <dxf>
      <font>
        <color theme="1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C00040"/>
      <color rgb="FF004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2"/>
  <sheetViews>
    <sheetView tabSelected="1" zoomScaleNormal="100" workbookViewId="0">
      <selection activeCell="I4" sqref="I4"/>
    </sheetView>
  </sheetViews>
  <sheetFormatPr defaultRowHeight="15"/>
  <cols>
    <col min="1" max="1" width="35.42578125" style="1" bestFit="1" customWidth="1"/>
    <col min="2" max="6" width="10.5703125" style="1" customWidth="1"/>
    <col min="7" max="7" width="12.5703125" style="1" customWidth="1"/>
    <col min="10" max="22" width="12.5703125" customWidth="1"/>
  </cols>
  <sheetData>
    <row r="1" spans="1:22">
      <c r="A1" s="18" t="s">
        <v>103</v>
      </c>
      <c r="B1" s="21"/>
      <c r="C1" s="21"/>
      <c r="D1" s="21"/>
      <c r="E1" s="21"/>
      <c r="F1" s="21"/>
      <c r="G1" s="21"/>
      <c r="H1" s="22"/>
      <c r="J1" s="8" t="s">
        <v>81</v>
      </c>
      <c r="K1" s="5" t="s">
        <v>84</v>
      </c>
      <c r="L1" s="1" t="s">
        <v>86</v>
      </c>
      <c r="M1" s="6" t="s">
        <v>88</v>
      </c>
    </row>
    <row r="2" spans="1:22">
      <c r="A2" s="18" t="s">
        <v>91</v>
      </c>
      <c r="B2" s="21"/>
      <c r="C2" s="14"/>
      <c r="D2" s="14"/>
      <c r="E2" s="14"/>
      <c r="F2" s="14"/>
      <c r="G2" s="14"/>
      <c r="H2" s="14"/>
      <c r="I2" s="1"/>
      <c r="J2" s="7"/>
      <c r="K2" s="1" t="s">
        <v>85</v>
      </c>
      <c r="L2" s="1" t="s">
        <v>87</v>
      </c>
      <c r="M2" s="1" t="s">
        <v>89</v>
      </c>
      <c r="N2" s="1"/>
      <c r="O2" s="1"/>
      <c r="P2" s="9"/>
      <c r="Q2" s="6"/>
      <c r="R2" s="1"/>
      <c r="S2" s="9"/>
      <c r="T2" s="9"/>
      <c r="U2" s="9"/>
      <c r="V2" s="9"/>
    </row>
    <row r="3" spans="1:22">
      <c r="A3" s="12" t="s">
        <v>83</v>
      </c>
      <c r="B3" s="24" t="s">
        <v>82</v>
      </c>
      <c r="C3" s="24"/>
      <c r="D3" s="24"/>
      <c r="E3" s="24"/>
      <c r="F3" s="24"/>
      <c r="G3" s="24"/>
      <c r="H3" s="24"/>
      <c r="I3" s="1"/>
      <c r="J3" s="24" t="s">
        <v>90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1" t="s">
        <v>6</v>
      </c>
      <c r="H4" s="4">
        <f>SUM(C5:C46)</f>
        <v>605.3000617990167</v>
      </c>
      <c r="J4" s="2" t="s">
        <v>73</v>
      </c>
      <c r="K4" s="2" t="s">
        <v>74</v>
      </c>
      <c r="L4" s="2" t="s">
        <v>75</v>
      </c>
      <c r="M4" s="2" t="s">
        <v>76</v>
      </c>
      <c r="N4" s="2" t="s">
        <v>77</v>
      </c>
      <c r="O4" s="2" t="s">
        <v>78</v>
      </c>
      <c r="P4" s="2" t="s">
        <v>79</v>
      </c>
      <c r="Q4" s="2" t="s">
        <v>80</v>
      </c>
      <c r="R4" s="2" t="s">
        <v>117</v>
      </c>
      <c r="S4" s="2" t="s">
        <v>116</v>
      </c>
      <c r="T4" s="31" t="s">
        <v>114</v>
      </c>
      <c r="U4" s="31" t="s">
        <v>115</v>
      </c>
      <c r="V4" s="2" t="s">
        <v>72</v>
      </c>
    </row>
    <row r="5" spans="1:22">
      <c r="A5" s="1" t="s">
        <v>48</v>
      </c>
      <c r="B5" s="1">
        <v>4</v>
      </c>
      <c r="C5" s="4">
        <v>11.815814102740999</v>
      </c>
      <c r="D5" s="4">
        <v>2.9539535256852401</v>
      </c>
      <c r="E5" s="4">
        <v>121.08020685183899</v>
      </c>
      <c r="F5" s="4">
        <v>2.7101327599214299E-52</v>
      </c>
      <c r="G5" s="3">
        <f t="shared" ref="G5:G46" si="0">C5/$H$4</f>
        <v>1.9520589619011656E-2</v>
      </c>
      <c r="H5" s="2" t="str">
        <f t="shared" ref="H5:H46" si="1">IF(G5&gt;0.14, "LARGE", IF(G5&gt;0.06, "MEDIUM", IF(G5&gt;0.01, "SMALL", "")))</f>
        <v>SMALL</v>
      </c>
      <c r="J5" s="6">
        <v>8.9129528461116603E-2</v>
      </c>
      <c r="K5" s="6">
        <v>0.14332883442152899</v>
      </c>
      <c r="L5" s="6">
        <v>6.7766445844390103E-4</v>
      </c>
      <c r="M5" s="6">
        <v>8.3811407151321501E-3</v>
      </c>
      <c r="N5" s="6">
        <v>4.9649301461720304E-3</v>
      </c>
      <c r="O5" s="6">
        <v>1.19070165061367E-2</v>
      </c>
      <c r="P5" s="6">
        <v>1.3411764528963799E-2</v>
      </c>
      <c r="Q5" s="6">
        <v>6.2590755630843797E-3</v>
      </c>
      <c r="R5" s="6">
        <v>2.3571409060293199E-3</v>
      </c>
      <c r="S5" s="6">
        <v>4.6563058605336499E-3</v>
      </c>
      <c r="T5" s="6">
        <v>2.35832149475791E-2</v>
      </c>
      <c r="U5" s="6">
        <v>1.47342639911258E-2</v>
      </c>
      <c r="V5" s="6">
        <v>8.6396575032396103E-2</v>
      </c>
    </row>
    <row r="6" spans="1:22">
      <c r="A6" s="1" t="s">
        <v>47</v>
      </c>
      <c r="B6" s="1">
        <v>2</v>
      </c>
      <c r="C6" s="4">
        <v>116.33421167972099</v>
      </c>
      <c r="D6" s="4">
        <v>58.167105839860703</v>
      </c>
      <c r="E6" s="4">
        <v>2384.2234299977399</v>
      </c>
      <c r="F6" s="4">
        <v>3.0264579754606298E-140</v>
      </c>
      <c r="G6" s="3">
        <f t="shared" si="0"/>
        <v>0.19219263142640897</v>
      </c>
      <c r="H6" s="2" t="str">
        <f t="shared" si="1"/>
        <v>LARGE</v>
      </c>
      <c r="J6" s="6">
        <v>0.19156577216256401</v>
      </c>
      <c r="K6" s="6">
        <v>0.240913878931135</v>
      </c>
      <c r="L6" s="6">
        <v>4.1436865086437097E-2</v>
      </c>
      <c r="M6" s="6">
        <v>9.00017365596682E-2</v>
      </c>
      <c r="N6" s="6">
        <v>6.1822919552822202E-2</v>
      </c>
      <c r="O6" s="6">
        <v>8.7138219668094499E-2</v>
      </c>
      <c r="P6" s="6">
        <v>2.8114657232673802E-2</v>
      </c>
      <c r="Q6" s="6">
        <v>5.2737929141674099E-2</v>
      </c>
      <c r="R6" s="6">
        <v>0.15042186841243699</v>
      </c>
      <c r="S6" s="6">
        <v>0.167755190686801</v>
      </c>
      <c r="T6" s="6">
        <v>0.27191090086798198</v>
      </c>
      <c r="U6" s="6">
        <v>0.17332135552387401</v>
      </c>
      <c r="V6" s="6">
        <v>0.10094183192398901</v>
      </c>
    </row>
    <row r="7" spans="1:22">
      <c r="A7" s="1" t="s">
        <v>46</v>
      </c>
      <c r="B7" s="1">
        <v>1</v>
      </c>
      <c r="C7" s="4">
        <v>94.767957182333703</v>
      </c>
      <c r="D7" s="4">
        <v>94.767957182333703</v>
      </c>
      <c r="E7" s="4">
        <v>3884.4632316622001</v>
      </c>
      <c r="F7" s="4">
        <v>5.6386356958182998E-133</v>
      </c>
      <c r="G7" s="3">
        <f t="shared" si="0"/>
        <v>0.15656360070519929</v>
      </c>
      <c r="H7" s="2" t="str">
        <f t="shared" si="1"/>
        <v>LARGE</v>
      </c>
      <c r="J7" s="6">
        <v>0.13738843142483001</v>
      </c>
      <c r="K7" s="6">
        <v>0.197895345962776</v>
      </c>
      <c r="L7" s="6">
        <v>1.7207649547166101E-3</v>
      </c>
      <c r="M7" s="6">
        <v>1.50470316336308E-2</v>
      </c>
      <c r="N7" s="6">
        <v>7.7080656398593398E-4</v>
      </c>
      <c r="O7" s="6">
        <v>1.26535867256743E-2</v>
      </c>
      <c r="P7" s="6">
        <v>1.1450888150638899E-3</v>
      </c>
      <c r="Q7" s="6">
        <v>9.7029927251490108E-3</v>
      </c>
      <c r="R7" s="6">
        <v>0.321948736507014</v>
      </c>
      <c r="S7" s="6">
        <v>0.36837570171147099</v>
      </c>
      <c r="T7" s="6">
        <v>0.37137948618424099</v>
      </c>
      <c r="U7" s="6">
        <v>0.52711716453345703</v>
      </c>
      <c r="V7" s="6">
        <v>4.1020458779290198E-2</v>
      </c>
    </row>
    <row r="8" spans="1:22">
      <c r="A8" s="1" t="s">
        <v>45</v>
      </c>
      <c r="B8" s="1">
        <v>1</v>
      </c>
      <c r="C8" s="4">
        <v>162.087777129757</v>
      </c>
      <c r="D8" s="4">
        <v>162.087777129757</v>
      </c>
      <c r="E8" s="4">
        <v>6643.8491372247199</v>
      </c>
      <c r="F8" s="4">
        <v>2.1390189988085202E-155</v>
      </c>
      <c r="G8" s="3">
        <f t="shared" si="0"/>
        <v>0.26778086995070632</v>
      </c>
      <c r="H8" s="2" t="str">
        <f t="shared" si="1"/>
        <v>LARGE</v>
      </c>
      <c r="J8" s="6">
        <v>4.1317797850806498E-2</v>
      </c>
      <c r="K8" s="6">
        <v>6.8224767716869496E-3</v>
      </c>
      <c r="L8" s="6">
        <v>0.61996979149737397</v>
      </c>
      <c r="M8" s="6">
        <v>0.519878619722</v>
      </c>
      <c r="N8" s="6">
        <v>0.76490646123481598</v>
      </c>
      <c r="O8" s="6">
        <v>0.51261026716556302</v>
      </c>
      <c r="P8" s="6">
        <v>0.80664764348664597</v>
      </c>
      <c r="Q8" s="6">
        <v>0.553034944190686</v>
      </c>
      <c r="R8" s="6">
        <v>1.9154177471817401E-3</v>
      </c>
      <c r="S8" s="6">
        <v>3.8020071864041699E-3</v>
      </c>
      <c r="T8" s="6">
        <v>4.2398339783822499E-4</v>
      </c>
      <c r="U8" s="6">
        <v>2.3059109056147598E-3</v>
      </c>
      <c r="V8" s="6">
        <v>0.182097509315886</v>
      </c>
    </row>
    <row r="9" spans="1:22">
      <c r="A9" s="1" t="s">
        <v>44</v>
      </c>
      <c r="B9" s="1">
        <v>2</v>
      </c>
      <c r="C9" s="4">
        <v>7.82992498397031E-2</v>
      </c>
      <c r="D9" s="4">
        <v>3.9149624919851599E-2</v>
      </c>
      <c r="E9" s="4">
        <v>1.6047120045221199</v>
      </c>
      <c r="F9" s="4">
        <v>0.20352374297429399</v>
      </c>
      <c r="G9" s="3">
        <f t="shared" si="0"/>
        <v>1.2935609093940836E-4</v>
      </c>
      <c r="H9" s="2" t="str">
        <f t="shared" si="1"/>
        <v/>
      </c>
      <c r="J9" s="6">
        <v>1.7345862949292901E-4</v>
      </c>
      <c r="K9" s="6">
        <v>1.3845684134544301E-4</v>
      </c>
      <c r="L9" s="6">
        <v>1.79386432770007E-4</v>
      </c>
      <c r="M9" s="6">
        <v>4.2185700584668603E-5</v>
      </c>
      <c r="N9" s="6">
        <v>8.8069371835821898E-5</v>
      </c>
      <c r="O9" s="6">
        <v>3.6262152775584699E-6</v>
      </c>
      <c r="P9" s="6">
        <v>6.1577500901687703E-4</v>
      </c>
      <c r="Q9" s="6">
        <v>4.0810622913392802E-4</v>
      </c>
      <c r="R9" s="6">
        <v>6.80648482299016E-4</v>
      </c>
      <c r="S9" s="6">
        <v>8.5723954222618397E-4</v>
      </c>
      <c r="T9" s="6">
        <v>1.1684130830988499E-3</v>
      </c>
      <c r="U9" s="6">
        <v>7.9188510222479502E-4</v>
      </c>
      <c r="V9" s="6">
        <v>8.6731618321689193E-3</v>
      </c>
    </row>
    <row r="10" spans="1:22">
      <c r="A10" s="1" t="s">
        <v>43</v>
      </c>
      <c r="B10" s="1">
        <v>1</v>
      </c>
      <c r="C10" s="4">
        <v>117.86152763442399</v>
      </c>
      <c r="D10" s="4">
        <v>117.86152763442399</v>
      </c>
      <c r="E10" s="4">
        <v>4831.0503268799503</v>
      </c>
      <c r="F10" s="4">
        <v>4.9743367458056503E-142</v>
      </c>
      <c r="G10" s="3">
        <f t="shared" si="0"/>
        <v>0.19471586915773129</v>
      </c>
      <c r="H10" s="2" t="str">
        <f t="shared" si="1"/>
        <v>LARGE</v>
      </c>
      <c r="J10" s="6">
        <v>0.23858683237904099</v>
      </c>
      <c r="K10" s="6">
        <v>0.19132283214474599</v>
      </c>
      <c r="L10" s="6">
        <v>0.13327052276358001</v>
      </c>
      <c r="M10" s="6">
        <v>0.10580027099824001</v>
      </c>
      <c r="N10" s="6">
        <v>3.41048277442385E-3</v>
      </c>
      <c r="O10" s="6">
        <v>4.6495095170931401E-2</v>
      </c>
      <c r="P10" s="6">
        <v>8.92144790833417E-5</v>
      </c>
      <c r="Q10" s="6">
        <v>1.6899492899796999E-2</v>
      </c>
      <c r="R10" s="6">
        <v>0.36437865170335199</v>
      </c>
      <c r="S10" s="6">
        <v>0.332985132469305</v>
      </c>
      <c r="T10" s="6">
        <v>0.117006304369837</v>
      </c>
      <c r="U10" s="6">
        <v>0.12799794605034201</v>
      </c>
      <c r="V10" s="6">
        <v>0.155409445793324</v>
      </c>
    </row>
    <row r="11" spans="1:22">
      <c r="A11" s="1" t="s">
        <v>42</v>
      </c>
      <c r="B11" s="1">
        <v>8</v>
      </c>
      <c r="C11" s="4">
        <v>7.37276505903968</v>
      </c>
      <c r="D11" s="4">
        <v>0.92159563237996001</v>
      </c>
      <c r="E11" s="4">
        <v>37.775472373564902</v>
      </c>
      <c r="F11" s="4">
        <v>4.0684864588134698E-36</v>
      </c>
      <c r="G11" s="3">
        <f t="shared" si="0"/>
        <v>1.2180347441444217E-2</v>
      </c>
      <c r="H11" s="2" t="str">
        <f t="shared" si="1"/>
        <v>SMALL</v>
      </c>
      <c r="J11" s="6">
        <v>7.2038143239059804E-3</v>
      </c>
      <c r="K11" s="6">
        <v>1.37733224146202E-2</v>
      </c>
      <c r="L11" s="6">
        <v>6.7801543764039898E-4</v>
      </c>
      <c r="M11" s="6">
        <v>6.4804649646123102E-3</v>
      </c>
      <c r="N11" s="6">
        <v>8.1704617101719095E-3</v>
      </c>
      <c r="O11" s="6">
        <v>1.3550102523434001E-2</v>
      </c>
      <c r="P11" s="6">
        <v>3.2763436779254802E-3</v>
      </c>
      <c r="Q11" s="6">
        <v>1.43099613661677E-2</v>
      </c>
      <c r="R11" s="6">
        <v>1.53765790783898E-3</v>
      </c>
      <c r="S11" s="6">
        <v>5.9493207389045601E-3</v>
      </c>
      <c r="T11" s="6">
        <v>3.03077350231501E-3</v>
      </c>
      <c r="U11" s="6">
        <v>1.8950636654341001E-2</v>
      </c>
      <c r="V11" s="6">
        <v>5.16299572418999E-2</v>
      </c>
    </row>
    <row r="12" spans="1:22">
      <c r="A12" s="1" t="s">
        <v>41</v>
      </c>
      <c r="B12" s="1">
        <v>4</v>
      </c>
      <c r="C12" s="4">
        <v>0.13264543576056001</v>
      </c>
      <c r="D12" s="4">
        <v>3.3161358940140002E-2</v>
      </c>
      <c r="E12" s="4">
        <v>1.3592577422249199</v>
      </c>
      <c r="F12" s="4">
        <v>0.249465738293384</v>
      </c>
      <c r="G12" s="3">
        <f t="shared" si="0"/>
        <v>2.191399673185619E-4</v>
      </c>
      <c r="H12" s="2" t="str">
        <f t="shared" si="1"/>
        <v/>
      </c>
      <c r="J12" s="6">
        <v>2.5033321690442799E-3</v>
      </c>
      <c r="K12" s="6">
        <v>3.6176418061440101E-3</v>
      </c>
      <c r="L12" s="6">
        <v>2.1308140004149198E-3</v>
      </c>
      <c r="M12" s="6">
        <v>1.05887141641686E-2</v>
      </c>
      <c r="N12" s="6">
        <v>4.84850582278045E-4</v>
      </c>
      <c r="O12" s="6">
        <v>5.7576264575519096E-3</v>
      </c>
      <c r="P12" s="6">
        <v>6.0710967748969996E-4</v>
      </c>
      <c r="Q12" s="6">
        <v>3.5600412121553401E-3</v>
      </c>
      <c r="R12" s="6">
        <v>5.9120412756781E-3</v>
      </c>
      <c r="S12" s="6">
        <v>6.0191702565518699E-3</v>
      </c>
      <c r="T12" s="6">
        <v>5.0510778864097002E-3</v>
      </c>
      <c r="U12" s="6">
        <v>1.4796761866580599E-2</v>
      </c>
      <c r="V12" s="6">
        <v>4.6726654882401898E-4</v>
      </c>
    </row>
    <row r="13" spans="1:22">
      <c r="A13" s="1" t="s">
        <v>40</v>
      </c>
      <c r="B13" s="1">
        <v>4</v>
      </c>
      <c r="C13" s="4">
        <v>39.344539463902898</v>
      </c>
      <c r="D13" s="4">
        <v>9.8361348659757297</v>
      </c>
      <c r="E13" s="4">
        <v>403.17534918517703</v>
      </c>
      <c r="F13" s="4">
        <v>1.6766971537791399E-94</v>
      </c>
      <c r="G13" s="3">
        <f t="shared" si="0"/>
        <v>6.5000058560983301E-2</v>
      </c>
      <c r="H13" s="2" t="str">
        <f t="shared" si="1"/>
        <v>MEDIUM</v>
      </c>
      <c r="J13" s="6">
        <v>1.52700804850251E-2</v>
      </c>
      <c r="K13" s="6">
        <v>7.5146633430290899E-3</v>
      </c>
      <c r="L13" s="6">
        <v>0.114906348433159</v>
      </c>
      <c r="M13" s="6">
        <v>0.152936871306461</v>
      </c>
      <c r="N13" s="6">
        <v>0.105442946291549</v>
      </c>
      <c r="O13" s="6">
        <v>0.14583157933021801</v>
      </c>
      <c r="P13" s="6">
        <v>9.4826459608616201E-2</v>
      </c>
      <c r="Q13" s="6">
        <v>0.14857430501894101</v>
      </c>
      <c r="R13" s="6">
        <v>8.18407740325637E-4</v>
      </c>
      <c r="S13" s="6">
        <v>3.8983801608527102E-4</v>
      </c>
      <c r="T13" s="6">
        <v>2.11222340566248E-4</v>
      </c>
      <c r="U13" s="6">
        <v>1.3213730067264699E-3</v>
      </c>
      <c r="V13" s="6">
        <v>7.9000461470630806E-2</v>
      </c>
    </row>
    <row r="14" spans="1:22">
      <c r="A14" s="1" t="s">
        <v>39</v>
      </c>
      <c r="B14" s="1">
        <v>8</v>
      </c>
      <c r="C14" s="4">
        <v>2.5644445923180999E-2</v>
      </c>
      <c r="D14" s="4">
        <v>3.2055557403976201E-3</v>
      </c>
      <c r="E14" s="4">
        <v>0.13139318162847899</v>
      </c>
      <c r="F14" s="4">
        <v>0.99781043378235101</v>
      </c>
      <c r="G14" s="3">
        <f t="shared" si="0"/>
        <v>4.2366501412477897E-5</v>
      </c>
      <c r="H14" s="2" t="str">
        <f t="shared" si="1"/>
        <v/>
      </c>
      <c r="J14" s="6">
        <v>4.7798032226883898E-4</v>
      </c>
      <c r="K14" s="6">
        <v>5.0614109102275595E-4</v>
      </c>
      <c r="L14" s="6">
        <v>8.8677405761700002E-5</v>
      </c>
      <c r="M14" s="6">
        <v>9.0301772693179597E-5</v>
      </c>
      <c r="N14" s="6">
        <v>4.3681150312152697E-4</v>
      </c>
      <c r="O14" s="6">
        <v>1.78813216663053E-4</v>
      </c>
      <c r="P14" s="6">
        <v>5.3396828557490802E-4</v>
      </c>
      <c r="Q14" s="6">
        <v>3.0954797219978701E-4</v>
      </c>
      <c r="R14" s="6">
        <v>2.90842526698592E-4</v>
      </c>
      <c r="S14" s="6">
        <v>3.77565298746025E-4</v>
      </c>
      <c r="T14" s="6">
        <v>4.9292177741089402E-4</v>
      </c>
      <c r="U14" s="6">
        <v>4.3871334833230899E-4</v>
      </c>
      <c r="V14" s="6">
        <v>3.5722920259441998E-3</v>
      </c>
    </row>
    <row r="15" spans="1:22">
      <c r="A15" s="1" t="s">
        <v>38</v>
      </c>
      <c r="B15" s="1">
        <v>4</v>
      </c>
      <c r="C15" s="4">
        <v>0.77519182259323005</v>
      </c>
      <c r="D15" s="4">
        <v>0.19379795564830701</v>
      </c>
      <c r="E15" s="4">
        <v>7.94362414754558</v>
      </c>
      <c r="F15" s="4">
        <v>5.8079762240624198E-6</v>
      </c>
      <c r="G15" s="3">
        <f t="shared" si="0"/>
        <v>1.2806736220863364E-3</v>
      </c>
      <c r="H15" s="2" t="str">
        <f t="shared" si="1"/>
        <v/>
      </c>
      <c r="J15" s="6">
        <v>1.6975017035476101E-3</v>
      </c>
      <c r="K15" s="6">
        <v>4.3861556203999397E-4</v>
      </c>
      <c r="L15" s="6">
        <v>2.9255687814452001E-3</v>
      </c>
      <c r="M15" s="6">
        <v>9.8791737056789595E-3</v>
      </c>
      <c r="N15" s="6">
        <v>2.0612999092080799E-3</v>
      </c>
      <c r="O15" s="6">
        <v>4.0237227225409303E-2</v>
      </c>
      <c r="P15" s="6">
        <v>2.8530200487575201E-3</v>
      </c>
      <c r="Q15" s="6">
        <v>4.6715037292129898E-2</v>
      </c>
      <c r="R15" s="6">
        <v>1.4390582261709301E-2</v>
      </c>
      <c r="S15" s="6">
        <v>1.13424727192758E-2</v>
      </c>
      <c r="T15" s="6">
        <v>9.4369568025397005E-4</v>
      </c>
      <c r="U15" s="6">
        <v>2.3305688556427099E-4</v>
      </c>
      <c r="V15" s="6">
        <v>8.9505619257710892E-3</v>
      </c>
    </row>
    <row r="16" spans="1:22">
      <c r="A16" s="1" t="s">
        <v>37</v>
      </c>
      <c r="B16" s="1">
        <v>2</v>
      </c>
      <c r="C16" s="4">
        <v>12.7095236909752</v>
      </c>
      <c r="D16" s="4">
        <v>6.3547618454876202</v>
      </c>
      <c r="E16" s="4">
        <v>260.47663649932701</v>
      </c>
      <c r="F16" s="4">
        <v>2.0525218423106798E-56</v>
      </c>
      <c r="G16" s="3">
        <f t="shared" si="0"/>
        <v>2.0997063263468257E-2</v>
      </c>
      <c r="H16" s="2" t="str">
        <f t="shared" si="1"/>
        <v>SMALL</v>
      </c>
      <c r="J16" s="6">
        <v>6.7167307684660699E-2</v>
      </c>
      <c r="K16" s="6">
        <v>6.0993462022658901E-2</v>
      </c>
      <c r="L16" s="6">
        <v>3.4470144001339301E-4</v>
      </c>
      <c r="M16" s="6">
        <v>3.4138615528615298E-3</v>
      </c>
      <c r="N16" s="6">
        <v>5.8772444023077901E-5</v>
      </c>
      <c r="O16" s="6">
        <v>2.32646434142504E-3</v>
      </c>
      <c r="P16" s="6">
        <v>8.8903990559932004E-6</v>
      </c>
      <c r="Q16" s="6">
        <v>2.6020530063964901E-3</v>
      </c>
      <c r="R16" s="6">
        <v>4.89462055554786E-2</v>
      </c>
      <c r="S16" s="6">
        <v>1.4418843660294001E-2</v>
      </c>
      <c r="T16" s="6">
        <v>3.6272768131885201E-2</v>
      </c>
      <c r="U16" s="6">
        <v>2.12532908474189E-2</v>
      </c>
      <c r="V16" s="6">
        <v>1.20326000475079E-2</v>
      </c>
    </row>
    <row r="17" spans="1:22">
      <c r="A17" s="1" t="s">
        <v>36</v>
      </c>
      <c r="B17" s="1">
        <v>2</v>
      </c>
      <c r="C17" s="4">
        <v>5.5828787175561203</v>
      </c>
      <c r="D17" s="4">
        <v>2.7914393587780602</v>
      </c>
      <c r="E17" s="4">
        <v>114.418880336585</v>
      </c>
      <c r="F17" s="4">
        <v>7.4764875402600898E-34</v>
      </c>
      <c r="G17" s="3">
        <f t="shared" si="0"/>
        <v>9.2233242153704834E-3</v>
      </c>
      <c r="H17" s="2" t="str">
        <f t="shared" si="1"/>
        <v/>
      </c>
      <c r="J17" s="6">
        <v>1.96629247962084E-2</v>
      </c>
      <c r="K17" s="6">
        <v>1.19266582810315E-2</v>
      </c>
      <c r="L17" s="6">
        <v>2.8808360348697199E-3</v>
      </c>
      <c r="M17" s="6">
        <v>4.0226974212851504E-3</v>
      </c>
      <c r="N17" s="6">
        <v>7.0680896110477199E-3</v>
      </c>
      <c r="O17" s="6">
        <v>5.5091010929619504E-3</v>
      </c>
      <c r="P17" s="6">
        <v>3.1303891701630099E-3</v>
      </c>
      <c r="Q17" s="6">
        <v>6.71198467873548E-3</v>
      </c>
      <c r="R17" s="6">
        <v>1.11834090027311E-3</v>
      </c>
      <c r="S17" s="6">
        <v>5.5076749757166202E-5</v>
      </c>
      <c r="T17" s="6">
        <v>1.2947885157175399E-3</v>
      </c>
      <c r="U17" s="6">
        <v>3.6029430539881702E-3</v>
      </c>
      <c r="V17" s="6">
        <v>4.4893705298085E-2</v>
      </c>
    </row>
    <row r="18" spans="1:22">
      <c r="A18" s="1" t="s">
        <v>35</v>
      </c>
      <c r="B18" s="1">
        <v>4</v>
      </c>
      <c r="C18" s="4">
        <v>6.5461104717464302E-2</v>
      </c>
      <c r="D18" s="4">
        <v>1.63652761793661E-2</v>
      </c>
      <c r="E18" s="4">
        <v>0.67079966145556302</v>
      </c>
      <c r="F18" s="4">
        <v>0.61295783293383199</v>
      </c>
      <c r="G18" s="3">
        <f t="shared" si="0"/>
        <v>1.0814653565854079E-4</v>
      </c>
      <c r="H18" s="2" t="str">
        <f t="shared" si="1"/>
        <v/>
      </c>
      <c r="J18" s="6">
        <v>1.2771467281366301E-4</v>
      </c>
      <c r="K18" s="6">
        <v>1.6990321977833399E-4</v>
      </c>
      <c r="L18" s="6">
        <v>1.5666051201664101E-4</v>
      </c>
      <c r="M18" s="6">
        <v>6.6103505405147001E-5</v>
      </c>
      <c r="N18" s="6">
        <v>6.0365010508218802E-4</v>
      </c>
      <c r="O18" s="6">
        <v>1.5062386271688899E-4</v>
      </c>
      <c r="P18" s="6">
        <v>3.0611089166563099E-4</v>
      </c>
      <c r="Q18" s="6">
        <v>2.4225716726178101E-4</v>
      </c>
      <c r="R18" s="6">
        <v>2.7815536731513901E-4</v>
      </c>
      <c r="S18" s="6">
        <v>1.8464797575007299E-4</v>
      </c>
      <c r="T18" s="6">
        <v>5.1678087316222102E-4</v>
      </c>
      <c r="U18" s="6">
        <v>1.4087472402281E-4</v>
      </c>
      <c r="V18" s="6">
        <v>3.11037369163081E-3</v>
      </c>
    </row>
    <row r="19" spans="1:22">
      <c r="A19" s="1" t="s">
        <v>34</v>
      </c>
      <c r="B19" s="1">
        <v>2</v>
      </c>
      <c r="C19" s="4">
        <v>0.90752921435832301</v>
      </c>
      <c r="D19" s="4">
        <v>0.45376460717916101</v>
      </c>
      <c r="E19" s="4">
        <v>18.599450540289499</v>
      </c>
      <c r="F19" s="4">
        <v>3.9060005590963299E-8</v>
      </c>
      <c r="G19" s="3">
        <f t="shared" si="0"/>
        <v>1.4993046781806843E-3</v>
      </c>
      <c r="H19" s="2" t="str">
        <f t="shared" si="1"/>
        <v/>
      </c>
      <c r="J19" s="6">
        <v>3.2365381719820598E-3</v>
      </c>
      <c r="K19" s="6">
        <v>1.96514944808241E-3</v>
      </c>
      <c r="L19" s="6">
        <v>4.4093695959552901E-3</v>
      </c>
      <c r="M19" s="6">
        <v>5.9664022168251004E-3</v>
      </c>
      <c r="N19" s="6">
        <v>9.8894069150504406E-5</v>
      </c>
      <c r="O19" s="6">
        <v>4.7271271720392902E-3</v>
      </c>
      <c r="P19" s="6">
        <v>9.9763711058673896E-5</v>
      </c>
      <c r="Q19" s="6">
        <v>1.21774623570689E-2</v>
      </c>
      <c r="R19" s="6">
        <v>6.7499919323716403E-3</v>
      </c>
      <c r="S19" s="6">
        <v>6.9780673872156702E-3</v>
      </c>
      <c r="T19" s="6">
        <v>1.29069407981384E-2</v>
      </c>
      <c r="U19" s="6">
        <v>7.3528604998523697E-3</v>
      </c>
      <c r="V19" s="6">
        <v>3.0958151621639E-2</v>
      </c>
    </row>
    <row r="20" spans="1:22">
      <c r="A20" s="1" t="s">
        <v>33</v>
      </c>
      <c r="B20" s="1">
        <v>1</v>
      </c>
      <c r="C20" s="4">
        <v>5.4603307619756603</v>
      </c>
      <c r="D20" s="4">
        <v>5.4603307619756603</v>
      </c>
      <c r="E20" s="4">
        <v>223.81461739013201</v>
      </c>
      <c r="F20" s="4">
        <v>1.8751314275840201E-34</v>
      </c>
      <c r="G20" s="3">
        <f t="shared" si="0"/>
        <v>9.0208660242772354E-3</v>
      </c>
      <c r="H20" s="2" t="str">
        <f t="shared" si="1"/>
        <v/>
      </c>
      <c r="J20" s="6">
        <v>3.11403443143261E-2</v>
      </c>
      <c r="K20" s="6">
        <v>1.9396158311966699E-2</v>
      </c>
      <c r="L20" s="6">
        <v>2.3932932688898799E-3</v>
      </c>
      <c r="M20" s="6">
        <v>9.8155209292980009E-3</v>
      </c>
      <c r="N20" s="6">
        <v>1.43182237451102E-3</v>
      </c>
      <c r="O20" s="6">
        <v>1.16061738396947E-2</v>
      </c>
      <c r="P20" s="6">
        <v>2.4536458011638002E-3</v>
      </c>
      <c r="Q20" s="6">
        <v>9.0522580599787395E-3</v>
      </c>
      <c r="R20" s="6">
        <v>2.5137535841855399E-3</v>
      </c>
      <c r="S20" s="6">
        <v>2.2613221804000698E-5</v>
      </c>
      <c r="T20" s="6">
        <v>7.4601374627128599E-4</v>
      </c>
      <c r="U20" s="6">
        <v>5.5263958443565705E-4</v>
      </c>
      <c r="V20" s="6">
        <v>8.9692217682923302E-3</v>
      </c>
    </row>
    <row r="21" spans="1:22">
      <c r="A21" s="1" t="s">
        <v>32</v>
      </c>
      <c r="B21" s="1">
        <v>2</v>
      </c>
      <c r="C21" s="4">
        <v>0.23691635526448601</v>
      </c>
      <c r="D21" s="4">
        <v>0.11845817763224301</v>
      </c>
      <c r="E21" s="4">
        <v>4.8555065359996501</v>
      </c>
      <c r="F21" s="4">
        <v>8.7272163460343395E-3</v>
      </c>
      <c r="G21" s="3">
        <f t="shared" si="0"/>
        <v>3.9140315723799066E-4</v>
      </c>
      <c r="H21" s="2" t="str">
        <f t="shared" si="1"/>
        <v/>
      </c>
      <c r="J21" s="6">
        <v>2.2151798576908299E-4</v>
      </c>
      <c r="K21" s="6">
        <v>4.8837540360476895E-4</v>
      </c>
      <c r="L21" s="6">
        <v>1.1221751168906001E-4</v>
      </c>
      <c r="M21" s="6">
        <v>3.8535688782174E-5</v>
      </c>
      <c r="N21" s="6">
        <v>4.4754467105845498E-4</v>
      </c>
      <c r="O21" s="6">
        <v>2.7498213142295201E-4</v>
      </c>
      <c r="P21" s="6">
        <v>1.3524994747244601E-4</v>
      </c>
      <c r="Q21" s="6">
        <v>1.84142185096164E-4</v>
      </c>
      <c r="R21" s="6">
        <v>9.9034264002025594E-4</v>
      </c>
      <c r="S21" s="6">
        <v>7.7196341679198002E-4</v>
      </c>
      <c r="T21" s="6">
        <v>1.24571005960221E-3</v>
      </c>
      <c r="U21" s="6">
        <v>1.13050367124065E-3</v>
      </c>
      <c r="V21" s="6">
        <v>4.0141867383610601E-3</v>
      </c>
    </row>
    <row r="22" spans="1:22">
      <c r="A22" s="1" t="s">
        <v>31</v>
      </c>
      <c r="B22" s="1">
        <v>1</v>
      </c>
      <c r="C22" s="4">
        <v>5.2895267719625503</v>
      </c>
      <c r="D22" s="4">
        <v>5.2895267719625503</v>
      </c>
      <c r="E22" s="4">
        <v>216.81349761553901</v>
      </c>
      <c r="F22" s="4">
        <v>9.9924209803122607E-34</v>
      </c>
      <c r="G22" s="3">
        <f t="shared" si="0"/>
        <v>8.7386853327612573E-3</v>
      </c>
      <c r="H22" s="2" t="str">
        <f t="shared" si="1"/>
        <v/>
      </c>
      <c r="J22" s="6">
        <v>1.6359221661141399E-2</v>
      </c>
      <c r="K22" s="6">
        <v>7.4782465731859397E-3</v>
      </c>
      <c r="L22" s="6">
        <v>7.1045126770996397E-4</v>
      </c>
      <c r="M22" s="6">
        <v>3.3515776646911198E-5</v>
      </c>
      <c r="N22" s="6">
        <v>1.15897341819754E-7</v>
      </c>
      <c r="O22" s="6">
        <v>3.4114672563812201E-3</v>
      </c>
      <c r="P22" s="6">
        <v>2.9584682654745E-4</v>
      </c>
      <c r="Q22" s="6">
        <v>3.5133169566297501E-3</v>
      </c>
      <c r="R22" s="6">
        <v>2.2449803053960798E-2</v>
      </c>
      <c r="S22" s="6">
        <v>3.5845094276834397E-2</v>
      </c>
      <c r="T22" s="6">
        <v>0.11266133523062601</v>
      </c>
      <c r="U22" s="6">
        <v>5.3672683353059802E-2</v>
      </c>
      <c r="V22" s="6">
        <v>2.0414798146658202E-3</v>
      </c>
    </row>
    <row r="23" spans="1:22">
      <c r="A23" s="1" t="s">
        <v>30</v>
      </c>
      <c r="B23" s="1">
        <v>2</v>
      </c>
      <c r="C23" s="4">
        <v>0.35893487084455</v>
      </c>
      <c r="D23" s="4">
        <v>0.179467435422275</v>
      </c>
      <c r="E23" s="4">
        <v>7.3562275151425798</v>
      </c>
      <c r="F23" s="4">
        <v>8.2656268690414704E-4</v>
      </c>
      <c r="G23" s="3">
        <f t="shared" si="0"/>
        <v>5.9298667470437233E-4</v>
      </c>
      <c r="H23" s="2" t="str">
        <f t="shared" si="1"/>
        <v/>
      </c>
      <c r="J23" s="6">
        <v>6.4923934549745494E-5</v>
      </c>
      <c r="K23" s="6">
        <v>1.7847812827204501E-5</v>
      </c>
      <c r="L23" s="6">
        <v>5.0750418802801799E-5</v>
      </c>
      <c r="M23" s="6">
        <v>1.5649511840856199E-4</v>
      </c>
      <c r="N23" s="6">
        <v>4.1143944513090202E-4</v>
      </c>
      <c r="O23" s="6">
        <v>1.8007041419443201E-4</v>
      </c>
      <c r="P23" s="6">
        <v>1.0750236694393601E-3</v>
      </c>
      <c r="Q23" s="6">
        <v>2.25427628402189E-4</v>
      </c>
      <c r="R23" s="6">
        <v>5.6708473348725599E-5</v>
      </c>
      <c r="S23" s="6">
        <v>4.7877110991114404E-6</v>
      </c>
      <c r="T23" s="6">
        <v>4.8104627871952103E-6</v>
      </c>
      <c r="U23" s="6">
        <v>3.3625165965896198E-4</v>
      </c>
      <c r="V23" s="6">
        <v>2.20774126657147E-2</v>
      </c>
    </row>
    <row r="24" spans="1:22">
      <c r="A24" s="1" t="s">
        <v>29</v>
      </c>
      <c r="B24" s="1">
        <v>1</v>
      </c>
      <c r="C24" s="4">
        <v>5.0368186310283001</v>
      </c>
      <c r="D24" s="4">
        <v>5.0368186310283001</v>
      </c>
      <c r="E24" s="4">
        <v>206.455191802191</v>
      </c>
      <c r="F24" s="4">
        <v>1.25212889736558E-32</v>
      </c>
      <c r="G24" s="3">
        <f t="shared" si="0"/>
        <v>8.3211929899004722E-3</v>
      </c>
      <c r="H24" s="2" t="str">
        <f t="shared" si="1"/>
        <v/>
      </c>
      <c r="J24" s="6">
        <v>3.1715595355327801E-2</v>
      </c>
      <c r="K24" s="6">
        <v>7.4441115364818804E-3</v>
      </c>
      <c r="L24" s="6">
        <v>3.94644018295323E-2</v>
      </c>
      <c r="M24" s="6">
        <v>1.5353895958447E-2</v>
      </c>
      <c r="N24" s="6">
        <v>1.60663113246239E-2</v>
      </c>
      <c r="O24" s="6">
        <v>4.2672739549687901E-2</v>
      </c>
      <c r="P24" s="6">
        <v>7.6066522296313801E-3</v>
      </c>
      <c r="Q24" s="6">
        <v>4.8318238997851003E-2</v>
      </c>
      <c r="R24" s="6">
        <v>5.0464135764050804E-4</v>
      </c>
      <c r="S24" s="6">
        <v>3.4916774600228197E-4</v>
      </c>
      <c r="T24" s="6">
        <v>3.2643153912785701E-4</v>
      </c>
      <c r="U24" s="6">
        <v>5.5516387982159699E-4</v>
      </c>
      <c r="V24" s="6">
        <v>1.5465955860453901E-2</v>
      </c>
    </row>
    <row r="25" spans="1:22">
      <c r="A25" s="1" t="s">
        <v>28</v>
      </c>
      <c r="B25" s="1">
        <v>2</v>
      </c>
      <c r="C25" s="4">
        <v>8.4155990193820696E-2</v>
      </c>
      <c r="D25" s="4">
        <v>4.2077995096910299E-2</v>
      </c>
      <c r="E25" s="4">
        <v>1.72474357025056</v>
      </c>
      <c r="F25" s="4">
        <v>0.18085879174484501</v>
      </c>
      <c r="G25" s="3">
        <f t="shared" si="0"/>
        <v>1.3903185462050023E-4</v>
      </c>
      <c r="H25" s="2" t="str">
        <f t="shared" si="1"/>
        <v/>
      </c>
      <c r="J25" s="6">
        <v>1.06956665428452E-4</v>
      </c>
      <c r="K25" s="6">
        <v>1.2669169071241501E-4</v>
      </c>
      <c r="L25" s="6">
        <v>9.8990703508145306E-5</v>
      </c>
      <c r="M25" s="6">
        <v>5.7371503125946399E-5</v>
      </c>
      <c r="N25" s="6">
        <v>5.4121654676470704E-4</v>
      </c>
      <c r="O25" s="6">
        <v>2.555566384013E-5</v>
      </c>
      <c r="P25" s="6">
        <v>9.4288620554982302E-4</v>
      </c>
      <c r="Q25" s="6">
        <v>2.1279455183988901E-4</v>
      </c>
      <c r="R25" s="6">
        <v>5.1544582727240402E-4</v>
      </c>
      <c r="S25" s="6">
        <v>3.9469692670727401E-4</v>
      </c>
      <c r="T25" s="6">
        <v>1.06551146695079E-3</v>
      </c>
      <c r="U25" s="6">
        <v>5.3182318526026097E-4</v>
      </c>
      <c r="V25" s="6">
        <v>6.5748838886590701E-3</v>
      </c>
    </row>
    <row r="26" spans="1:22">
      <c r="A26" s="1" t="s">
        <v>27</v>
      </c>
      <c r="B26" s="1">
        <v>8</v>
      </c>
      <c r="C26" s="4">
        <v>0.34202107547565502</v>
      </c>
      <c r="D26" s="4">
        <v>4.2752634434456802E-2</v>
      </c>
      <c r="E26" s="4">
        <v>1.75239650041017</v>
      </c>
      <c r="F26" s="4">
        <v>8.8493380388985396E-2</v>
      </c>
      <c r="G26" s="3">
        <f t="shared" si="0"/>
        <v>5.6504384694614385E-4</v>
      </c>
      <c r="H26" s="2" t="str">
        <f t="shared" si="1"/>
        <v/>
      </c>
      <c r="J26" s="6">
        <v>3.2613845805097301E-3</v>
      </c>
      <c r="K26" s="6">
        <v>1.0582069654824E-2</v>
      </c>
      <c r="L26" s="6">
        <v>1.4498741298206201E-3</v>
      </c>
      <c r="M26" s="6">
        <v>3.5276232603806399E-3</v>
      </c>
      <c r="N26" s="6">
        <v>4.4313309247442901E-4</v>
      </c>
      <c r="O26" s="6">
        <v>5.8134027286593402E-4</v>
      </c>
      <c r="P26" s="6">
        <v>7.1266039885641702E-4</v>
      </c>
      <c r="Q26" s="6">
        <v>4.5640894916399799E-4</v>
      </c>
      <c r="R26" s="6">
        <v>5.3407095426259298E-4</v>
      </c>
      <c r="S26" s="6">
        <v>4.1410407689630399E-4</v>
      </c>
      <c r="T26" s="6">
        <v>2.2823874712068898E-3</v>
      </c>
      <c r="U26" s="6">
        <v>3.3474670910028999E-3</v>
      </c>
      <c r="V26" s="6">
        <v>2.3590906648494401E-3</v>
      </c>
    </row>
    <row r="27" spans="1:22">
      <c r="A27" s="1" t="s">
        <v>26</v>
      </c>
      <c r="B27" s="1">
        <v>8</v>
      </c>
      <c r="C27" s="4">
        <v>0.62510416355023801</v>
      </c>
      <c r="D27" s="4">
        <v>7.8138020443779793E-2</v>
      </c>
      <c r="E27" s="4">
        <v>3.20281534427032</v>
      </c>
      <c r="F27" s="4">
        <v>1.9137820768105099E-3</v>
      </c>
      <c r="G27" s="3">
        <f t="shared" si="0"/>
        <v>1.032717825424239E-3</v>
      </c>
      <c r="H27" s="2" t="str">
        <f t="shared" si="1"/>
        <v/>
      </c>
      <c r="J27" s="6">
        <v>8.7261315430228899E-4</v>
      </c>
      <c r="K27" s="6">
        <v>1.92503649470211E-3</v>
      </c>
      <c r="L27" s="6">
        <v>1.9620567376051399E-3</v>
      </c>
      <c r="M27" s="6">
        <v>4.0753168715405496E-3</v>
      </c>
      <c r="N27" s="6">
        <v>7.7317499838545304E-4</v>
      </c>
      <c r="O27" s="6">
        <v>3.2067975180137399E-3</v>
      </c>
      <c r="P27" s="6">
        <v>1.82849975682462E-3</v>
      </c>
      <c r="Q27" s="6">
        <v>4.2632582182142702E-3</v>
      </c>
      <c r="R27" s="6">
        <v>4.5363286325323602E-4</v>
      </c>
      <c r="S27" s="6">
        <v>4.2236101172114798E-4</v>
      </c>
      <c r="T27" s="6">
        <v>1.3345532515616601E-4</v>
      </c>
      <c r="U27" s="6">
        <v>7.0372876832730503E-4</v>
      </c>
      <c r="V27" s="6">
        <v>1.0746409864986799E-2</v>
      </c>
    </row>
    <row r="28" spans="1:22">
      <c r="A28" s="1" t="s">
        <v>25</v>
      </c>
      <c r="B28" s="1">
        <v>16</v>
      </c>
      <c r="C28" s="4">
        <v>0.13323061099370301</v>
      </c>
      <c r="D28" s="4">
        <v>8.3269131871064102E-3</v>
      </c>
      <c r="E28" s="4">
        <v>0.34131355228355298</v>
      </c>
      <c r="F28" s="4">
        <v>0.99207427045035101</v>
      </c>
      <c r="G28" s="3">
        <f t="shared" si="0"/>
        <v>2.2010671962881904E-4</v>
      </c>
      <c r="H28" s="2" t="str">
        <f t="shared" si="1"/>
        <v/>
      </c>
      <c r="J28" s="6">
        <v>6.6156683474117997E-4</v>
      </c>
      <c r="K28" s="6">
        <v>5.2222962142777895E-4</v>
      </c>
      <c r="L28" s="6">
        <v>5.3262077071886604E-4</v>
      </c>
      <c r="M28" s="6">
        <v>4.64584188063481E-4</v>
      </c>
      <c r="N28" s="6">
        <v>1.8552738423556999E-3</v>
      </c>
      <c r="O28" s="6">
        <v>5.3184524019643704E-4</v>
      </c>
      <c r="P28" s="6">
        <v>1.25214968678332E-3</v>
      </c>
      <c r="Q28" s="6">
        <v>6.5419531180137605E-4</v>
      </c>
      <c r="R28" s="6">
        <v>3.8516210789784499E-4</v>
      </c>
      <c r="S28" s="6">
        <v>2.11540393791038E-4</v>
      </c>
      <c r="T28" s="6">
        <v>5.1215031940759798E-4</v>
      </c>
      <c r="U28" s="6">
        <v>1.41048999477544E-3</v>
      </c>
      <c r="V28" s="6">
        <v>1.0054621150037699E-3</v>
      </c>
    </row>
    <row r="29" spans="1:22">
      <c r="A29" s="1" t="s">
        <v>24</v>
      </c>
      <c r="B29" s="1">
        <v>8</v>
      </c>
      <c r="C29" s="4">
        <v>1.7336977795466</v>
      </c>
      <c r="D29" s="4">
        <v>0.216712222443325</v>
      </c>
      <c r="E29" s="4">
        <v>8.8828617283925304</v>
      </c>
      <c r="F29" s="4">
        <v>2.1681099968520301E-10</v>
      </c>
      <c r="G29" s="3">
        <f t="shared" si="0"/>
        <v>2.8641956096846651E-3</v>
      </c>
      <c r="H29" s="2" t="str">
        <f t="shared" si="1"/>
        <v/>
      </c>
      <c r="J29" s="6">
        <v>7.3261051109109604E-3</v>
      </c>
      <c r="K29" s="6">
        <v>4.6030163224866699E-3</v>
      </c>
      <c r="L29" s="6">
        <v>2.6634114568557E-3</v>
      </c>
      <c r="M29" s="6">
        <v>4.3157801226968396E-3</v>
      </c>
      <c r="N29" s="6">
        <v>6.6705476832066299E-4</v>
      </c>
      <c r="O29" s="6">
        <v>1.69226880475998E-3</v>
      </c>
      <c r="P29" s="6">
        <v>6.6625420334794701E-4</v>
      </c>
      <c r="Q29" s="6">
        <v>2.5308591262149299E-3</v>
      </c>
      <c r="R29" s="6">
        <v>2.5922281877999599E-3</v>
      </c>
      <c r="S29" s="6">
        <v>3.9043574036797099E-4</v>
      </c>
      <c r="T29" s="6">
        <v>5.0065507853356899E-3</v>
      </c>
      <c r="U29" s="6">
        <v>1.0453865165076801E-3</v>
      </c>
      <c r="V29" s="6">
        <v>1.5178027446120901E-2</v>
      </c>
    </row>
    <row r="30" spans="1:22">
      <c r="A30" s="1" t="s">
        <v>23</v>
      </c>
      <c r="B30" s="1">
        <v>4</v>
      </c>
      <c r="C30" s="4">
        <v>0.29815461497189</v>
      </c>
      <c r="D30" s="4">
        <v>7.4538653742972402E-2</v>
      </c>
      <c r="E30" s="4">
        <v>3.0552801644240901</v>
      </c>
      <c r="F30" s="4">
        <v>1.7947363343119801E-2</v>
      </c>
      <c r="G30" s="3">
        <f t="shared" si="0"/>
        <v>4.9257324389781574E-4</v>
      </c>
      <c r="H30" s="2" t="str">
        <f t="shared" si="1"/>
        <v/>
      </c>
      <c r="J30" s="6">
        <v>5.2615174012619996E-3</v>
      </c>
      <c r="K30" s="6">
        <v>5.2946273933104802E-3</v>
      </c>
      <c r="L30" s="6">
        <v>2.9733696063802002E-4</v>
      </c>
      <c r="M30" s="6">
        <v>1.2207844813818601E-3</v>
      </c>
      <c r="N30" s="6">
        <v>1.12495702961598E-4</v>
      </c>
      <c r="O30" s="6">
        <v>9.7476764026551896E-4</v>
      </c>
      <c r="P30" s="6">
        <v>8.8823074819174396E-4</v>
      </c>
      <c r="Q30" s="6">
        <v>9.2740757049814796E-4</v>
      </c>
      <c r="R30" s="6">
        <v>4.3951965531940299E-4</v>
      </c>
      <c r="S30" s="6">
        <v>3.4324837995768602E-4</v>
      </c>
      <c r="T30" s="6">
        <v>2.9990083233547601E-4</v>
      </c>
      <c r="U30" s="6">
        <v>1.16555206671257E-4</v>
      </c>
      <c r="V30" s="6">
        <v>2.11399983423216E-3</v>
      </c>
    </row>
    <row r="31" spans="1:22">
      <c r="A31" s="1" t="s">
        <v>22</v>
      </c>
      <c r="B31" s="1">
        <v>8</v>
      </c>
      <c r="C31" s="4">
        <v>3.6786883389008998E-2</v>
      </c>
      <c r="D31" s="4">
        <v>4.59836042362613E-3</v>
      </c>
      <c r="E31" s="4">
        <v>0.18848313842134901</v>
      </c>
      <c r="F31" s="4">
        <v>0.99229111701244199</v>
      </c>
      <c r="G31" s="3">
        <f t="shared" si="0"/>
        <v>6.0774623547326983E-5</v>
      </c>
      <c r="H31" s="2" t="str">
        <f t="shared" si="1"/>
        <v/>
      </c>
      <c r="J31" s="6">
        <v>2.00736266896654E-4</v>
      </c>
      <c r="K31" s="6">
        <v>2.1065715889043401E-4</v>
      </c>
      <c r="L31" s="6">
        <v>2.4200393798576899E-4</v>
      </c>
      <c r="M31" s="6">
        <v>1.3939586228480099E-4</v>
      </c>
      <c r="N31" s="6">
        <v>2.9898256631077398E-4</v>
      </c>
      <c r="O31" s="6">
        <v>3.5971015933018398E-4</v>
      </c>
      <c r="P31" s="6">
        <v>6.9076903518859101E-4</v>
      </c>
      <c r="Q31" s="6">
        <v>3.10915148375221E-4</v>
      </c>
      <c r="R31" s="6">
        <v>2.8853794024491698E-4</v>
      </c>
      <c r="S31" s="6">
        <v>9.8498359503282996E-5</v>
      </c>
      <c r="T31" s="6">
        <v>2.77463998342803E-4</v>
      </c>
      <c r="U31" s="6">
        <v>1.16926112110209E-4</v>
      </c>
      <c r="V31" s="6">
        <v>7.8374806978639597E-4</v>
      </c>
    </row>
    <row r="32" spans="1:22">
      <c r="A32" s="1" t="s">
        <v>21</v>
      </c>
      <c r="B32" s="1">
        <v>4</v>
      </c>
      <c r="C32" s="4">
        <v>0.41838790662853997</v>
      </c>
      <c r="D32" s="4">
        <v>0.10459697665713499</v>
      </c>
      <c r="E32" s="4">
        <v>4.2873469266193203</v>
      </c>
      <c r="F32" s="4">
        <v>2.3790687013664001E-3</v>
      </c>
      <c r="G32" s="3">
        <f t="shared" si="0"/>
        <v>6.9120744079398616E-4</v>
      </c>
      <c r="H32" s="2" t="str">
        <f t="shared" si="1"/>
        <v/>
      </c>
      <c r="J32" s="6">
        <v>2.0740010571140802E-3</v>
      </c>
      <c r="K32" s="6">
        <v>1.55008388152189E-3</v>
      </c>
      <c r="L32" s="6">
        <v>1.43088292811051E-3</v>
      </c>
      <c r="M32" s="6">
        <v>1.9485961112929199E-3</v>
      </c>
      <c r="N32" s="6">
        <v>7.8060093323491697E-4</v>
      </c>
      <c r="O32" s="6">
        <v>2.9680993456776602E-3</v>
      </c>
      <c r="P32" s="6">
        <v>9.4713829899615795E-4</v>
      </c>
      <c r="Q32" s="6">
        <v>2.14565209157186E-3</v>
      </c>
      <c r="R32" s="6">
        <v>5.2601539109488002E-4</v>
      </c>
      <c r="S32" s="6">
        <v>1.16413772762977E-3</v>
      </c>
      <c r="T32" s="6">
        <v>1.4065390164481799E-3</v>
      </c>
      <c r="U32" s="6">
        <v>4.6689532450942199E-4</v>
      </c>
      <c r="V32" s="6">
        <v>3.8434393540096798E-3</v>
      </c>
    </row>
    <row r="33" spans="1:22">
      <c r="A33" s="1" t="s">
        <v>20</v>
      </c>
      <c r="B33" s="1">
        <v>8</v>
      </c>
      <c r="C33" s="4">
        <v>0.13806557843865799</v>
      </c>
      <c r="D33" s="4">
        <v>1.7258197304832301E-2</v>
      </c>
      <c r="E33" s="4">
        <v>0.70739978858476205</v>
      </c>
      <c r="F33" s="4">
        <v>0.68483458698850097</v>
      </c>
      <c r="G33" s="3">
        <f t="shared" si="0"/>
        <v>2.2809443968717315E-4</v>
      </c>
      <c r="H33" s="2" t="str">
        <f t="shared" si="1"/>
        <v/>
      </c>
      <c r="J33" s="6">
        <v>2.4969414531071502E-4</v>
      </c>
      <c r="K33" s="6">
        <v>6.7243113971786401E-5</v>
      </c>
      <c r="L33" s="6">
        <v>2.4058499180680499E-4</v>
      </c>
      <c r="M33" s="6">
        <v>2.02884372762687E-4</v>
      </c>
      <c r="N33" s="6">
        <v>5.1786209151713795E-4</v>
      </c>
      <c r="O33" s="6">
        <v>5.3852278157095796E-4</v>
      </c>
      <c r="P33" s="6">
        <v>2.1210618398484799E-4</v>
      </c>
      <c r="Q33" s="6">
        <v>6.7675884131556405E-4</v>
      </c>
      <c r="R33" s="6">
        <v>3.5009410971552401E-4</v>
      </c>
      <c r="S33" s="6">
        <v>4.3572707616140797E-4</v>
      </c>
      <c r="T33" s="6">
        <v>2.8418238724775899E-4</v>
      </c>
      <c r="U33" s="6">
        <v>9.4511126785465805E-4</v>
      </c>
      <c r="V33" s="6">
        <v>7.96502215273996E-3</v>
      </c>
    </row>
    <row r="34" spans="1:22">
      <c r="A34" s="1" t="s">
        <v>19</v>
      </c>
      <c r="B34" s="1">
        <v>4</v>
      </c>
      <c r="C34" s="4">
        <v>1.3533316096041501</v>
      </c>
      <c r="D34" s="4">
        <v>0.33833290240103697</v>
      </c>
      <c r="E34" s="4">
        <v>13.8679967207669</v>
      </c>
      <c r="F34" s="4">
        <v>5.3083022008559703E-10</v>
      </c>
      <c r="G34" s="3">
        <f t="shared" si="0"/>
        <v>2.2358028604555292E-3</v>
      </c>
      <c r="H34" s="2" t="str">
        <f t="shared" si="1"/>
        <v/>
      </c>
      <c r="J34" s="6">
        <v>1.1916545341065701E-2</v>
      </c>
      <c r="K34" s="6">
        <v>6.6350558027948097E-3</v>
      </c>
      <c r="L34" s="6">
        <v>3.9379749593853198E-3</v>
      </c>
      <c r="M34" s="6">
        <v>1.23446879430486E-3</v>
      </c>
      <c r="N34" s="6">
        <v>7.0173512134715996E-4</v>
      </c>
      <c r="O34" s="6">
        <v>5.93634602341856E-3</v>
      </c>
      <c r="P34" s="6">
        <v>6.2685222953297896E-3</v>
      </c>
      <c r="Q34" s="6">
        <v>9.9831701206504198E-3</v>
      </c>
      <c r="R34" s="6">
        <v>2.1708365264950399E-4</v>
      </c>
      <c r="S34" s="6">
        <v>9.0966555635363304E-5</v>
      </c>
      <c r="T34" s="6">
        <v>2.2386874527066799E-4</v>
      </c>
      <c r="U34" s="6">
        <v>1.7095647962828801E-4</v>
      </c>
      <c r="V34" s="6">
        <v>5.0049928821888001E-3</v>
      </c>
    </row>
    <row r="35" spans="1:22">
      <c r="A35" s="1" t="s">
        <v>18</v>
      </c>
      <c r="B35" s="1">
        <v>8</v>
      </c>
      <c r="C35" s="4">
        <v>3.0795370558943502E-2</v>
      </c>
      <c r="D35" s="4">
        <v>3.8494213198679399E-3</v>
      </c>
      <c r="E35" s="4">
        <v>0.15778471990732101</v>
      </c>
      <c r="F35" s="4">
        <v>0.99582015571036997</v>
      </c>
      <c r="G35" s="3">
        <f t="shared" si="0"/>
        <v>5.0876205872863054E-5</v>
      </c>
      <c r="H35" s="2" t="str">
        <f t="shared" si="1"/>
        <v/>
      </c>
      <c r="J35" s="6">
        <v>2.5877194734330599E-4</v>
      </c>
      <c r="K35" s="6">
        <v>3.0017320084160001E-4</v>
      </c>
      <c r="L35" s="6">
        <v>4.3000184307265098E-4</v>
      </c>
      <c r="M35" s="6">
        <v>4.89580747512805E-4</v>
      </c>
      <c r="N35" s="6">
        <v>9.4263316282159997E-5</v>
      </c>
      <c r="O35" s="6">
        <v>3.1242051473696198E-4</v>
      </c>
      <c r="P35" s="6">
        <v>3.6669940752983101E-4</v>
      </c>
      <c r="Q35" s="6">
        <v>1.08323028800498E-4</v>
      </c>
      <c r="R35" s="6">
        <v>1.5414602457647499E-4</v>
      </c>
      <c r="S35" s="6">
        <v>1.28435495317087E-4</v>
      </c>
      <c r="T35" s="6">
        <v>1.15017128415732E-3</v>
      </c>
      <c r="U35" s="6">
        <v>4.85181917413437E-4</v>
      </c>
      <c r="V35" s="6">
        <v>5.4005052715115397E-3</v>
      </c>
    </row>
    <row r="36" spans="1:22">
      <c r="A36" s="1" t="s">
        <v>17</v>
      </c>
      <c r="B36" s="1">
        <v>2</v>
      </c>
      <c r="C36" s="4">
        <v>1.29304588019662</v>
      </c>
      <c r="D36" s="4">
        <v>0.64652294009830902</v>
      </c>
      <c r="E36" s="4">
        <v>26.500461378587001</v>
      </c>
      <c r="F36" s="4">
        <v>6.1771628450494795E-11</v>
      </c>
      <c r="G36" s="3">
        <f t="shared" si="0"/>
        <v>2.1362064235604882E-3</v>
      </c>
      <c r="H36" s="2" t="str">
        <f t="shared" si="1"/>
        <v/>
      </c>
      <c r="J36" s="6">
        <v>8.0872816740986207E-3</v>
      </c>
      <c r="K36" s="6">
        <v>2.29089551243436E-3</v>
      </c>
      <c r="L36" s="6">
        <v>1.4103495674891501E-3</v>
      </c>
      <c r="M36" s="6">
        <v>3.85320446615219E-3</v>
      </c>
      <c r="N36" s="6">
        <v>1.37341069107124E-3</v>
      </c>
      <c r="O36" s="6">
        <v>4.6661363764920602E-3</v>
      </c>
      <c r="P36" s="6">
        <v>1.50513403509014E-3</v>
      </c>
      <c r="Q36" s="6">
        <v>4.7869537126833204E-3</v>
      </c>
      <c r="R36" s="6">
        <v>1.5200173983839799E-3</v>
      </c>
      <c r="S36" s="6">
        <v>5.1783293735005204E-4</v>
      </c>
      <c r="T36" s="6">
        <v>6.9961835429904696E-4</v>
      </c>
      <c r="U36" s="6">
        <v>1.26008390143213E-4</v>
      </c>
      <c r="V36" s="6">
        <v>2.41466395380291E-3</v>
      </c>
    </row>
    <row r="37" spans="1:22">
      <c r="A37" s="1" t="s">
        <v>16</v>
      </c>
      <c r="B37" s="1">
        <v>4</v>
      </c>
      <c r="C37" s="4">
        <v>0.100748982119184</v>
      </c>
      <c r="D37" s="4">
        <v>2.5187245529795999E-2</v>
      </c>
      <c r="E37" s="4">
        <v>1.0324051723421499</v>
      </c>
      <c r="F37" s="4">
        <v>0.39159792207369098</v>
      </c>
      <c r="G37" s="3">
        <f t="shared" si="0"/>
        <v>1.6644469161253216E-4</v>
      </c>
      <c r="H37" s="2" t="str">
        <f t="shared" si="1"/>
        <v/>
      </c>
      <c r="J37" s="6">
        <v>3.1522999312284301E-4</v>
      </c>
      <c r="K37" s="6">
        <v>2.1809074069446599E-4</v>
      </c>
      <c r="L37" s="6">
        <v>9.4243868130454105E-5</v>
      </c>
      <c r="M37" s="6">
        <v>4.7744167098569101E-5</v>
      </c>
      <c r="N37" s="6">
        <v>1.9450947186782399E-4</v>
      </c>
      <c r="O37" s="6">
        <v>2.6624633526940099E-4</v>
      </c>
      <c r="P37" s="6">
        <v>5.1371270250691197E-5</v>
      </c>
      <c r="Q37" s="6">
        <v>1.3064963508290899E-4</v>
      </c>
      <c r="R37" s="6">
        <v>2.6898640649183501E-4</v>
      </c>
      <c r="S37" s="6">
        <v>1.06050125898799E-4</v>
      </c>
      <c r="T37" s="6">
        <v>3.1677777550997698E-5</v>
      </c>
      <c r="U37" s="6">
        <v>3.97402724615145E-4</v>
      </c>
      <c r="V37" s="6">
        <v>4.10949059728433E-3</v>
      </c>
    </row>
    <row r="38" spans="1:22">
      <c r="A38" s="1" t="s">
        <v>15</v>
      </c>
      <c r="B38" s="1">
        <v>2</v>
      </c>
      <c r="C38" s="4">
        <v>3.88932712728983</v>
      </c>
      <c r="D38" s="4">
        <v>1.9446635636449201</v>
      </c>
      <c r="E38" s="4">
        <v>79.710213615747705</v>
      </c>
      <c r="F38" s="4">
        <v>3.4891846888368801E-26</v>
      </c>
      <c r="G38" s="3">
        <f t="shared" si="0"/>
        <v>6.4254530484109526E-3</v>
      </c>
      <c r="H38" s="2" t="str">
        <f t="shared" si="1"/>
        <v/>
      </c>
      <c r="J38" s="6">
        <v>1.49619414730326E-2</v>
      </c>
      <c r="K38" s="6">
        <v>1.22130739689063E-2</v>
      </c>
      <c r="L38" s="6">
        <v>9.8945917200829198E-4</v>
      </c>
      <c r="M38" s="6">
        <v>7.6827306418789803E-4</v>
      </c>
      <c r="N38" s="6">
        <v>1.6850084451689199E-5</v>
      </c>
      <c r="O38" s="6">
        <v>2.9000184032539099E-4</v>
      </c>
      <c r="P38" s="6">
        <v>1.01745147310953E-4</v>
      </c>
      <c r="Q38" s="6">
        <v>3.0964866228284102E-4</v>
      </c>
      <c r="R38" s="6">
        <v>2.9823092525782201E-2</v>
      </c>
      <c r="S38" s="6">
        <v>2.3705554443459401E-2</v>
      </c>
      <c r="T38" s="6">
        <v>1.08755226360555E-2</v>
      </c>
      <c r="U38" s="6">
        <v>6.4734425266943698E-3</v>
      </c>
      <c r="V38" s="6">
        <v>1.33506945538776E-3</v>
      </c>
    </row>
    <row r="39" spans="1:22">
      <c r="A39" s="1" t="s">
        <v>14</v>
      </c>
      <c r="B39" s="1">
        <v>4</v>
      </c>
      <c r="C39" s="4">
        <v>6.5460334581410899E-3</v>
      </c>
      <c r="D39" s="4">
        <v>1.6365083645352701E-3</v>
      </c>
      <c r="E39" s="4">
        <v>6.7079176963940501E-2</v>
      </c>
      <c r="F39" s="4">
        <v>0.99169854998407103</v>
      </c>
      <c r="G39" s="3">
        <f t="shared" si="0"/>
        <v>1.0814526333741941E-5</v>
      </c>
      <c r="H39" s="2" t="str">
        <f t="shared" si="1"/>
        <v/>
      </c>
      <c r="J39" s="6">
        <v>3.8785273252575503E-5</v>
      </c>
      <c r="K39" s="6">
        <v>3.33388366679054E-5</v>
      </c>
      <c r="L39" s="6">
        <v>3.6978084964053301E-5</v>
      </c>
      <c r="M39" s="6">
        <v>8.4636898777752995E-5</v>
      </c>
      <c r="N39" s="6">
        <v>7.9444829717919405E-5</v>
      </c>
      <c r="O39" s="6">
        <v>1.18169929376318E-4</v>
      </c>
      <c r="P39" s="6">
        <v>1.07060765887379E-4</v>
      </c>
      <c r="Q39" s="6">
        <v>9.3650286660254493E-5</v>
      </c>
      <c r="R39" s="6">
        <v>9.9702517685370105E-5</v>
      </c>
      <c r="S39" s="6">
        <v>3.9540671580049897E-5</v>
      </c>
      <c r="T39" s="6">
        <v>2.0999554269166701E-4</v>
      </c>
      <c r="U39" s="6">
        <v>2.3137802004549E-4</v>
      </c>
      <c r="V39" s="6">
        <v>2.6395525434412099E-3</v>
      </c>
    </row>
    <row r="40" spans="1:22">
      <c r="A40" s="1" t="s">
        <v>13</v>
      </c>
      <c r="B40" s="1">
        <v>2</v>
      </c>
      <c r="C40" s="4">
        <v>1.87047262076385</v>
      </c>
      <c r="D40" s="4">
        <v>0.93523631038192401</v>
      </c>
      <c r="E40" s="4">
        <v>38.334592921574902</v>
      </c>
      <c r="F40" s="4">
        <v>8.0708701027184006E-15</v>
      </c>
      <c r="G40" s="3">
        <f t="shared" si="0"/>
        <v>3.0901576570215518E-3</v>
      </c>
      <c r="H40" s="2" t="str">
        <f t="shared" si="1"/>
        <v/>
      </c>
      <c r="J40" s="6">
        <v>4.3924034914117798E-3</v>
      </c>
      <c r="K40" s="6">
        <v>3.9995065576293003E-3</v>
      </c>
      <c r="L40" s="6">
        <v>3.9762183302519396E-3</v>
      </c>
      <c r="M40" s="6">
        <v>3.53080570031316E-3</v>
      </c>
      <c r="N40" s="6">
        <v>1.4974576552241099E-4</v>
      </c>
      <c r="O40" s="6">
        <v>5.4802524797158804E-3</v>
      </c>
      <c r="P40" s="6">
        <v>1.43828415855571E-3</v>
      </c>
      <c r="Q40" s="6">
        <v>6.3229453022296701E-3</v>
      </c>
      <c r="R40" s="6">
        <v>4.0025827670817999E-4</v>
      </c>
      <c r="S40" s="6">
        <v>9.4397697598384695E-5</v>
      </c>
      <c r="T40" s="6">
        <v>7.4760636922048399E-4</v>
      </c>
      <c r="U40" s="6">
        <v>3.2673644479217401E-4</v>
      </c>
      <c r="V40" s="6">
        <v>7.3636910151731001E-3</v>
      </c>
    </row>
    <row r="41" spans="1:22">
      <c r="A41" s="1" t="s">
        <v>12</v>
      </c>
      <c r="B41" s="1">
        <v>4</v>
      </c>
      <c r="C41" s="4">
        <v>7.0964945141203106E-2</v>
      </c>
      <c r="D41" s="4">
        <v>1.7741236285300801E-2</v>
      </c>
      <c r="E41" s="4">
        <v>0.72719917241530396</v>
      </c>
      <c r="F41" s="4">
        <v>0.57431755889563696</v>
      </c>
      <c r="G41" s="3">
        <f t="shared" si="0"/>
        <v>1.1723928282823511E-4</v>
      </c>
      <c r="H41" s="2" t="str">
        <f t="shared" si="1"/>
        <v/>
      </c>
      <c r="J41" s="6">
        <v>4.5683439903938903E-4</v>
      </c>
      <c r="K41" s="6">
        <v>1.28349797727815E-4</v>
      </c>
      <c r="L41" s="6">
        <v>6.4792812445712904E-5</v>
      </c>
      <c r="M41" s="6">
        <v>1.53367322034161E-5</v>
      </c>
      <c r="N41" s="6">
        <v>1.1772041846270601E-4</v>
      </c>
      <c r="O41" s="6">
        <v>1.18756641644951E-4</v>
      </c>
      <c r="P41" s="6">
        <v>1.5998627728998401E-4</v>
      </c>
      <c r="Q41" s="6">
        <v>1.05547156419232E-4</v>
      </c>
      <c r="R41" s="6">
        <v>5.0736626786014095E-4</v>
      </c>
      <c r="S41" s="6">
        <v>1.11724367389291E-4</v>
      </c>
      <c r="T41" s="6">
        <v>1.7287060847256299E-4</v>
      </c>
      <c r="U41" s="6">
        <v>2.9930859599184298E-4</v>
      </c>
      <c r="V41" s="6">
        <v>6.3017983498371804E-4</v>
      </c>
    </row>
    <row r="42" spans="1:22">
      <c r="A42" s="1" t="s">
        <v>11</v>
      </c>
      <c r="B42" s="1">
        <v>2</v>
      </c>
      <c r="C42" s="4">
        <v>3.9779526776017697E-2</v>
      </c>
      <c r="D42" s="4">
        <v>1.9889763388008901E-2</v>
      </c>
      <c r="E42" s="4">
        <v>0.81526559044140701</v>
      </c>
      <c r="F42" s="4">
        <v>0.44398688590966101</v>
      </c>
      <c r="G42" s="3">
        <f t="shared" si="0"/>
        <v>6.5718689434441282E-5</v>
      </c>
      <c r="H42" s="2" t="str">
        <f t="shared" si="1"/>
        <v/>
      </c>
      <c r="J42" s="6">
        <v>1.2606508380855999E-4</v>
      </c>
      <c r="K42" s="6">
        <v>1.6734674566207399E-4</v>
      </c>
      <c r="L42" s="6">
        <v>2.0292926025794001E-5</v>
      </c>
      <c r="M42" s="6">
        <v>2.12205059047943E-4</v>
      </c>
      <c r="N42" s="6">
        <v>7.7397599173062299E-5</v>
      </c>
      <c r="O42" s="6">
        <v>3.3428510137045497E-4</v>
      </c>
      <c r="P42" s="6">
        <v>1.3882431885889999E-4</v>
      </c>
      <c r="Q42" s="6">
        <v>8.30386656545322E-5</v>
      </c>
      <c r="R42" s="6">
        <v>5.5064638046957601E-5</v>
      </c>
      <c r="S42" s="6">
        <v>1.4086020623792E-4</v>
      </c>
      <c r="T42" s="6">
        <v>3.3491369412139702E-4</v>
      </c>
      <c r="U42" s="6">
        <v>1.8651438487576099E-4</v>
      </c>
      <c r="V42" s="6">
        <v>6.2803489327098103E-4</v>
      </c>
    </row>
    <row r="43" spans="1:22">
      <c r="A43" s="1" t="s">
        <v>10</v>
      </c>
      <c r="B43" s="1">
        <v>1</v>
      </c>
      <c r="C43" s="4">
        <v>1.4241439336230099</v>
      </c>
      <c r="D43" s="4">
        <v>1.4241439336230099</v>
      </c>
      <c r="E43" s="4">
        <v>58.374527754246202</v>
      </c>
      <c r="F43" s="4">
        <v>8.8073487363562698E-13</v>
      </c>
      <c r="G43" s="3">
        <f t="shared" si="0"/>
        <v>2.3527900020203227E-3</v>
      </c>
      <c r="H43" s="2" t="str">
        <f t="shared" si="1"/>
        <v/>
      </c>
      <c r="J43" s="6">
        <v>1.7048054187794599E-2</v>
      </c>
      <c r="K43" s="6">
        <v>1.2555379720150601E-2</v>
      </c>
      <c r="L43" s="6">
        <v>5.0429547039288801E-5</v>
      </c>
      <c r="M43" s="6">
        <v>1.4937793426478599E-3</v>
      </c>
      <c r="N43" s="6">
        <v>2.5837224036074001E-5</v>
      </c>
      <c r="O43" s="6">
        <v>2.8354494903576298E-3</v>
      </c>
      <c r="P43" s="6">
        <v>2.9595608282343197E-4</v>
      </c>
      <c r="Q43" s="6">
        <v>3.89195182439603E-3</v>
      </c>
      <c r="R43" s="6">
        <v>3.8096736335774798E-4</v>
      </c>
      <c r="S43" s="6">
        <v>3.15131042878351E-4</v>
      </c>
      <c r="T43" s="6">
        <v>1.8536383060185099E-3</v>
      </c>
      <c r="U43" s="6">
        <v>4.74637584287725E-4</v>
      </c>
      <c r="V43" s="6">
        <v>2.3796259816765901E-3</v>
      </c>
    </row>
    <row r="44" spans="1:22">
      <c r="A44" s="1" t="s">
        <v>9</v>
      </c>
      <c r="B44" s="1">
        <v>2</v>
      </c>
      <c r="C44" s="4">
        <v>6.6769745290318497E-2</v>
      </c>
      <c r="D44" s="4">
        <v>3.33848726451592E-2</v>
      </c>
      <c r="E44" s="4">
        <v>1.3684193913174401</v>
      </c>
      <c r="F44" s="4">
        <v>0.25688132235337802</v>
      </c>
      <c r="G44" s="3">
        <f t="shared" si="0"/>
        <v>1.10308505655644E-4</v>
      </c>
      <c r="H44" s="2" t="str">
        <f t="shared" si="1"/>
        <v/>
      </c>
      <c r="J44" s="6">
        <v>1.2882505986996399E-4</v>
      </c>
      <c r="K44" s="6">
        <v>2.16529522409352E-4</v>
      </c>
      <c r="L44" s="6">
        <v>1.4277656512937499E-4</v>
      </c>
      <c r="M44" s="6">
        <v>4.1402087783556598E-4</v>
      </c>
      <c r="N44" s="6">
        <v>1.4883868911102501E-4</v>
      </c>
      <c r="O44" s="6">
        <v>6.7021665961532103E-5</v>
      </c>
      <c r="P44" s="6">
        <v>1.41974602833264E-4</v>
      </c>
      <c r="Q44" s="6">
        <v>3.5754108350632302E-4</v>
      </c>
      <c r="R44" s="6">
        <v>4.9617632530357604E-4</v>
      </c>
      <c r="S44" s="6">
        <v>4.5302261956883198E-4</v>
      </c>
      <c r="T44" s="6">
        <v>7.7334434738556197E-4</v>
      </c>
      <c r="U44" s="6">
        <v>6.1354119853656997E-5</v>
      </c>
      <c r="V44" s="6">
        <v>1.1219830284838E-3</v>
      </c>
    </row>
    <row r="45" spans="1:22">
      <c r="A45" s="1" t="s">
        <v>8</v>
      </c>
      <c r="B45" s="1">
        <v>2</v>
      </c>
      <c r="C45" s="4">
        <v>0.220904632150068</v>
      </c>
      <c r="D45" s="4">
        <v>0.110452316075034</v>
      </c>
      <c r="E45" s="4">
        <v>4.5273526348142301</v>
      </c>
      <c r="F45" s="4">
        <v>1.19400153331001E-2</v>
      </c>
      <c r="G45" s="3">
        <f t="shared" si="0"/>
        <v>3.6495061886086008E-4</v>
      </c>
      <c r="H45" s="2" t="str">
        <f t="shared" si="1"/>
        <v/>
      </c>
      <c r="J45" s="6">
        <v>7.1420949437399601E-6</v>
      </c>
      <c r="K45" s="6">
        <v>4.4914089829986898E-5</v>
      </c>
      <c r="L45" s="6">
        <v>1.3528591734996901E-4</v>
      </c>
      <c r="M45" s="6">
        <v>1.2229682330149901E-4</v>
      </c>
      <c r="N45" s="6">
        <v>4.7985313274575197E-4</v>
      </c>
      <c r="O45" s="6">
        <v>3.53342003739328E-4</v>
      </c>
      <c r="P45" s="6">
        <v>1.9300666125855099E-3</v>
      </c>
      <c r="Q45" s="6">
        <v>6.4984481546966901E-4</v>
      </c>
      <c r="R45" s="6">
        <v>1.71938200763844E-5</v>
      </c>
      <c r="S45" s="6">
        <v>5.7113531145163598E-5</v>
      </c>
      <c r="T45" s="6">
        <v>1.3814489792858E-4</v>
      </c>
      <c r="U45" s="6">
        <v>3.4770080766014899E-4</v>
      </c>
      <c r="V45" s="6">
        <v>1.2219378815401701E-2</v>
      </c>
    </row>
    <row r="46" spans="1:22">
      <c r="A46" s="1" t="s">
        <v>7</v>
      </c>
      <c r="B46" s="1">
        <v>200</v>
      </c>
      <c r="C46" s="4">
        <v>4.8793334641389601</v>
      </c>
      <c r="D46" s="4">
        <v>2.4396667320694801E-2</v>
      </c>
      <c r="E46" s="4" t="s">
        <v>5</v>
      </c>
      <c r="F46" s="4" t="s">
        <v>5</v>
      </c>
      <c r="G46" s="3">
        <f t="shared" si="0"/>
        <v>8.0610159689015349E-3</v>
      </c>
      <c r="H46" s="2" t="str">
        <f t="shared" si="1"/>
        <v/>
      </c>
      <c r="J46" s="6">
        <v>2.7236926276318098E-2</v>
      </c>
      <c r="K46" s="6">
        <v>2.0163568272711201E-2</v>
      </c>
      <c r="L46" s="6">
        <v>1.12863326584361E-2</v>
      </c>
      <c r="M46" s="6">
        <v>1.37877711422564E-2</v>
      </c>
      <c r="N46" s="6">
        <v>1.18039195315317E-2</v>
      </c>
      <c r="O46" s="6">
        <v>2.11207543055923E-2</v>
      </c>
      <c r="P46" s="6">
        <v>1.21210630119215E-2</v>
      </c>
      <c r="Q46" s="6">
        <v>2.54599112486299E-2</v>
      </c>
      <c r="R46" s="6">
        <v>1.1715299411059201E-2</v>
      </c>
      <c r="S46" s="6">
        <v>9.2244139813519605E-3</v>
      </c>
      <c r="T46" s="6">
        <v>1.0342912439545901E-2</v>
      </c>
      <c r="U46" s="6">
        <v>1.11287153952971E-2</v>
      </c>
      <c r="V46" s="6">
        <v>4.2460138940530703E-2</v>
      </c>
    </row>
    <row r="48" spans="1:22">
      <c r="A48" s="10"/>
      <c r="B48" s="24" t="s">
        <v>82</v>
      </c>
      <c r="C48" s="24"/>
      <c r="D48" s="24"/>
      <c r="E48" s="24"/>
      <c r="F48" s="24"/>
      <c r="G48" s="24"/>
      <c r="H48" s="24"/>
    </row>
    <row r="49" spans="1:8">
      <c r="B49" s="2" t="s">
        <v>0</v>
      </c>
      <c r="C49" s="2" t="s">
        <v>1</v>
      </c>
      <c r="D49" s="2" t="s">
        <v>2</v>
      </c>
      <c r="E49" s="2" t="s">
        <v>3</v>
      </c>
      <c r="F49" s="2" t="s">
        <v>4</v>
      </c>
      <c r="G49" s="1" t="s">
        <v>6</v>
      </c>
      <c r="H49" s="4">
        <f>SUM(C50:C72)</f>
        <v>530.72917792655744</v>
      </c>
    </row>
    <row r="50" spans="1:8">
      <c r="A50" s="1" t="s">
        <v>71</v>
      </c>
      <c r="B50" s="1">
        <v>12</v>
      </c>
      <c r="C50" s="4">
        <v>127.030554855636</v>
      </c>
      <c r="D50" s="4">
        <v>10.585879571303</v>
      </c>
      <c r="E50" s="4">
        <v>980.54090071390397</v>
      </c>
      <c r="F50" s="4">
        <v>0</v>
      </c>
      <c r="G50" s="3">
        <f t="shared" ref="G50:G72" si="2">C50/$H$4</f>
        <v>0.20986377314763122</v>
      </c>
      <c r="H50" s="2" t="str">
        <f t="shared" ref="H50:H72" si="3">IF(G50&gt;0.14, "LARGE", IF(G50&gt;0.06, "MEDIUM", IF(G50&gt;0.01, "SMALL", "")))</f>
        <v>LARGE</v>
      </c>
    </row>
    <row r="51" spans="1:8">
      <c r="A51" s="1" t="s">
        <v>70</v>
      </c>
      <c r="B51" s="1">
        <v>48</v>
      </c>
      <c r="C51" s="4">
        <v>20.536055994582501</v>
      </c>
      <c r="D51" s="4">
        <v>0.42783449988713501</v>
      </c>
      <c r="E51" s="4">
        <v>39.629132662065501</v>
      </c>
      <c r="F51" s="4">
        <v>1.2963854498010199E-290</v>
      </c>
      <c r="G51" s="3">
        <f t="shared" si="2"/>
        <v>3.3927067401161567E-2</v>
      </c>
      <c r="H51" s="2" t="str">
        <f t="shared" si="3"/>
        <v>SMALL</v>
      </c>
    </row>
    <row r="52" spans="1:8">
      <c r="A52" s="1" t="s">
        <v>69</v>
      </c>
      <c r="B52" s="1">
        <v>24</v>
      </c>
      <c r="C52" s="4">
        <v>13.810747753354899</v>
      </c>
      <c r="D52" s="4">
        <v>0.57544782305645503</v>
      </c>
      <c r="E52" s="4">
        <v>53.302148672014503</v>
      </c>
      <c r="F52" s="4">
        <v>1.0936825439919501E-216</v>
      </c>
      <c r="G52" s="3">
        <f t="shared" si="2"/>
        <v>2.2816366005825071E-2</v>
      </c>
      <c r="H52" s="2" t="str">
        <f t="shared" si="3"/>
        <v>SMALL</v>
      </c>
    </row>
    <row r="53" spans="1:8">
      <c r="A53" s="1" t="s">
        <v>68</v>
      </c>
      <c r="B53" s="1">
        <v>12</v>
      </c>
      <c r="C53" s="4">
        <v>60.618340401028199</v>
      </c>
      <c r="D53" s="4">
        <v>5.0515283667523496</v>
      </c>
      <c r="E53" s="4">
        <v>467.90917479779301</v>
      </c>
      <c r="F53" s="4">
        <v>0</v>
      </c>
      <c r="G53" s="3">
        <f t="shared" si="2"/>
        <v>0.10014593459789842</v>
      </c>
      <c r="H53" s="2" t="str">
        <f t="shared" si="3"/>
        <v>MEDIUM</v>
      </c>
    </row>
    <row r="54" spans="1:8">
      <c r="A54" s="1" t="s">
        <v>67</v>
      </c>
      <c r="B54" s="1">
        <v>12</v>
      </c>
      <c r="C54" s="4">
        <v>127.17354370923</v>
      </c>
      <c r="D54" s="4">
        <v>10.5977953091025</v>
      </c>
      <c r="E54" s="4">
        <v>981.64462272358196</v>
      </c>
      <c r="F54" s="4">
        <v>0</v>
      </c>
      <c r="G54" s="3">
        <f t="shared" si="2"/>
        <v>0.21010000119817698</v>
      </c>
      <c r="H54" s="2" t="str">
        <f t="shared" si="3"/>
        <v>LARGE</v>
      </c>
    </row>
    <row r="55" spans="1:8">
      <c r="A55" s="1" t="s">
        <v>66</v>
      </c>
      <c r="B55" s="1">
        <v>24</v>
      </c>
      <c r="C55" s="4">
        <v>1.0112470191038001</v>
      </c>
      <c r="D55" s="4">
        <v>4.2135292462658298E-2</v>
      </c>
      <c r="E55" s="4">
        <v>3.9028762177854102</v>
      </c>
      <c r="F55" s="4">
        <v>5.0188728336637197E-10</v>
      </c>
      <c r="G55" s="3">
        <f t="shared" si="2"/>
        <v>1.6706540820403445E-3</v>
      </c>
      <c r="H55" s="2" t="str">
        <f t="shared" si="3"/>
        <v/>
      </c>
    </row>
    <row r="56" spans="1:8">
      <c r="A56" s="1" t="s">
        <v>65</v>
      </c>
      <c r="B56" s="1">
        <v>12</v>
      </c>
      <c r="C56" s="4">
        <v>38.405970167607997</v>
      </c>
      <c r="D56" s="4">
        <v>3.20049751396733</v>
      </c>
      <c r="E56" s="4">
        <v>296.45327947858698</v>
      </c>
      <c r="F56" s="4">
        <v>0</v>
      </c>
      <c r="G56" s="3">
        <f t="shared" si="2"/>
        <v>6.3449473395825101E-2</v>
      </c>
      <c r="H56" s="2" t="str">
        <f t="shared" si="3"/>
        <v>MEDIUM</v>
      </c>
    </row>
    <row r="57" spans="1:8">
      <c r="A57" s="1" t="s">
        <v>64</v>
      </c>
      <c r="B57" s="1">
        <v>96</v>
      </c>
      <c r="C57" s="4">
        <v>4.2726280100894503</v>
      </c>
      <c r="D57" s="4">
        <v>4.45065417717651E-2</v>
      </c>
      <c r="E57" s="4">
        <v>4.1225185174835799</v>
      </c>
      <c r="F57" s="4">
        <v>1.7114331508927999E-35</v>
      </c>
      <c r="G57" s="3">
        <f t="shared" si="2"/>
        <v>7.0586941580523576E-3</v>
      </c>
      <c r="H57" s="2" t="str">
        <f t="shared" si="3"/>
        <v/>
      </c>
    </row>
    <row r="58" spans="1:8">
      <c r="A58" s="1" t="s">
        <v>63</v>
      </c>
      <c r="B58" s="1">
        <v>48</v>
      </c>
      <c r="C58" s="4">
        <v>4.8267116619165398</v>
      </c>
      <c r="D58" s="4">
        <v>0.10055649295659499</v>
      </c>
      <c r="E58" s="4">
        <v>9.3142712905579099</v>
      </c>
      <c r="F58" s="4">
        <v>1.09973324148607E-61</v>
      </c>
      <c r="G58" s="3">
        <f t="shared" si="2"/>
        <v>7.9740809005884369E-3</v>
      </c>
      <c r="H58" s="2" t="str">
        <f t="shared" si="3"/>
        <v/>
      </c>
    </row>
    <row r="59" spans="1:8">
      <c r="A59" s="1" t="s">
        <v>62</v>
      </c>
      <c r="B59" s="1">
        <v>48</v>
      </c>
      <c r="C59" s="4">
        <v>29.2987694661748</v>
      </c>
      <c r="D59" s="4">
        <v>0.61039103054530797</v>
      </c>
      <c r="E59" s="4">
        <v>56.538841845611202</v>
      </c>
      <c r="F59" s="4">
        <v>0</v>
      </c>
      <c r="G59" s="3">
        <f t="shared" si="2"/>
        <v>4.8403711341273803E-2</v>
      </c>
      <c r="H59" s="2" t="str">
        <f t="shared" si="3"/>
        <v>SMALL</v>
      </c>
    </row>
    <row r="60" spans="1:8">
      <c r="A60" s="1" t="s">
        <v>61</v>
      </c>
      <c r="B60" s="1">
        <v>96</v>
      </c>
      <c r="C60" s="4">
        <v>0.56829473550759202</v>
      </c>
      <c r="D60" s="4">
        <v>5.9197368282040896E-3</v>
      </c>
      <c r="E60" s="4">
        <v>0.54832893595841803</v>
      </c>
      <c r="F60" s="4">
        <v>0.999893098808877</v>
      </c>
      <c r="G60" s="3">
        <f t="shared" si="2"/>
        <v>9.3886449279149107E-4</v>
      </c>
      <c r="H60" s="2" t="str">
        <f t="shared" si="3"/>
        <v/>
      </c>
    </row>
    <row r="61" spans="1:8">
      <c r="A61" s="1" t="s">
        <v>60</v>
      </c>
      <c r="B61" s="1">
        <v>48</v>
      </c>
      <c r="C61" s="4">
        <v>11.7748995950582</v>
      </c>
      <c r="D61" s="4">
        <v>0.245310408230379</v>
      </c>
      <c r="E61" s="4">
        <v>22.722428213974599</v>
      </c>
      <c r="F61" s="4">
        <v>1.0398932788479901E-169</v>
      </c>
      <c r="G61" s="3">
        <f t="shared" si="2"/>
        <v>1.9452995858057466E-2</v>
      </c>
      <c r="H61" s="2" t="str">
        <f t="shared" si="3"/>
        <v>SMALL</v>
      </c>
    </row>
    <row r="62" spans="1:8">
      <c r="A62" s="1" t="s">
        <v>59</v>
      </c>
      <c r="B62" s="1">
        <v>24</v>
      </c>
      <c r="C62" s="4">
        <v>8.8096159506392198</v>
      </c>
      <c r="D62" s="4">
        <v>0.36706733127663399</v>
      </c>
      <c r="E62" s="4">
        <v>34.000437016906197</v>
      </c>
      <c r="F62" s="4">
        <v>2.5726679283826998E-140</v>
      </c>
      <c r="G62" s="3">
        <f t="shared" si="2"/>
        <v>1.4554130267979977E-2</v>
      </c>
      <c r="H62" s="2" t="str">
        <f t="shared" si="3"/>
        <v>SMALL</v>
      </c>
    </row>
    <row r="63" spans="1:8">
      <c r="A63" s="1" t="s">
        <v>58</v>
      </c>
      <c r="B63" s="1">
        <v>24</v>
      </c>
      <c r="C63" s="4">
        <v>3.1594055567736201</v>
      </c>
      <c r="D63" s="4">
        <v>0.13164189819890099</v>
      </c>
      <c r="E63" s="4">
        <v>12.1936268556804</v>
      </c>
      <c r="F63" s="4">
        <v>6.1709042607022701E-46</v>
      </c>
      <c r="G63" s="3">
        <f t="shared" si="2"/>
        <v>5.2195691957861827E-3</v>
      </c>
      <c r="H63" s="2" t="str">
        <f t="shared" si="3"/>
        <v/>
      </c>
    </row>
    <row r="64" spans="1:8">
      <c r="A64" s="1" t="s">
        <v>57</v>
      </c>
      <c r="B64" s="1">
        <v>48</v>
      </c>
      <c r="C64" s="4">
        <v>0.39320217526789197</v>
      </c>
      <c r="D64" s="4">
        <v>8.1917119847477599E-3</v>
      </c>
      <c r="E64" s="4">
        <v>0.75877574402868397</v>
      </c>
      <c r="F64" s="4">
        <v>0.88828075419136299</v>
      </c>
      <c r="G64" s="3">
        <f t="shared" si="2"/>
        <v>6.4959876940909756E-4</v>
      </c>
      <c r="H64" s="2" t="str">
        <f t="shared" si="3"/>
        <v/>
      </c>
    </row>
    <row r="65" spans="1:8">
      <c r="A65" s="1" t="s">
        <v>56</v>
      </c>
      <c r="B65" s="1">
        <v>24</v>
      </c>
      <c r="C65" s="4">
        <v>7.1215588255682603</v>
      </c>
      <c r="D65" s="4">
        <v>0.29673161773201101</v>
      </c>
      <c r="E65" s="4">
        <v>27.485433379573902</v>
      </c>
      <c r="F65" s="4">
        <v>5.8309050338125594E-113</v>
      </c>
      <c r="G65" s="3">
        <f t="shared" si="2"/>
        <v>1.1765336359626701E-2</v>
      </c>
      <c r="H65" s="2" t="str">
        <f t="shared" si="3"/>
        <v>SMALL</v>
      </c>
    </row>
    <row r="66" spans="1:8">
      <c r="A66" s="1" t="s">
        <v>55</v>
      </c>
      <c r="B66" s="1">
        <v>12</v>
      </c>
      <c r="C66" s="4">
        <v>2.72021811434161</v>
      </c>
      <c r="D66" s="4">
        <v>0.22668484286180099</v>
      </c>
      <c r="E66" s="4">
        <v>20.997193336721601</v>
      </c>
      <c r="F66" s="4">
        <v>2.5539460204484401E-45</v>
      </c>
      <c r="G66" s="3">
        <f t="shared" si="2"/>
        <v>4.4939993996644077E-3</v>
      </c>
      <c r="H66" s="2" t="str">
        <f t="shared" si="3"/>
        <v/>
      </c>
    </row>
    <row r="67" spans="1:8">
      <c r="A67" s="1" t="s">
        <v>54</v>
      </c>
      <c r="B67" s="1">
        <v>24</v>
      </c>
      <c r="C67" s="4">
        <v>0.54417854660116405</v>
      </c>
      <c r="D67" s="4">
        <v>2.2674106108381799E-2</v>
      </c>
      <c r="E67" s="4">
        <v>2.1002400675958999</v>
      </c>
      <c r="F67" s="4">
        <v>1.33159587158628E-3</v>
      </c>
      <c r="G67" s="3">
        <f t="shared" si="2"/>
        <v>8.9902278381371226E-4</v>
      </c>
      <c r="H67" s="2" t="str">
        <f t="shared" si="3"/>
        <v/>
      </c>
    </row>
    <row r="68" spans="1:8">
      <c r="A68" s="1" t="s">
        <v>53</v>
      </c>
      <c r="B68" s="1">
        <v>12</v>
      </c>
      <c r="C68" s="4">
        <v>13.564811188522601</v>
      </c>
      <c r="D68" s="4">
        <v>1.13040093237688</v>
      </c>
      <c r="E68" s="4">
        <v>104.70592839591799</v>
      </c>
      <c r="F68" s="4">
        <v>1.35412638600618E-223</v>
      </c>
      <c r="G68" s="3">
        <f t="shared" si="2"/>
        <v>2.2410060802251577E-2</v>
      </c>
      <c r="H68" s="2" t="str">
        <f t="shared" si="3"/>
        <v>SMALL</v>
      </c>
    </row>
    <row r="69" spans="1:8">
      <c r="A69" s="1" t="s">
        <v>52</v>
      </c>
      <c r="B69" s="1">
        <v>24</v>
      </c>
      <c r="C69" s="4">
        <v>1.5934907444719599</v>
      </c>
      <c r="D69" s="4">
        <v>6.6395447686331793E-2</v>
      </c>
      <c r="E69" s="4">
        <v>6.1500276513768597</v>
      </c>
      <c r="F69" s="4">
        <v>2.67517281414661E-19</v>
      </c>
      <c r="G69" s="3">
        <f t="shared" si="2"/>
        <v>2.6325633269158018E-3</v>
      </c>
      <c r="H69" s="2" t="str">
        <f t="shared" si="3"/>
        <v/>
      </c>
    </row>
    <row r="70" spans="1:8">
      <c r="A70" s="1" t="s">
        <v>51</v>
      </c>
      <c r="B70" s="1">
        <v>12</v>
      </c>
      <c r="C70" s="4">
        <v>13.743231721555</v>
      </c>
      <c r="D70" s="4">
        <v>1.1452693101295901</v>
      </c>
      <c r="E70" s="4">
        <v>106.083145321125</v>
      </c>
      <c r="F70" s="4">
        <v>3.12333612439967E-226</v>
      </c>
      <c r="G70" s="3">
        <f t="shared" si="2"/>
        <v>2.2704824580239827E-2</v>
      </c>
      <c r="H70" s="2" t="str">
        <f t="shared" si="3"/>
        <v>SMALL</v>
      </c>
    </row>
    <row r="71" spans="1:8">
      <c r="A71" s="1" t="s">
        <v>50</v>
      </c>
      <c r="B71" s="1">
        <v>24</v>
      </c>
      <c r="C71" s="4">
        <v>0.75669705426424405</v>
      </c>
      <c r="D71" s="4">
        <v>3.1529043927676803E-2</v>
      </c>
      <c r="E71" s="4">
        <v>2.9204485960052602</v>
      </c>
      <c r="F71" s="4">
        <v>2.4870091004089501E-6</v>
      </c>
      <c r="G71" s="3">
        <f t="shared" si="2"/>
        <v>1.2501189112970833E-3</v>
      </c>
      <c r="H71" s="2" t="str">
        <f t="shared" si="3"/>
        <v/>
      </c>
    </row>
    <row r="72" spans="1:8">
      <c r="A72" s="1" t="s">
        <v>49</v>
      </c>
      <c r="B72" s="1">
        <v>3612</v>
      </c>
      <c r="C72" s="4">
        <v>38.995004679261797</v>
      </c>
      <c r="D72" s="4">
        <v>1.0795959213527599E-2</v>
      </c>
      <c r="E72" s="4" t="s">
        <v>5</v>
      </c>
      <c r="F72" s="4" t="s">
        <v>5</v>
      </c>
      <c r="G72" s="3">
        <f t="shared" si="2"/>
        <v>6.4422601516617162E-2</v>
      </c>
      <c r="H72" s="2" t="str">
        <f t="shared" si="3"/>
        <v>MEDIUM</v>
      </c>
    </row>
  </sheetData>
  <mergeCells count="3">
    <mergeCell ref="J3:V3"/>
    <mergeCell ref="B3:H3"/>
    <mergeCell ref="B48:H48"/>
  </mergeCells>
  <phoneticPr fontId="18" type="noConversion"/>
  <conditionalFormatting sqref="G5:G4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{28F50C13-89CA-4EC8-B255-78A00233733A}</x14:id>
        </ext>
      </extLst>
    </cfRule>
  </conditionalFormatting>
  <conditionalFormatting sqref="J5:V46">
    <cfRule type="cellIs" dxfId="13" priority="2" operator="greaterThanOrEqual">
      <formula>0.14</formula>
    </cfRule>
    <cfRule type="cellIs" dxfId="12" priority="3" operator="greaterThanOrEqual">
      <formula>0.06</formula>
    </cfRule>
  </conditionalFormatting>
  <conditionalFormatting sqref="G50:G7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{6A11E484-CEA2-4FDC-8906-6641C603C4EB}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F50C13-89CA-4EC8-B255-78A0023373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G5:G46</xm:sqref>
        </x14:conditionalFormatting>
        <x14:conditionalFormatting xmlns:xm="http://schemas.microsoft.com/office/excel/2006/main">
          <x14:cfRule type="dataBar" id="{6A11E484-CEA2-4FDC-8906-6641C603C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G50:G72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2"/>
  <sheetViews>
    <sheetView zoomScaleNormal="100" workbookViewId="0">
      <selection activeCell="J4" sqref="J4:V4"/>
    </sheetView>
  </sheetViews>
  <sheetFormatPr defaultRowHeight="15"/>
  <cols>
    <col min="1" max="1" width="35.42578125" style="1" bestFit="1" customWidth="1"/>
    <col min="2" max="6" width="10.5703125" style="1" customWidth="1"/>
    <col min="7" max="7" width="12.5703125" style="1" customWidth="1"/>
    <col min="10" max="22" width="12.5703125" customWidth="1"/>
  </cols>
  <sheetData>
    <row r="1" spans="1:22">
      <c r="A1" s="18" t="s">
        <v>105</v>
      </c>
      <c r="B1" s="21"/>
      <c r="C1" s="21"/>
      <c r="D1" s="21"/>
      <c r="E1" s="21"/>
      <c r="F1" s="21"/>
      <c r="G1" s="21"/>
      <c r="H1" s="22"/>
      <c r="J1" s="8" t="s">
        <v>81</v>
      </c>
      <c r="K1" s="5" t="s">
        <v>84</v>
      </c>
      <c r="L1" s="1" t="s">
        <v>86</v>
      </c>
      <c r="M1" s="6" t="s">
        <v>88</v>
      </c>
    </row>
    <row r="2" spans="1:22">
      <c r="A2" s="18" t="s">
        <v>108</v>
      </c>
      <c r="B2" s="21"/>
      <c r="C2" s="14"/>
      <c r="D2" s="14"/>
      <c r="E2" s="14"/>
      <c r="F2" s="14"/>
      <c r="G2" s="14"/>
      <c r="H2" s="14"/>
      <c r="I2" s="1"/>
      <c r="J2" s="7"/>
      <c r="K2" s="1" t="s">
        <v>85</v>
      </c>
      <c r="L2" s="1" t="s">
        <v>87</v>
      </c>
      <c r="M2" s="1" t="s">
        <v>89</v>
      </c>
      <c r="N2" s="1"/>
      <c r="O2" s="1"/>
      <c r="P2" s="9"/>
      <c r="Q2" s="6"/>
      <c r="R2" s="1"/>
      <c r="S2" s="9"/>
      <c r="T2" s="9"/>
      <c r="U2" s="9"/>
      <c r="V2" s="9"/>
    </row>
    <row r="3" spans="1:22">
      <c r="A3" s="12" t="s">
        <v>83</v>
      </c>
      <c r="B3" s="24" t="s">
        <v>82</v>
      </c>
      <c r="C3" s="24"/>
      <c r="D3" s="24"/>
      <c r="E3" s="24"/>
      <c r="F3" s="24"/>
      <c r="G3" s="24"/>
      <c r="H3" s="24"/>
      <c r="I3" s="1"/>
      <c r="J3" s="24" t="s">
        <v>90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1" t="s">
        <v>6</v>
      </c>
      <c r="H4" s="4">
        <f>SUM(C5:C46)</f>
        <v>622.80655787932017</v>
      </c>
      <c r="J4" s="2" t="s">
        <v>73</v>
      </c>
      <c r="K4" s="2" t="s">
        <v>74</v>
      </c>
      <c r="L4" s="2" t="s">
        <v>75</v>
      </c>
      <c r="M4" s="2" t="s">
        <v>76</v>
      </c>
      <c r="N4" s="2" t="s">
        <v>77</v>
      </c>
      <c r="O4" s="2" t="s">
        <v>78</v>
      </c>
      <c r="P4" s="2" t="s">
        <v>79</v>
      </c>
      <c r="Q4" s="2" t="s">
        <v>80</v>
      </c>
      <c r="R4" s="2" t="s">
        <v>117</v>
      </c>
      <c r="S4" s="2" t="s">
        <v>116</v>
      </c>
      <c r="T4" s="31" t="s">
        <v>114</v>
      </c>
      <c r="U4" s="31" t="s">
        <v>115</v>
      </c>
      <c r="V4" s="2" t="s">
        <v>72</v>
      </c>
    </row>
    <row r="5" spans="1:22">
      <c r="A5" s="1" t="s">
        <v>48</v>
      </c>
      <c r="B5" s="1">
        <v>4</v>
      </c>
      <c r="C5" s="4">
        <v>110.737321329688</v>
      </c>
      <c r="D5" s="4">
        <v>27.684330332422</v>
      </c>
      <c r="E5" s="4">
        <v>613.96147524722699</v>
      </c>
      <c r="F5" s="4">
        <v>4.5017561320043704E-111</v>
      </c>
      <c r="G5" s="3">
        <f t="shared" ref="G5:G46" si="0">C5/$H$4</f>
        <v>0.17780371758889751</v>
      </c>
      <c r="H5" s="2" t="str">
        <f t="shared" ref="H5:H46" si="1">IF(G5&gt;0.14, "LARGE", IF(G5&gt;0.06, "MEDIUM", IF(G5&gt;0.01, "SMALL", "")))</f>
        <v>LARGE</v>
      </c>
      <c r="J5" s="6">
        <v>0.20389255415235499</v>
      </c>
      <c r="K5" s="6">
        <v>0.25838675120446303</v>
      </c>
      <c r="L5" s="6">
        <v>2.0796767799734901E-2</v>
      </c>
      <c r="M5" s="6">
        <v>0.16998521204095901</v>
      </c>
      <c r="N5" s="6">
        <v>2.8022938696273401E-2</v>
      </c>
      <c r="O5" s="6">
        <v>0.21948898314593199</v>
      </c>
      <c r="P5" s="6">
        <v>3.0982300190972201E-2</v>
      </c>
      <c r="Q5" s="6">
        <v>0.20826583438138599</v>
      </c>
      <c r="R5" s="6">
        <v>8.3276879326801306E-2</v>
      </c>
      <c r="S5" s="6">
        <v>0.115623379895753</v>
      </c>
      <c r="T5" s="6">
        <v>0.120642548507787</v>
      </c>
      <c r="U5" s="6">
        <v>0.119892621780647</v>
      </c>
      <c r="V5" s="6">
        <v>0.15821896527592</v>
      </c>
    </row>
    <row r="6" spans="1:22">
      <c r="A6" s="1" t="s">
        <v>47</v>
      </c>
      <c r="B6" s="1">
        <v>2</v>
      </c>
      <c r="C6" s="4">
        <v>132.71497644684899</v>
      </c>
      <c r="D6" s="4">
        <v>66.357488223424397</v>
      </c>
      <c r="E6" s="4">
        <v>1471.624593196</v>
      </c>
      <c r="F6" s="4">
        <v>2.31802643957815E-120</v>
      </c>
      <c r="G6" s="3">
        <f t="shared" si="0"/>
        <v>0.21309180959614249</v>
      </c>
      <c r="H6" s="2" t="str">
        <f t="shared" si="1"/>
        <v>LARGE</v>
      </c>
      <c r="J6" s="6">
        <v>0.177706545249287</v>
      </c>
      <c r="K6" s="6">
        <v>0.20915972860516199</v>
      </c>
      <c r="L6" s="6">
        <v>0.121782279369144</v>
      </c>
      <c r="M6" s="6">
        <v>0.148331505704412</v>
      </c>
      <c r="N6" s="6">
        <v>9.0718869435094801E-2</v>
      </c>
      <c r="O6" s="6">
        <v>0.13613701139273299</v>
      </c>
      <c r="P6" s="6">
        <v>5.2706238902144299E-2</v>
      </c>
      <c r="Q6" s="6">
        <v>0.11225343038452699</v>
      </c>
      <c r="R6" s="6">
        <v>0.12881454591153599</v>
      </c>
      <c r="S6" s="6">
        <v>0.13148753258295601</v>
      </c>
      <c r="T6" s="6">
        <v>0.219495673917185</v>
      </c>
      <c r="U6" s="6">
        <v>0.166011925371638</v>
      </c>
      <c r="V6" s="6">
        <v>0.24720271092014401</v>
      </c>
    </row>
    <row r="7" spans="1:22">
      <c r="A7" s="1" t="s">
        <v>46</v>
      </c>
      <c r="B7" s="1">
        <v>1</v>
      </c>
      <c r="C7" s="4">
        <v>76.202327406285306</v>
      </c>
      <c r="D7" s="4">
        <v>76.202327406285306</v>
      </c>
      <c r="E7" s="4">
        <v>1689.95575438729</v>
      </c>
      <c r="F7" s="4">
        <v>1.7090396395826499E-99</v>
      </c>
      <c r="G7" s="3">
        <f t="shared" si="0"/>
        <v>0.12235312303993251</v>
      </c>
      <c r="H7" s="2" t="str">
        <f t="shared" si="1"/>
        <v>MEDIUM</v>
      </c>
      <c r="J7" s="6">
        <v>9.8005016794033201E-2</v>
      </c>
      <c r="K7" s="6">
        <v>0.168034459258387</v>
      </c>
      <c r="L7" s="6">
        <v>8.9177770230010702E-5</v>
      </c>
      <c r="M7" s="6">
        <v>2.3684959629184199E-3</v>
      </c>
      <c r="N7" s="6">
        <v>1.2969429929823599E-3</v>
      </c>
      <c r="O7" s="6">
        <v>3.5928702825335099E-2</v>
      </c>
      <c r="P7" s="6">
        <v>1.80998093793491E-3</v>
      </c>
      <c r="Q7" s="6">
        <v>2.2906819132703801E-2</v>
      </c>
      <c r="R7" s="6">
        <v>0.21408475729601401</v>
      </c>
      <c r="S7" s="6">
        <v>0.2960596305314</v>
      </c>
      <c r="T7" s="6">
        <v>0.25497876616072901</v>
      </c>
      <c r="U7" s="6">
        <v>0.38448472298580799</v>
      </c>
      <c r="V7" s="6">
        <v>9.9318270363833602E-2</v>
      </c>
    </row>
    <row r="8" spans="1:22">
      <c r="A8" s="1" t="s">
        <v>45</v>
      </c>
      <c r="B8" s="1">
        <v>1</v>
      </c>
      <c r="C8" s="4">
        <v>45.7994794873918</v>
      </c>
      <c r="D8" s="4">
        <v>45.7994794873918</v>
      </c>
      <c r="E8" s="4">
        <v>1015.70511744339</v>
      </c>
      <c r="F8" s="4">
        <v>2.5684153175224701E-80</v>
      </c>
      <c r="G8" s="3">
        <f t="shared" si="0"/>
        <v>7.3537246690755398E-2</v>
      </c>
      <c r="H8" s="2" t="str">
        <f t="shared" si="1"/>
        <v>MEDIUM</v>
      </c>
      <c r="J8" s="6">
        <v>1.49676180038042E-2</v>
      </c>
      <c r="K8" s="6">
        <v>2.26381833808426E-4</v>
      </c>
      <c r="L8" s="6">
        <v>0.347643885901953</v>
      </c>
      <c r="M8" s="6">
        <v>0.24955179423594001</v>
      </c>
      <c r="N8" s="6">
        <v>0.38432742195863201</v>
      </c>
      <c r="O8" s="6">
        <v>0.109233996191394</v>
      </c>
      <c r="P8" s="6">
        <v>0.43235508939056999</v>
      </c>
      <c r="Q8" s="6">
        <v>0.147236510106597</v>
      </c>
      <c r="R8" s="6">
        <v>6.06263930928956E-4</v>
      </c>
      <c r="S8" s="6">
        <v>4.8238315806800099E-3</v>
      </c>
      <c r="T8" s="6">
        <v>1.5551341826947601E-5</v>
      </c>
      <c r="U8" s="6">
        <v>2.3959045934577501E-5</v>
      </c>
      <c r="V8" s="6">
        <v>2.0303591814949101E-2</v>
      </c>
    </row>
    <row r="9" spans="1:22">
      <c r="A9" s="1" t="s">
        <v>44</v>
      </c>
      <c r="B9" s="1">
        <v>2</v>
      </c>
      <c r="C9" s="4">
        <v>26.8826270372092</v>
      </c>
      <c r="D9" s="4">
        <v>13.4413135186046</v>
      </c>
      <c r="E9" s="4">
        <v>298.09096257886603</v>
      </c>
      <c r="F9" s="4">
        <v>1.00407964120603E-60</v>
      </c>
      <c r="G9" s="3">
        <f t="shared" si="0"/>
        <v>4.3163686536547653E-2</v>
      </c>
      <c r="H9" s="2" t="str">
        <f t="shared" si="1"/>
        <v>SMALL</v>
      </c>
      <c r="J9" s="6">
        <v>5.4360830977407702E-2</v>
      </c>
      <c r="K9" s="6">
        <v>4.6647630773638302E-2</v>
      </c>
      <c r="L9" s="6">
        <v>0.104649950722912</v>
      </c>
      <c r="M9" s="6">
        <v>6.0625334313832303E-2</v>
      </c>
      <c r="N9" s="6">
        <v>7.07789164730303E-3</v>
      </c>
      <c r="O9" s="6">
        <v>2.4630280951259902E-2</v>
      </c>
      <c r="P9" s="6">
        <v>2.6337811585513101E-3</v>
      </c>
      <c r="Q9" s="6">
        <v>1.35344936418217E-2</v>
      </c>
      <c r="R9" s="6">
        <v>1.7270173485315302E-2</v>
      </c>
      <c r="S9" s="6">
        <v>1.08363480580017E-2</v>
      </c>
      <c r="T9" s="6">
        <v>3.6454564548465497E-2</v>
      </c>
      <c r="U9" s="6">
        <v>2.8969634722795901E-2</v>
      </c>
      <c r="V9" s="6">
        <v>5.8661968102994198E-2</v>
      </c>
    </row>
    <row r="10" spans="1:22">
      <c r="A10" s="1" t="s">
        <v>43</v>
      </c>
      <c r="B10" s="1">
        <v>1</v>
      </c>
      <c r="C10" s="4">
        <v>107.581828143309</v>
      </c>
      <c r="D10" s="4">
        <v>107.581828143309</v>
      </c>
      <c r="E10" s="4">
        <v>2385.8658354218901</v>
      </c>
      <c r="F10" s="4">
        <v>4.0792740275735799E-113</v>
      </c>
      <c r="G10" s="3">
        <f t="shared" si="0"/>
        <v>0.17273714732489198</v>
      </c>
      <c r="H10" s="2" t="str">
        <f t="shared" si="1"/>
        <v>LARGE</v>
      </c>
      <c r="J10" s="6">
        <v>0.18857064964268</v>
      </c>
      <c r="K10" s="6">
        <v>0.137951489951462</v>
      </c>
      <c r="L10" s="6">
        <v>8.7822921967480497E-2</v>
      </c>
      <c r="M10" s="6">
        <v>8.3877331224976703E-2</v>
      </c>
      <c r="N10" s="6">
        <v>3.6025744923356001E-2</v>
      </c>
      <c r="O10" s="6">
        <v>0.10782139450737301</v>
      </c>
      <c r="P10" s="6">
        <v>3.7682973169011601E-3</v>
      </c>
      <c r="Q10" s="6">
        <v>6.28851589356208E-2</v>
      </c>
      <c r="R10" s="6">
        <v>0.29744828687635999</v>
      </c>
      <c r="S10" s="6">
        <v>0.260784471332695</v>
      </c>
      <c r="T10" s="6">
        <v>9.0164704006426705E-2</v>
      </c>
      <c r="U10" s="6">
        <v>9.8331963058309005E-2</v>
      </c>
      <c r="V10" s="6">
        <v>0.20683860553460201</v>
      </c>
    </row>
    <row r="11" spans="1:22">
      <c r="A11" s="1" t="s">
        <v>42</v>
      </c>
      <c r="B11" s="1">
        <v>8</v>
      </c>
      <c r="C11" s="4">
        <v>2.3336393437365599</v>
      </c>
      <c r="D11" s="4">
        <v>0.29170491796706999</v>
      </c>
      <c r="E11" s="4">
        <v>6.46920404508354</v>
      </c>
      <c r="F11" s="4">
        <v>1.7483193596315401E-7</v>
      </c>
      <c r="G11" s="3">
        <f t="shared" si="0"/>
        <v>3.7469729793512289E-3</v>
      </c>
      <c r="H11" s="2" t="str">
        <f t="shared" si="1"/>
        <v/>
      </c>
      <c r="J11" s="6">
        <v>7.8280378932044298E-4</v>
      </c>
      <c r="K11" s="6">
        <v>3.2372999112654901E-3</v>
      </c>
      <c r="L11" s="6">
        <v>2.9137640725215501E-3</v>
      </c>
      <c r="M11" s="6">
        <v>4.0658739465961697E-3</v>
      </c>
      <c r="N11" s="6">
        <v>1.23272195187056E-2</v>
      </c>
      <c r="O11" s="6">
        <v>9.6037950220891101E-3</v>
      </c>
      <c r="P11" s="6">
        <v>3.8725584846821703E-2</v>
      </c>
      <c r="Q11" s="6">
        <v>1.46788935199436E-2</v>
      </c>
      <c r="R11" s="6">
        <v>1.94542014704524E-4</v>
      </c>
      <c r="S11" s="6">
        <v>1.4213522692038099E-3</v>
      </c>
      <c r="T11" s="6">
        <v>1.52178187146483E-3</v>
      </c>
      <c r="U11" s="6">
        <v>4.9599720791209103E-3</v>
      </c>
      <c r="V11" s="6">
        <v>1.89428816924898E-2</v>
      </c>
    </row>
    <row r="12" spans="1:22">
      <c r="A12" s="1" t="s">
        <v>41</v>
      </c>
      <c r="B12" s="1">
        <v>4</v>
      </c>
      <c r="C12" s="4">
        <v>4.9443937018984903</v>
      </c>
      <c r="D12" s="4">
        <v>1.2360984254746199</v>
      </c>
      <c r="E12" s="4">
        <v>27.4132263176466</v>
      </c>
      <c r="F12" s="4">
        <v>3.77331335250373E-18</v>
      </c>
      <c r="G12" s="3">
        <f t="shared" si="0"/>
        <v>7.9388915215252986E-3</v>
      </c>
      <c r="H12" s="2" t="str">
        <f t="shared" si="1"/>
        <v/>
      </c>
      <c r="J12" s="6">
        <v>5.85380259256673E-3</v>
      </c>
      <c r="K12" s="6">
        <v>1.2218517126549399E-2</v>
      </c>
      <c r="L12" s="6">
        <v>4.0500989537270498E-3</v>
      </c>
      <c r="M12" s="6">
        <v>1.0612305887787901E-3</v>
      </c>
      <c r="N12" s="6">
        <v>2.8792272105711198E-3</v>
      </c>
      <c r="O12" s="6">
        <v>3.0822553522503798E-3</v>
      </c>
      <c r="P12" s="6">
        <v>1.3024007324168E-3</v>
      </c>
      <c r="Q12" s="6">
        <v>3.1738417952837899E-3</v>
      </c>
      <c r="R12" s="6">
        <v>3.3490299097035499E-2</v>
      </c>
      <c r="S12" s="6">
        <v>3.8428509956874898E-2</v>
      </c>
      <c r="T12" s="6">
        <v>2.90518195362185E-2</v>
      </c>
      <c r="U12" s="6">
        <v>4.5679644813619198E-2</v>
      </c>
      <c r="V12" s="6">
        <v>6.1532200327630501E-3</v>
      </c>
    </row>
    <row r="13" spans="1:22">
      <c r="A13" s="1" t="s">
        <v>40</v>
      </c>
      <c r="B13" s="1">
        <v>4</v>
      </c>
      <c r="C13" s="4">
        <v>21.850856486132201</v>
      </c>
      <c r="D13" s="4">
        <v>5.4627141215330397</v>
      </c>
      <c r="E13" s="4">
        <v>121.14781107717199</v>
      </c>
      <c r="F13" s="4">
        <v>2.6055666089152801E-52</v>
      </c>
      <c r="G13" s="3">
        <f t="shared" si="0"/>
        <v>3.5084499688852334E-2</v>
      </c>
      <c r="H13" s="2" t="str">
        <f t="shared" si="1"/>
        <v>SMALL</v>
      </c>
      <c r="J13" s="6">
        <v>5.8611823056909E-3</v>
      </c>
      <c r="K13" s="6">
        <v>2.35949073796569E-3</v>
      </c>
      <c r="L13" s="6">
        <v>0.11187417204991</v>
      </c>
      <c r="M13" s="6">
        <v>0.112293699266069</v>
      </c>
      <c r="N13" s="6">
        <v>0.131178361308189</v>
      </c>
      <c r="O13" s="6">
        <v>6.9982764280568904E-2</v>
      </c>
      <c r="P13" s="6">
        <v>0.14384746057755901</v>
      </c>
      <c r="Q13" s="6">
        <v>8.82274554348597E-2</v>
      </c>
      <c r="R13" s="6">
        <v>4.0325162628045402E-4</v>
      </c>
      <c r="S13" s="6">
        <v>3.9409103860295401E-4</v>
      </c>
      <c r="T13" s="6">
        <v>3.1389664251223897E-4</v>
      </c>
      <c r="U13" s="6">
        <v>4.9530559340361404E-4</v>
      </c>
      <c r="V13" s="6">
        <v>1.1716972242914901E-2</v>
      </c>
    </row>
    <row r="14" spans="1:22">
      <c r="A14" s="1" t="s">
        <v>39</v>
      </c>
      <c r="B14" s="1">
        <v>8</v>
      </c>
      <c r="C14" s="4">
        <v>16.474776602158698</v>
      </c>
      <c r="D14" s="4">
        <v>2.05934707526984</v>
      </c>
      <c r="E14" s="4">
        <v>45.670592468621201</v>
      </c>
      <c r="F14" s="4">
        <v>3.5975631528729201E-41</v>
      </c>
      <c r="G14" s="3">
        <f t="shared" si="0"/>
        <v>2.6452477729611477E-2</v>
      </c>
      <c r="H14" s="2" t="str">
        <f t="shared" si="1"/>
        <v>SMALL</v>
      </c>
      <c r="J14" s="6">
        <v>1.5752156099946402E-2</v>
      </c>
      <c r="K14" s="6">
        <v>9.5504260522713096E-3</v>
      </c>
      <c r="L14" s="6">
        <v>3.6475331149743002E-3</v>
      </c>
      <c r="M14" s="6">
        <v>1.43697196784095E-2</v>
      </c>
      <c r="N14" s="6">
        <v>0.118266458502563</v>
      </c>
      <c r="O14" s="6">
        <v>4.0235673414147501E-2</v>
      </c>
      <c r="P14" s="6">
        <v>7.2447793140637803E-2</v>
      </c>
      <c r="Q14" s="6">
        <v>3.0382241705219401E-2</v>
      </c>
      <c r="R14" s="6">
        <v>2.6338640880254099E-2</v>
      </c>
      <c r="S14" s="6">
        <v>1.8383521242030399E-2</v>
      </c>
      <c r="T14" s="6">
        <v>2.8679849264360801E-2</v>
      </c>
      <c r="U14" s="6">
        <v>2.96572959499459E-2</v>
      </c>
      <c r="V14" s="6">
        <v>2.8846138489764701E-3</v>
      </c>
    </row>
    <row r="15" spans="1:22">
      <c r="A15" s="1" t="s">
        <v>38</v>
      </c>
      <c r="B15" s="1">
        <v>4</v>
      </c>
      <c r="C15" s="4">
        <v>1.2269921151488401</v>
      </c>
      <c r="D15" s="4">
        <v>0.30674802878720903</v>
      </c>
      <c r="E15" s="4">
        <v>6.8028184182881599</v>
      </c>
      <c r="F15" s="4">
        <v>3.7424795260646201E-5</v>
      </c>
      <c r="G15" s="3">
        <f t="shared" si="0"/>
        <v>1.9701014699119333E-3</v>
      </c>
      <c r="H15" s="2" t="str">
        <f t="shared" si="1"/>
        <v/>
      </c>
      <c r="J15" s="6">
        <v>1.0154439456768201E-2</v>
      </c>
      <c r="K15" s="6">
        <v>4.8354753124622797E-3</v>
      </c>
      <c r="L15" s="6">
        <v>2.5868457843649302E-3</v>
      </c>
      <c r="M15" s="6">
        <v>2.11362777286674E-4</v>
      </c>
      <c r="N15" s="6">
        <v>1.49773526363786E-2</v>
      </c>
      <c r="O15" s="6">
        <v>1.13620037506035E-2</v>
      </c>
      <c r="P15" s="6">
        <v>3.25105103404126E-2</v>
      </c>
      <c r="Q15" s="6">
        <v>1.3583386532255E-2</v>
      </c>
      <c r="R15" s="6">
        <v>3.1266069677528902E-2</v>
      </c>
      <c r="S15" s="6">
        <v>2.17242105566244E-2</v>
      </c>
      <c r="T15" s="6">
        <v>2.3208677291001998E-3</v>
      </c>
      <c r="U15" s="6">
        <v>3.1548477296594402E-3</v>
      </c>
      <c r="V15" s="6">
        <v>6.3286260214169702E-3</v>
      </c>
    </row>
    <row r="16" spans="1:22">
      <c r="A16" s="1" t="s">
        <v>37</v>
      </c>
      <c r="B16" s="1">
        <v>2</v>
      </c>
      <c r="C16" s="4">
        <v>7.9078982312125898</v>
      </c>
      <c r="D16" s="4">
        <v>3.95394911560629</v>
      </c>
      <c r="E16" s="4">
        <v>87.687598107695607</v>
      </c>
      <c r="F16" s="4">
        <v>4.53359107151613E-28</v>
      </c>
      <c r="G16" s="3">
        <f t="shared" si="0"/>
        <v>1.2697198080475071E-2</v>
      </c>
      <c r="H16" s="2" t="str">
        <f t="shared" si="1"/>
        <v>SMALL</v>
      </c>
      <c r="J16" s="6">
        <v>4.4556003722223798E-2</v>
      </c>
      <c r="K16" s="6">
        <v>3.5802614325155802E-2</v>
      </c>
      <c r="L16" s="6">
        <v>2.3386454734764201E-4</v>
      </c>
      <c r="M16" s="6">
        <v>2.9843363104149699E-5</v>
      </c>
      <c r="N16" s="6">
        <v>6.51643922679902E-5</v>
      </c>
      <c r="O16" s="6">
        <v>3.8492082076871802E-3</v>
      </c>
      <c r="P16" s="6">
        <v>3.00764283564387E-4</v>
      </c>
      <c r="Q16" s="6">
        <v>3.5338876131867599E-3</v>
      </c>
      <c r="R16" s="6">
        <v>3.8450292350646599E-2</v>
      </c>
      <c r="S16" s="6">
        <v>9.2716091024270392E-3</v>
      </c>
      <c r="T16" s="6">
        <v>2.3212601870418799E-2</v>
      </c>
      <c r="U16" s="6">
        <v>1.07829615840765E-2</v>
      </c>
      <c r="V16" s="6">
        <v>8.0275967928722797E-3</v>
      </c>
    </row>
    <row r="17" spans="1:22">
      <c r="A17" s="1" t="s">
        <v>36</v>
      </c>
      <c r="B17" s="1">
        <v>2</v>
      </c>
      <c r="C17" s="4">
        <v>3.2425416555619901</v>
      </c>
      <c r="D17" s="4">
        <v>1.62127082778099</v>
      </c>
      <c r="E17" s="4">
        <v>35.955279295088097</v>
      </c>
      <c r="F17" s="4">
        <v>4.5750133007039298E-14</v>
      </c>
      <c r="G17" s="3">
        <f t="shared" si="0"/>
        <v>5.2063383317654307E-3</v>
      </c>
      <c r="H17" s="2" t="str">
        <f t="shared" si="1"/>
        <v/>
      </c>
      <c r="J17" s="6">
        <v>1.04994623760272E-2</v>
      </c>
      <c r="K17" s="6">
        <v>4.9771223610965499E-3</v>
      </c>
      <c r="L17" s="6">
        <v>3.07756069316217E-3</v>
      </c>
      <c r="M17" s="6">
        <v>3.0936407258894201E-3</v>
      </c>
      <c r="N17" s="6">
        <v>4.5993833746192803E-3</v>
      </c>
      <c r="O17" s="6">
        <v>7.1928980609941798E-3</v>
      </c>
      <c r="P17" s="6">
        <v>5.06969037063007E-3</v>
      </c>
      <c r="Q17" s="6">
        <v>1.29812843241411E-2</v>
      </c>
      <c r="R17" s="6">
        <v>1.17400778507962E-4</v>
      </c>
      <c r="S17" s="6">
        <v>8.0405470149462195E-5</v>
      </c>
      <c r="T17" s="6">
        <v>2.3261311656844899E-4</v>
      </c>
      <c r="U17" s="6">
        <v>3.3110062919926498E-4</v>
      </c>
      <c r="V17" s="6">
        <v>1.6518521606007801E-2</v>
      </c>
    </row>
    <row r="18" spans="1:22">
      <c r="A18" s="1" t="s">
        <v>35</v>
      </c>
      <c r="B18" s="1">
        <v>4</v>
      </c>
      <c r="C18" s="4">
        <v>0.21361350655932701</v>
      </c>
      <c r="D18" s="4">
        <v>5.3403376639831801E-2</v>
      </c>
      <c r="E18" s="4">
        <v>1.1843384149543901</v>
      </c>
      <c r="F18" s="4">
        <v>0.31887929496976403</v>
      </c>
      <c r="G18" s="3">
        <f t="shared" si="0"/>
        <v>3.4298532001122316E-4</v>
      </c>
      <c r="H18" s="2" t="str">
        <f t="shared" si="1"/>
        <v/>
      </c>
      <c r="J18" s="6">
        <v>1.4037314222177799E-3</v>
      </c>
      <c r="K18" s="6">
        <v>1.3898359079722799E-3</v>
      </c>
      <c r="L18" s="6">
        <v>5.6483229205638204E-4</v>
      </c>
      <c r="M18" s="6">
        <v>7.7922993933654398E-4</v>
      </c>
      <c r="N18" s="6">
        <v>6.9671723809203103E-4</v>
      </c>
      <c r="O18" s="6">
        <v>5.8772101637715E-4</v>
      </c>
      <c r="P18" s="6">
        <v>7.5777427602348305E-4</v>
      </c>
      <c r="Q18" s="6">
        <v>8.4890349016181904E-4</v>
      </c>
      <c r="R18" s="6">
        <v>2.72979103493766E-3</v>
      </c>
      <c r="S18" s="6">
        <v>1.84246212951504E-3</v>
      </c>
      <c r="T18" s="6">
        <v>1.2083883728935001E-3</v>
      </c>
      <c r="U18" s="6">
        <v>7.1878770562567001E-4</v>
      </c>
      <c r="V18" s="6">
        <v>6.5720040938094804E-3</v>
      </c>
    </row>
    <row r="19" spans="1:22">
      <c r="A19" s="1" t="s">
        <v>34</v>
      </c>
      <c r="B19" s="1">
        <v>2</v>
      </c>
      <c r="C19" s="4">
        <v>0.52410111289635897</v>
      </c>
      <c r="D19" s="4">
        <v>0.26205055644817898</v>
      </c>
      <c r="E19" s="4">
        <v>5.8115527554538202</v>
      </c>
      <c r="F19" s="4">
        <v>3.5212044448053701E-3</v>
      </c>
      <c r="G19" s="3">
        <f t="shared" si="0"/>
        <v>8.4151508404301813E-4</v>
      </c>
      <c r="H19" s="2" t="str">
        <f t="shared" si="1"/>
        <v/>
      </c>
      <c r="J19" s="6">
        <v>4.1959668636907897E-3</v>
      </c>
      <c r="K19" s="6">
        <v>1.6510673487783701E-3</v>
      </c>
      <c r="L19" s="6">
        <v>1.33191889586134E-3</v>
      </c>
      <c r="M19" s="6">
        <v>5.4754548209975202E-4</v>
      </c>
      <c r="N19" s="6">
        <v>2.4963771843095799E-4</v>
      </c>
      <c r="O19" s="6">
        <v>3.38064661591283E-3</v>
      </c>
      <c r="P19" s="6">
        <v>2.82029333488557E-3</v>
      </c>
      <c r="Q19" s="6">
        <v>6.3202916998497602E-3</v>
      </c>
      <c r="R19" s="6">
        <v>4.3349820322636798E-3</v>
      </c>
      <c r="S19" s="6">
        <v>4.6265866399132103E-3</v>
      </c>
      <c r="T19" s="6">
        <v>1.6016102564635499E-2</v>
      </c>
      <c r="U19" s="6">
        <v>6.26082595824642E-3</v>
      </c>
      <c r="V19" s="6">
        <v>1.2475336220428899E-2</v>
      </c>
    </row>
    <row r="20" spans="1:22">
      <c r="A20" s="1" t="s">
        <v>33</v>
      </c>
      <c r="B20" s="1">
        <v>1</v>
      </c>
      <c r="C20" s="4">
        <v>3.6353918364575302</v>
      </c>
      <c r="D20" s="4">
        <v>3.6353918364575302</v>
      </c>
      <c r="E20" s="4">
        <v>80.622883349980697</v>
      </c>
      <c r="F20" s="4">
        <v>2.02873554192696E-16</v>
      </c>
      <c r="G20" s="3">
        <f t="shared" si="0"/>
        <v>5.8371123271986356E-3</v>
      </c>
      <c r="H20" s="2" t="str">
        <f t="shared" si="1"/>
        <v/>
      </c>
      <c r="J20" s="6">
        <v>1.51343197083126E-2</v>
      </c>
      <c r="K20" s="6">
        <v>8.0886656277150207E-3</v>
      </c>
      <c r="L20" s="6">
        <v>1.5777643438940901E-4</v>
      </c>
      <c r="M20" s="6">
        <v>6.4758666623839396E-3</v>
      </c>
      <c r="N20" s="6">
        <v>3.1594791869900998E-3</v>
      </c>
      <c r="O20" s="6">
        <v>8.2345190489506205E-3</v>
      </c>
      <c r="P20" s="6">
        <v>3.9303895308639798E-3</v>
      </c>
      <c r="Q20" s="6">
        <v>9.4255540026825704E-3</v>
      </c>
      <c r="R20" s="6">
        <v>8.41751693629883E-3</v>
      </c>
      <c r="S20" s="6">
        <v>3.4999581248029103E-4</v>
      </c>
      <c r="T20" s="6">
        <v>6.8642558184122597E-4</v>
      </c>
      <c r="U20" s="6">
        <v>7.0799651218199095E-4</v>
      </c>
      <c r="V20" s="6">
        <v>1.57248989185544E-3</v>
      </c>
    </row>
    <row r="21" spans="1:22">
      <c r="A21" s="1" t="s">
        <v>32</v>
      </c>
      <c r="B21" s="1">
        <v>2</v>
      </c>
      <c r="C21" s="4">
        <v>1.54072867478689</v>
      </c>
      <c r="D21" s="4">
        <v>0.77036433739344601</v>
      </c>
      <c r="E21" s="4">
        <v>17.084539137651401</v>
      </c>
      <c r="F21" s="4">
        <v>1.4126836434215601E-7</v>
      </c>
      <c r="G21" s="3">
        <f t="shared" si="0"/>
        <v>2.4738478670377675E-3</v>
      </c>
      <c r="H21" s="2" t="str">
        <f t="shared" si="1"/>
        <v/>
      </c>
      <c r="J21" s="6">
        <v>4.4129436396495901E-3</v>
      </c>
      <c r="K21" s="6">
        <v>1.52748727133215E-3</v>
      </c>
      <c r="L21" s="6">
        <v>2.0533375686219201E-3</v>
      </c>
      <c r="M21" s="6">
        <v>1.5575629367729101E-3</v>
      </c>
      <c r="N21" s="6">
        <v>4.3264237925548201E-4</v>
      </c>
      <c r="O21" s="6">
        <v>6.6139268049736398E-4</v>
      </c>
      <c r="P21" s="6">
        <v>2.1442322997780301E-4</v>
      </c>
      <c r="Q21" s="6">
        <v>8.9349613763766702E-4</v>
      </c>
      <c r="R21" s="6">
        <v>1.9290103766585999E-2</v>
      </c>
      <c r="S21" s="6">
        <v>6.2953805494980197E-3</v>
      </c>
      <c r="T21" s="6">
        <v>5.3667474137861198E-3</v>
      </c>
      <c r="U21" s="6">
        <v>6.8046337442463703E-3</v>
      </c>
      <c r="V21" s="6">
        <v>1.15453761777728E-4</v>
      </c>
    </row>
    <row r="22" spans="1:22">
      <c r="A22" s="1" t="s">
        <v>31</v>
      </c>
      <c r="B22" s="1">
        <v>1</v>
      </c>
      <c r="C22" s="4">
        <v>5.9284066379355096</v>
      </c>
      <c r="D22" s="4">
        <v>5.9284066379355096</v>
      </c>
      <c r="E22" s="4">
        <v>131.47557631291701</v>
      </c>
      <c r="F22" s="4">
        <v>1.01465820335656E-23</v>
      </c>
      <c r="G22" s="3">
        <f t="shared" si="0"/>
        <v>9.5188571201336707E-3</v>
      </c>
      <c r="H22" s="2" t="str">
        <f t="shared" si="1"/>
        <v/>
      </c>
      <c r="J22" s="6">
        <v>2.3605286562966999E-2</v>
      </c>
      <c r="K22" s="6">
        <v>8.9392460005079093E-3</v>
      </c>
      <c r="L22" s="6">
        <v>9.2565161930645604E-4</v>
      </c>
      <c r="M22" s="6">
        <v>9.0011711391430399E-5</v>
      </c>
      <c r="N22" s="6">
        <v>1.6444637326111199E-6</v>
      </c>
      <c r="O22" s="6">
        <v>7.2099799962543703E-4</v>
      </c>
      <c r="P22" s="6">
        <v>1.2681777292027199E-4</v>
      </c>
      <c r="Q22" s="6">
        <v>2.3586229449134698E-3</v>
      </c>
      <c r="R22" s="6">
        <v>1.4021386462712299E-2</v>
      </c>
      <c r="S22" s="6">
        <v>1.96344647882443E-2</v>
      </c>
      <c r="T22" s="6">
        <v>0.109925662200886</v>
      </c>
      <c r="U22" s="6">
        <v>4.6458484995454401E-2</v>
      </c>
      <c r="V22" s="6">
        <v>2.17030340662188E-3</v>
      </c>
    </row>
    <row r="23" spans="1:22">
      <c r="A23" s="1" t="s">
        <v>30</v>
      </c>
      <c r="B23" s="1">
        <v>2</v>
      </c>
      <c r="C23" s="4">
        <v>7.2455297885370502</v>
      </c>
      <c r="D23" s="4">
        <v>3.62276489426853</v>
      </c>
      <c r="E23" s="4">
        <v>80.342852879272698</v>
      </c>
      <c r="F23" s="4">
        <v>2.4553106162642399E-26</v>
      </c>
      <c r="G23" s="3">
        <f t="shared" si="0"/>
        <v>1.1633676134060553E-2</v>
      </c>
      <c r="H23" s="2" t="str">
        <f t="shared" si="1"/>
        <v>SMALL</v>
      </c>
      <c r="J23" s="6">
        <v>8.3841846736439096E-4</v>
      </c>
      <c r="K23" s="6">
        <v>3.8772980389719899E-4</v>
      </c>
      <c r="L23" s="6">
        <v>4.3795810947996901E-2</v>
      </c>
      <c r="M23" s="6">
        <v>2.6457085244800699E-2</v>
      </c>
      <c r="N23" s="6">
        <v>3.9399650932266397E-2</v>
      </c>
      <c r="O23" s="6">
        <v>3.02790013577501E-2</v>
      </c>
      <c r="P23" s="6">
        <v>4.1427410792171902E-2</v>
      </c>
      <c r="Q23" s="6">
        <v>3.8581521259734498E-2</v>
      </c>
      <c r="R23" s="6">
        <v>9.4358325785119602E-4</v>
      </c>
      <c r="S23" s="6">
        <v>1.09609575119878E-4</v>
      </c>
      <c r="T23" s="6">
        <v>1.80331076579424E-4</v>
      </c>
      <c r="U23" s="6">
        <v>1.5075427286837499E-4</v>
      </c>
      <c r="V23" s="6">
        <v>7.6740569793322302E-3</v>
      </c>
    </row>
    <row r="24" spans="1:22">
      <c r="A24" s="1" t="s">
        <v>29</v>
      </c>
      <c r="B24" s="1">
        <v>1</v>
      </c>
      <c r="C24" s="4">
        <v>5.7498556371055001</v>
      </c>
      <c r="D24" s="4">
        <v>5.7498556371055001</v>
      </c>
      <c r="E24" s="4">
        <v>127.5158115449</v>
      </c>
      <c r="F24" s="4">
        <v>3.4054855433886297E-23</v>
      </c>
      <c r="G24" s="3">
        <f t="shared" si="0"/>
        <v>9.2321693860834986E-3</v>
      </c>
      <c r="H24" s="2" t="str">
        <f t="shared" si="1"/>
        <v/>
      </c>
      <c r="J24" s="6">
        <v>7.1370674721870104E-3</v>
      </c>
      <c r="K24" s="6">
        <v>5.1248985394528697E-4</v>
      </c>
      <c r="L24" s="6">
        <v>3.2516309171721103E-2</v>
      </c>
      <c r="M24" s="6">
        <v>2.5579620560633599E-2</v>
      </c>
      <c r="N24" s="6">
        <v>2.51115261743175E-2</v>
      </c>
      <c r="O24" s="6">
        <v>2.9878045701697099E-2</v>
      </c>
      <c r="P24" s="6">
        <v>2.9126757741270898E-2</v>
      </c>
      <c r="Q24" s="6">
        <v>5.0823953698302497E-2</v>
      </c>
      <c r="R24" s="6">
        <v>5.2482386570765096E-4</v>
      </c>
      <c r="S24" s="6">
        <v>5.9357809475596597E-4</v>
      </c>
      <c r="T24" s="6">
        <v>2.3625565348710299E-5</v>
      </c>
      <c r="U24" s="6">
        <v>2.41030533464409E-4</v>
      </c>
      <c r="V24" s="6">
        <v>7.5345504224847799E-3</v>
      </c>
    </row>
    <row r="25" spans="1:22">
      <c r="A25" s="1" t="s">
        <v>28</v>
      </c>
      <c r="B25" s="1">
        <v>2</v>
      </c>
      <c r="C25" s="4">
        <v>2.4729381818766698</v>
      </c>
      <c r="D25" s="4">
        <v>1.23646909093834</v>
      </c>
      <c r="E25" s="4">
        <v>27.421446647060101</v>
      </c>
      <c r="F25" s="4">
        <v>2.99052100635661E-11</v>
      </c>
      <c r="G25" s="3">
        <f t="shared" si="0"/>
        <v>3.970636067637306E-3</v>
      </c>
      <c r="H25" s="2" t="str">
        <f t="shared" si="1"/>
        <v/>
      </c>
      <c r="J25" s="6">
        <v>2.5041206717945001E-3</v>
      </c>
      <c r="K25" s="6">
        <v>2.1205523863618001E-3</v>
      </c>
      <c r="L25" s="6">
        <v>2.7107211039850899E-2</v>
      </c>
      <c r="M25" s="6">
        <v>1.37546805685686E-2</v>
      </c>
      <c r="N25" s="6">
        <v>2.0779507349612601E-3</v>
      </c>
      <c r="O25" s="6">
        <v>8.0889820564831701E-4</v>
      </c>
      <c r="P25" s="6">
        <v>8.2466553539050605E-4</v>
      </c>
      <c r="Q25" s="6">
        <v>3.35327607620051E-3</v>
      </c>
      <c r="R25" s="6">
        <v>1.12289509829683E-2</v>
      </c>
      <c r="S25" s="6">
        <v>7.2416428262139102E-3</v>
      </c>
      <c r="T25" s="6">
        <v>2.42619911906689E-3</v>
      </c>
      <c r="U25" s="6">
        <v>3.6894842586665398E-3</v>
      </c>
      <c r="V25" s="6">
        <v>5.19329180970882E-3</v>
      </c>
    </row>
    <row r="26" spans="1:22">
      <c r="A26" s="1" t="s">
        <v>27</v>
      </c>
      <c r="B26" s="1">
        <v>8</v>
      </c>
      <c r="C26" s="4">
        <v>1.4003133088903801</v>
      </c>
      <c r="D26" s="4">
        <v>0.17503916361129801</v>
      </c>
      <c r="E26" s="4">
        <v>3.8818819825659499</v>
      </c>
      <c r="F26" s="4">
        <v>2.8156965182045602E-4</v>
      </c>
      <c r="G26" s="3">
        <f t="shared" si="0"/>
        <v>2.2483920427210976E-3</v>
      </c>
      <c r="H26" s="2" t="str">
        <f t="shared" si="1"/>
        <v/>
      </c>
      <c r="J26" s="6">
        <v>5.7674884378898098E-3</v>
      </c>
      <c r="K26" s="6">
        <v>1.0081036967096399E-2</v>
      </c>
      <c r="L26" s="6">
        <v>2.4123370650651599E-3</v>
      </c>
      <c r="M26" s="6">
        <v>3.4970714720319803E-4</v>
      </c>
      <c r="N26" s="6">
        <v>1.8690693494604501E-3</v>
      </c>
      <c r="O26" s="6">
        <v>2.0147483556611401E-3</v>
      </c>
      <c r="P26" s="6">
        <v>2.16464589179432E-3</v>
      </c>
      <c r="Q26" s="6">
        <v>1.7246997240172601E-3</v>
      </c>
      <c r="R26" s="6">
        <v>3.7832402785425599E-3</v>
      </c>
      <c r="S26" s="6">
        <v>2.6973763223420099E-3</v>
      </c>
      <c r="T26" s="6">
        <v>3.0910346262250699E-3</v>
      </c>
      <c r="U26" s="6">
        <v>1.75794481961978E-3</v>
      </c>
      <c r="V26" s="6">
        <v>5.58584244289411E-3</v>
      </c>
    </row>
    <row r="27" spans="1:22">
      <c r="A27" s="1" t="s">
        <v>26</v>
      </c>
      <c r="B27" s="1">
        <v>8</v>
      </c>
      <c r="C27" s="4">
        <v>0.66703372997555399</v>
      </c>
      <c r="D27" s="4">
        <v>8.3379216246944304E-2</v>
      </c>
      <c r="E27" s="4">
        <v>1.84911919476626</v>
      </c>
      <c r="F27" s="4">
        <v>7.0004767230784401E-2</v>
      </c>
      <c r="G27" s="3">
        <f t="shared" si="0"/>
        <v>1.0710126949318405E-3</v>
      </c>
      <c r="H27" s="2" t="str">
        <f t="shared" si="1"/>
        <v/>
      </c>
      <c r="J27" s="6">
        <v>2.2271051658780201E-3</v>
      </c>
      <c r="K27" s="6">
        <v>1.8594391906000399E-3</v>
      </c>
      <c r="L27" s="6">
        <v>7.31695574504153E-4</v>
      </c>
      <c r="M27" s="6">
        <v>1.37294282166278E-3</v>
      </c>
      <c r="N27" s="6">
        <v>1.4162123246653799E-3</v>
      </c>
      <c r="O27" s="6">
        <v>2.4617660088551798E-3</v>
      </c>
      <c r="P27" s="6">
        <v>1.99345477741055E-3</v>
      </c>
      <c r="Q27" s="6">
        <v>4.0633819199621902E-3</v>
      </c>
      <c r="R27" s="6">
        <v>1.4381577229533699E-4</v>
      </c>
      <c r="S27" s="6">
        <v>1.22101971482434E-4</v>
      </c>
      <c r="T27" s="6">
        <v>3.7389865857004301E-4</v>
      </c>
      <c r="U27" s="6">
        <v>5.7261775334418097E-4</v>
      </c>
      <c r="V27" s="6">
        <v>7.7595020009290404E-3</v>
      </c>
    </row>
    <row r="28" spans="1:22">
      <c r="A28" s="1" t="s">
        <v>25</v>
      </c>
      <c r="B28" s="1">
        <v>16</v>
      </c>
      <c r="C28" s="4">
        <v>8.2103809571225597</v>
      </c>
      <c r="D28" s="4">
        <v>0.51314880982015998</v>
      </c>
      <c r="E28" s="4">
        <v>11.380213879675299</v>
      </c>
      <c r="F28" s="4">
        <v>1.21383565197512E-20</v>
      </c>
      <c r="G28" s="3">
        <f t="shared" si="0"/>
        <v>1.3182874928419535E-2</v>
      </c>
      <c r="H28" s="2" t="str">
        <f t="shared" si="1"/>
        <v>SMALL</v>
      </c>
      <c r="J28" s="6">
        <v>7.3615422212417502E-3</v>
      </c>
      <c r="K28" s="6">
        <v>1.16208416862821E-2</v>
      </c>
      <c r="L28" s="6">
        <v>1.14402304104846E-2</v>
      </c>
      <c r="M28" s="6">
        <v>1.7484880853225901E-2</v>
      </c>
      <c r="N28" s="6">
        <v>2.07201196135996E-2</v>
      </c>
      <c r="O28" s="6">
        <v>2.2435700062713702E-2</v>
      </c>
      <c r="P28" s="6">
        <v>1.1234251978404899E-2</v>
      </c>
      <c r="Q28" s="6">
        <v>1.7999705231654201E-2</v>
      </c>
      <c r="R28" s="6">
        <v>3.9504499817453204E-3</v>
      </c>
      <c r="S28" s="6">
        <v>6.9847657962104704E-3</v>
      </c>
      <c r="T28" s="6">
        <v>6.9916845332457398E-3</v>
      </c>
      <c r="U28" s="6">
        <v>1.47035889653377E-2</v>
      </c>
      <c r="V28" s="6">
        <v>7.6468094039208101E-3</v>
      </c>
    </row>
    <row r="29" spans="1:22">
      <c r="A29" s="1" t="s">
        <v>24</v>
      </c>
      <c r="B29" s="1">
        <v>8</v>
      </c>
      <c r="C29" s="4">
        <v>3.2855122805556798</v>
      </c>
      <c r="D29" s="4">
        <v>0.41068903506945997</v>
      </c>
      <c r="E29" s="4">
        <v>9.1079409475116808</v>
      </c>
      <c r="F29" s="4">
        <v>1.1792237945743101E-10</v>
      </c>
      <c r="G29" s="3">
        <f t="shared" si="0"/>
        <v>5.2753334707055319E-3</v>
      </c>
      <c r="H29" s="2" t="str">
        <f t="shared" si="1"/>
        <v/>
      </c>
      <c r="J29" s="6">
        <v>2.8358616044148999E-3</v>
      </c>
      <c r="K29" s="6">
        <v>3.78208175302898E-3</v>
      </c>
      <c r="L29" s="6">
        <v>1.03197802833019E-3</v>
      </c>
      <c r="M29" s="6">
        <v>7.1496068145192899E-3</v>
      </c>
      <c r="N29" s="6">
        <v>1.0118375548584201E-3</v>
      </c>
      <c r="O29" s="6">
        <v>1.2238001122084599E-2</v>
      </c>
      <c r="P29" s="6">
        <v>6.0215770804309104E-3</v>
      </c>
      <c r="Q29" s="6">
        <v>2.0388855491307499E-2</v>
      </c>
      <c r="R29" s="6">
        <v>1.28691637555235E-3</v>
      </c>
      <c r="S29" s="6">
        <v>2.1382308158421699E-3</v>
      </c>
      <c r="T29" s="6">
        <v>1.1113406315571E-3</v>
      </c>
      <c r="U29" s="6">
        <v>9.6044437638064895E-4</v>
      </c>
      <c r="V29" s="6">
        <v>2.22599639829381E-2</v>
      </c>
    </row>
    <row r="30" spans="1:22">
      <c r="A30" s="1" t="s">
        <v>23</v>
      </c>
      <c r="B30" s="1">
        <v>4</v>
      </c>
      <c r="C30" s="4">
        <v>1.0902746887603001</v>
      </c>
      <c r="D30" s="4">
        <v>0.27256867219007602</v>
      </c>
      <c r="E30" s="4">
        <v>6.0448153187946803</v>
      </c>
      <c r="F30" s="4">
        <v>1.3025994694208101E-4</v>
      </c>
      <c r="G30" s="3">
        <f t="shared" si="0"/>
        <v>1.7505831866522514E-3</v>
      </c>
      <c r="H30" s="2" t="str">
        <f t="shared" si="1"/>
        <v/>
      </c>
      <c r="J30" s="6">
        <v>5.6092910996263798E-3</v>
      </c>
      <c r="K30" s="6">
        <v>3.16233274053705E-3</v>
      </c>
      <c r="L30" s="6">
        <v>3.81487686891465E-4</v>
      </c>
      <c r="M30" s="6">
        <v>1.5704795893309201E-3</v>
      </c>
      <c r="N30" s="6">
        <v>8.9571447156640998E-4</v>
      </c>
      <c r="O30" s="6">
        <v>2.42578796468528E-3</v>
      </c>
      <c r="P30" s="6">
        <v>1.5368523261822999E-3</v>
      </c>
      <c r="Q30" s="6">
        <v>1.90078476103107E-3</v>
      </c>
      <c r="R30" s="6">
        <v>3.3801741702975401E-3</v>
      </c>
      <c r="S30" s="6">
        <v>5.0554451939036397E-4</v>
      </c>
      <c r="T30" s="6">
        <v>6.0469949453658897E-4</v>
      </c>
      <c r="U30" s="6">
        <v>7.6361328290735803E-4</v>
      </c>
      <c r="V30" s="6">
        <v>6.5183928623848905E-4</v>
      </c>
    </row>
    <row r="31" spans="1:22">
      <c r="A31" s="1" t="s">
        <v>22</v>
      </c>
      <c r="B31" s="1">
        <v>8</v>
      </c>
      <c r="C31" s="4">
        <v>2.8720450788359</v>
      </c>
      <c r="D31" s="4">
        <v>0.359005634854488</v>
      </c>
      <c r="E31" s="4">
        <v>7.9617468275616199</v>
      </c>
      <c r="F31" s="4">
        <v>2.6955771268419702E-9</v>
      </c>
      <c r="G31" s="3">
        <f t="shared" si="0"/>
        <v>4.6114560652914796E-3</v>
      </c>
      <c r="H31" s="2" t="str">
        <f t="shared" si="1"/>
        <v/>
      </c>
      <c r="J31" s="6">
        <v>9.4847111732715601E-3</v>
      </c>
      <c r="K31" s="6">
        <v>7.69674943267198E-3</v>
      </c>
      <c r="L31" s="6">
        <v>9.1109026917014595E-4</v>
      </c>
      <c r="M31" s="6">
        <v>8.5773760515352095E-4</v>
      </c>
      <c r="N31" s="6">
        <v>6.5136581737009003E-3</v>
      </c>
      <c r="O31" s="6">
        <v>7.0099845259368899E-3</v>
      </c>
      <c r="P31" s="6">
        <v>5.8673439917532703E-3</v>
      </c>
      <c r="Q31" s="6">
        <v>3.7808605697934499E-3</v>
      </c>
      <c r="R31" s="6">
        <v>5.4847484905410204E-3</v>
      </c>
      <c r="S31" s="6">
        <v>6.2977351548726603E-3</v>
      </c>
      <c r="T31" s="6">
        <v>4.3178117667704904E-3</v>
      </c>
      <c r="U31" s="6">
        <v>2.7290627221842499E-3</v>
      </c>
      <c r="V31" s="6">
        <v>1.5507016913840501E-3</v>
      </c>
    </row>
    <row r="32" spans="1:22">
      <c r="A32" s="1" t="s">
        <v>21</v>
      </c>
      <c r="B32" s="1">
        <v>4</v>
      </c>
      <c r="C32" s="4">
        <v>0.13455460944307601</v>
      </c>
      <c r="D32" s="4">
        <v>3.36386523607691E-2</v>
      </c>
      <c r="E32" s="4">
        <v>0.74601178286617997</v>
      </c>
      <c r="F32" s="4">
        <v>0.56172211636132197</v>
      </c>
      <c r="G32" s="3">
        <f t="shared" si="0"/>
        <v>2.1604558869970722E-4</v>
      </c>
      <c r="H32" s="2" t="str">
        <f t="shared" si="1"/>
        <v/>
      </c>
      <c r="J32" s="6">
        <v>1.4032699587001099E-3</v>
      </c>
      <c r="K32" s="6">
        <v>1.60259107536661E-4</v>
      </c>
      <c r="L32" s="6">
        <v>4.6280686417461399E-4</v>
      </c>
      <c r="M32" s="6">
        <v>1.47389281095133E-3</v>
      </c>
      <c r="N32" s="6">
        <v>8.6827809040639797E-4</v>
      </c>
      <c r="O32" s="6">
        <v>5.2704930710453703E-3</v>
      </c>
      <c r="P32" s="6">
        <v>1.3082429196134399E-3</v>
      </c>
      <c r="Q32" s="6">
        <v>2.82349978317649E-3</v>
      </c>
      <c r="R32" s="6">
        <v>4.7158221433832298E-4</v>
      </c>
      <c r="S32" s="6">
        <v>1.0442300955595099E-3</v>
      </c>
      <c r="T32" s="6">
        <v>7.2574885169301301E-3</v>
      </c>
      <c r="U32" s="6">
        <v>1.7960694930491501E-3</v>
      </c>
      <c r="V32" s="6">
        <v>2.2841913732709399E-3</v>
      </c>
    </row>
    <row r="33" spans="1:22">
      <c r="A33" s="1" t="s">
        <v>20</v>
      </c>
      <c r="B33" s="1">
        <v>8</v>
      </c>
      <c r="C33" s="4">
        <v>2.6573001637270299</v>
      </c>
      <c r="D33" s="4">
        <v>0.33216252046587902</v>
      </c>
      <c r="E33" s="4">
        <v>7.3664411830916903</v>
      </c>
      <c r="F33" s="4">
        <v>1.4061681627711E-8</v>
      </c>
      <c r="G33" s="3">
        <f t="shared" si="0"/>
        <v>4.2666541161275459E-3</v>
      </c>
      <c r="H33" s="2" t="str">
        <f t="shared" si="1"/>
        <v/>
      </c>
      <c r="J33" s="6">
        <v>8.9889436568645704E-4</v>
      </c>
      <c r="K33" s="6">
        <v>8.5932916913987001E-4</v>
      </c>
      <c r="L33" s="6">
        <v>1.2136134569438701E-2</v>
      </c>
      <c r="M33" s="6">
        <v>8.1121187220833599E-3</v>
      </c>
      <c r="N33" s="6">
        <v>9.6952709635972599E-3</v>
      </c>
      <c r="O33" s="6">
        <v>1.29790693183273E-2</v>
      </c>
      <c r="P33" s="6">
        <v>1.11490291126526E-2</v>
      </c>
      <c r="Q33" s="6">
        <v>1.30124027513388E-2</v>
      </c>
      <c r="R33" s="6">
        <v>3.0516026451918597E-4</v>
      </c>
      <c r="S33" s="6">
        <v>2.0174943644021099E-4</v>
      </c>
      <c r="T33" s="6">
        <v>7.6328278914809605E-4</v>
      </c>
      <c r="U33" s="6">
        <v>5.77288881725591E-4</v>
      </c>
      <c r="V33" s="6">
        <v>3.5741405606557202E-3</v>
      </c>
    </row>
    <row r="34" spans="1:22">
      <c r="A34" s="1" t="s">
        <v>19</v>
      </c>
      <c r="B34" s="1">
        <v>4</v>
      </c>
      <c r="C34" s="4">
        <v>1.1033468909513899</v>
      </c>
      <c r="D34" s="4">
        <v>0.27583672273784599</v>
      </c>
      <c r="E34" s="4">
        <v>6.1172915936909504</v>
      </c>
      <c r="F34" s="4">
        <v>1.15587299260014E-4</v>
      </c>
      <c r="G34" s="3">
        <f t="shared" si="0"/>
        <v>1.7715723718586518E-3</v>
      </c>
      <c r="H34" s="2" t="str">
        <f t="shared" si="1"/>
        <v/>
      </c>
      <c r="J34" s="6">
        <v>4.6633698534168204E-3</v>
      </c>
      <c r="K34" s="6">
        <v>1.76969720747563E-3</v>
      </c>
      <c r="L34" s="6">
        <v>9.0034462089545395E-3</v>
      </c>
      <c r="M34" s="6">
        <v>3.80119497938556E-3</v>
      </c>
      <c r="N34" s="6">
        <v>3.3097909729586802E-3</v>
      </c>
      <c r="O34" s="6">
        <v>8.6236139134007999E-3</v>
      </c>
      <c r="P34" s="6">
        <v>5.87502982247891E-3</v>
      </c>
      <c r="Q34" s="6">
        <v>1.4704449225745399E-2</v>
      </c>
      <c r="R34" s="6">
        <v>4.6604436396482398E-4</v>
      </c>
      <c r="S34" s="6">
        <v>1.63446499978138E-4</v>
      </c>
      <c r="T34" s="6">
        <v>1.18525982689642E-4</v>
      </c>
      <c r="U34" s="6">
        <v>9.7359434320322505E-5</v>
      </c>
      <c r="V34" s="6">
        <v>8.2286736079124196E-4</v>
      </c>
    </row>
    <row r="35" spans="1:22">
      <c r="A35" s="1" t="s">
        <v>18</v>
      </c>
      <c r="B35" s="1">
        <v>8</v>
      </c>
      <c r="C35" s="4">
        <v>2.0009629690871802</v>
      </c>
      <c r="D35" s="4">
        <v>0.25012037113589702</v>
      </c>
      <c r="E35" s="4">
        <v>5.5469744150587399</v>
      </c>
      <c r="F35" s="4">
        <v>2.40613192593368E-6</v>
      </c>
      <c r="G35" s="3">
        <f t="shared" si="0"/>
        <v>3.2128161525795981E-3</v>
      </c>
      <c r="H35" s="2" t="str">
        <f t="shared" si="1"/>
        <v/>
      </c>
      <c r="J35" s="6">
        <v>3.1001097943118201E-3</v>
      </c>
      <c r="K35" s="6">
        <v>2.11039396653737E-3</v>
      </c>
      <c r="L35" s="6">
        <v>6.5300722680125397E-3</v>
      </c>
      <c r="M35" s="6">
        <v>3.2801949874714702E-3</v>
      </c>
      <c r="N35" s="6">
        <v>1.2482036336100399E-2</v>
      </c>
      <c r="O35" s="6">
        <v>1.7146347607723399E-2</v>
      </c>
      <c r="P35" s="6">
        <v>5.8295511369379598E-3</v>
      </c>
      <c r="Q35" s="6">
        <v>1.2941116017346901E-2</v>
      </c>
      <c r="R35" s="6">
        <v>2.43430043836603E-3</v>
      </c>
      <c r="S35" s="6">
        <v>6.6134317267933795E-4</v>
      </c>
      <c r="T35" s="6">
        <v>1.6890863622076801E-3</v>
      </c>
      <c r="U35" s="6">
        <v>8.6984658968050296E-4</v>
      </c>
      <c r="V35" s="6">
        <v>1.0917441499624799E-3</v>
      </c>
    </row>
    <row r="36" spans="1:22">
      <c r="A36" s="1" t="s">
        <v>17</v>
      </c>
      <c r="B36" s="1">
        <v>2</v>
      </c>
      <c r="C36" s="4">
        <v>0.15195477328795101</v>
      </c>
      <c r="D36" s="4">
        <v>7.5977386643975395E-2</v>
      </c>
      <c r="E36" s="4">
        <v>1.6849671936884101</v>
      </c>
      <c r="F36" s="4">
        <v>0.18807224771773701</v>
      </c>
      <c r="G36" s="3">
        <f t="shared" si="0"/>
        <v>2.4398390056354377E-4</v>
      </c>
      <c r="H36" s="2" t="str">
        <f t="shared" si="1"/>
        <v/>
      </c>
      <c r="J36" s="6">
        <v>2.6263672708082999E-3</v>
      </c>
      <c r="K36" s="6">
        <v>3.3428761302097898E-4</v>
      </c>
      <c r="L36" s="6">
        <v>6.22468339075891E-5</v>
      </c>
      <c r="M36" s="6">
        <v>7.1086114557540299E-4</v>
      </c>
      <c r="N36" s="6">
        <v>8.1986484652550205E-4</v>
      </c>
      <c r="O36" s="6">
        <v>1.3740670260228101E-3</v>
      </c>
      <c r="P36" s="6">
        <v>1.5660796651755799E-3</v>
      </c>
      <c r="Q36" s="6">
        <v>1.15751697933464E-3</v>
      </c>
      <c r="R36" s="6">
        <v>2.8404634603239998E-4</v>
      </c>
      <c r="S36" s="6">
        <v>1.0020324045223301E-3</v>
      </c>
      <c r="T36" s="6">
        <v>3.3245399268207301E-4</v>
      </c>
      <c r="U36" s="6">
        <v>7.5358023833169195E-5</v>
      </c>
      <c r="V36" s="6">
        <v>8.7478417769542598E-5</v>
      </c>
    </row>
    <row r="37" spans="1:22">
      <c r="A37" s="1" t="s">
        <v>16</v>
      </c>
      <c r="B37" s="1">
        <v>4</v>
      </c>
      <c r="C37" s="4">
        <v>0.33559897528807298</v>
      </c>
      <c r="D37" s="4">
        <v>8.3899743822018299E-2</v>
      </c>
      <c r="E37" s="4">
        <v>1.86066304914388</v>
      </c>
      <c r="F37" s="4">
        <v>0.118795376293822</v>
      </c>
      <c r="G37" s="3">
        <f t="shared" si="0"/>
        <v>5.3884945661266022E-4</v>
      </c>
      <c r="H37" s="2" t="str">
        <f t="shared" si="1"/>
        <v/>
      </c>
      <c r="J37" s="6">
        <v>1.0041745309508801E-3</v>
      </c>
      <c r="K37" s="6">
        <v>6.6574556416929302E-4</v>
      </c>
      <c r="L37" s="6">
        <v>2.5092948520787398E-4</v>
      </c>
      <c r="M37" s="6">
        <v>9.8487332357280705E-4</v>
      </c>
      <c r="N37" s="6">
        <v>2.4592050431451599E-4</v>
      </c>
      <c r="O37" s="6">
        <v>1.59404418799952E-4</v>
      </c>
      <c r="P37" s="6">
        <v>1.2481031113292001E-4</v>
      </c>
      <c r="Q37" s="6">
        <v>1.8803815119433699E-4</v>
      </c>
      <c r="R37" s="6">
        <v>2.7387064898239102E-3</v>
      </c>
      <c r="S37" s="6">
        <v>2.31860930012661E-4</v>
      </c>
      <c r="T37" s="6">
        <v>8.5052481490404395E-4</v>
      </c>
      <c r="U37" s="6">
        <v>3.2456517197028298E-4</v>
      </c>
      <c r="V37" s="6">
        <v>2.50456851719307E-3</v>
      </c>
    </row>
    <row r="38" spans="1:22">
      <c r="A38" s="1" t="s">
        <v>15</v>
      </c>
      <c r="B38" s="1">
        <v>2</v>
      </c>
      <c r="C38" s="4">
        <v>2.42973063424953</v>
      </c>
      <c r="D38" s="4">
        <v>1.2148653171247701</v>
      </c>
      <c r="E38" s="4">
        <v>26.942335009457899</v>
      </c>
      <c r="F38" s="4">
        <v>4.3586474514181997E-11</v>
      </c>
      <c r="G38" s="3">
        <f t="shared" si="0"/>
        <v>3.9012605174275211E-3</v>
      </c>
      <c r="H38" s="2" t="str">
        <f t="shared" si="1"/>
        <v/>
      </c>
      <c r="J38" s="6">
        <v>1.7148174482254901E-2</v>
      </c>
      <c r="K38" s="6">
        <v>1.05505502035429E-2</v>
      </c>
      <c r="L38" s="6">
        <v>1.9739175800540101E-4</v>
      </c>
      <c r="M38" s="6">
        <v>8.5221604924033204E-5</v>
      </c>
      <c r="N38" s="6">
        <v>1.51199638146931E-4</v>
      </c>
      <c r="O38" s="6">
        <v>2.4173132966114701E-4</v>
      </c>
      <c r="P38" s="6">
        <v>1.464312422144E-3</v>
      </c>
      <c r="Q38" s="6">
        <v>4.7624311362074698E-4</v>
      </c>
      <c r="R38" s="6">
        <v>1.22886654112587E-2</v>
      </c>
      <c r="S38" s="6">
        <v>1.0732524210391701E-2</v>
      </c>
      <c r="T38" s="6">
        <v>6.6525875733255899E-3</v>
      </c>
      <c r="U38" s="6">
        <v>2.6438561071449799E-3</v>
      </c>
      <c r="V38" s="6">
        <v>4.4983442857027996E-3</v>
      </c>
    </row>
    <row r="39" spans="1:22">
      <c r="A39" s="1" t="s">
        <v>14</v>
      </c>
      <c r="B39" s="1">
        <v>4</v>
      </c>
      <c r="C39" s="4">
        <v>7.8658522788638593E-2</v>
      </c>
      <c r="D39" s="4">
        <v>1.96646306971597E-2</v>
      </c>
      <c r="E39" s="4">
        <v>0.43610683473461498</v>
      </c>
      <c r="F39" s="4">
        <v>0.78243317716424898</v>
      </c>
      <c r="G39" s="3">
        <f t="shared" si="0"/>
        <v>1.2629687628286035E-4</v>
      </c>
      <c r="H39" s="2" t="str">
        <f t="shared" si="1"/>
        <v/>
      </c>
      <c r="J39" s="6">
        <v>5.5312382254910195E-4</v>
      </c>
      <c r="K39" s="6">
        <v>1.9226701229409701E-4</v>
      </c>
      <c r="L39" s="6">
        <v>3.03779837403908E-4</v>
      </c>
      <c r="M39" s="6">
        <v>1.0386258141454E-4</v>
      </c>
      <c r="N39" s="6">
        <v>6.0334716766419097E-4</v>
      </c>
      <c r="O39" s="6">
        <v>9.8497423806443799E-5</v>
      </c>
      <c r="P39" s="6">
        <v>3.9364584338540901E-4</v>
      </c>
      <c r="Q39" s="6">
        <v>1.44091989476094E-4</v>
      </c>
      <c r="R39" s="6">
        <v>2.17447056181341E-4</v>
      </c>
      <c r="S39" s="6">
        <v>1.07779938333052E-4</v>
      </c>
      <c r="T39" s="6">
        <v>1.5363809242718201E-4</v>
      </c>
      <c r="U39" s="6">
        <v>2.4983752941864801E-4</v>
      </c>
      <c r="V39" s="6">
        <v>2.7267116552366802E-3</v>
      </c>
    </row>
    <row r="40" spans="1:22">
      <c r="A40" s="1" t="s">
        <v>13</v>
      </c>
      <c r="B40" s="1">
        <v>2</v>
      </c>
      <c r="C40" s="4">
        <v>0.92713809775088896</v>
      </c>
      <c r="D40" s="4">
        <v>0.46356904887544498</v>
      </c>
      <c r="E40" s="4">
        <v>10.2806726299318</v>
      </c>
      <c r="F40" s="4">
        <v>5.6241820313676997E-5</v>
      </c>
      <c r="G40" s="3">
        <f t="shared" si="0"/>
        <v>1.4886453683272526E-3</v>
      </c>
      <c r="H40" s="2" t="str">
        <f t="shared" si="1"/>
        <v/>
      </c>
      <c r="J40" s="6">
        <v>1.62904813357994E-3</v>
      </c>
      <c r="K40" s="6">
        <v>1.67572034934392E-3</v>
      </c>
      <c r="L40" s="6">
        <v>1.4340444109712199E-3</v>
      </c>
      <c r="M40" s="6">
        <v>2.0817820448837399E-3</v>
      </c>
      <c r="N40" s="6">
        <v>2.8394788273188301E-3</v>
      </c>
      <c r="O40" s="6">
        <v>3.7171604218292501E-3</v>
      </c>
      <c r="P40" s="6">
        <v>5.88523513410246E-3</v>
      </c>
      <c r="Q40" s="6">
        <v>5.3253491537361801E-3</v>
      </c>
      <c r="R40" s="6">
        <v>1.5882196412945701E-4</v>
      </c>
      <c r="S40" s="6">
        <v>1.7146166132444901E-4</v>
      </c>
      <c r="T40" s="6">
        <v>4.6506436584446698E-4</v>
      </c>
      <c r="U40" s="6">
        <v>1.6575142494276501E-4</v>
      </c>
      <c r="V40" s="6">
        <v>2.1006929665113401E-4</v>
      </c>
    </row>
    <row r="41" spans="1:22">
      <c r="A41" s="1" t="s">
        <v>12</v>
      </c>
      <c r="B41" s="1">
        <v>4</v>
      </c>
      <c r="C41" s="4">
        <v>7.9188895457726893E-2</v>
      </c>
      <c r="D41" s="4">
        <v>1.9797223864431699E-2</v>
      </c>
      <c r="E41" s="4">
        <v>0.43904738253218001</v>
      </c>
      <c r="F41" s="4">
        <v>0.78029583619109399</v>
      </c>
      <c r="G41" s="3">
        <f t="shared" si="0"/>
        <v>1.2714846119695345E-4</v>
      </c>
      <c r="H41" s="2" t="str">
        <f t="shared" si="1"/>
        <v/>
      </c>
      <c r="J41" s="6">
        <v>1.78718639960087E-4</v>
      </c>
      <c r="K41" s="6">
        <v>7.9140792542063299E-5</v>
      </c>
      <c r="L41" s="6">
        <v>1.0498165816785201E-3</v>
      </c>
      <c r="M41" s="6">
        <v>1.02539066958476E-3</v>
      </c>
      <c r="N41" s="6">
        <v>2.5328302267845702E-4</v>
      </c>
      <c r="O41" s="6">
        <v>1.88714239038559E-4</v>
      </c>
      <c r="P41" s="6">
        <v>1.2996105847324401E-3</v>
      </c>
      <c r="Q41" s="6">
        <v>5.4608832599785395E-4</v>
      </c>
      <c r="R41" s="6">
        <v>9.80615361668058E-5</v>
      </c>
      <c r="S41" s="6">
        <v>3.7968046725377102E-4</v>
      </c>
      <c r="T41" s="6">
        <v>1.35617211018868E-4</v>
      </c>
      <c r="U41" s="6">
        <v>1.8578699121945299E-4</v>
      </c>
      <c r="V41" s="6">
        <v>4.3513085477989797E-3</v>
      </c>
    </row>
    <row r="42" spans="1:22">
      <c r="A42" s="1" t="s">
        <v>11</v>
      </c>
      <c r="B42" s="1">
        <v>2</v>
      </c>
      <c r="C42" s="4">
        <v>4.3772915869232598E-2</v>
      </c>
      <c r="D42" s="4">
        <v>2.1886457934616299E-2</v>
      </c>
      <c r="E42" s="4">
        <v>0.48538078545235303</v>
      </c>
      <c r="F42" s="4">
        <v>0.61618587806308001</v>
      </c>
      <c r="G42" s="3">
        <f t="shared" si="0"/>
        <v>7.0283325240313825E-5</v>
      </c>
      <c r="H42" s="2" t="str">
        <f t="shared" si="1"/>
        <v/>
      </c>
      <c r="J42" s="6">
        <v>8.8654898828309102E-4</v>
      </c>
      <c r="K42" s="6">
        <v>4.1609252852996102E-4</v>
      </c>
      <c r="L42" s="6">
        <v>2.0994885406836901E-4</v>
      </c>
      <c r="M42" s="6">
        <v>4.1987972827644301E-4</v>
      </c>
      <c r="N42" s="6">
        <v>9.3970541039079298E-5</v>
      </c>
      <c r="O42" s="6">
        <v>1.3164637235507E-4</v>
      </c>
      <c r="P42" s="6">
        <v>4.3042793456719099E-4</v>
      </c>
      <c r="Q42" s="6">
        <v>5.3620680887867503E-5</v>
      </c>
      <c r="R42" s="6">
        <v>4.2918145075757699E-4</v>
      </c>
      <c r="S42" s="6">
        <v>2.4781246340774803E-4</v>
      </c>
      <c r="T42" s="6">
        <v>8.0142593938134398E-5</v>
      </c>
      <c r="U42" s="6">
        <v>6.5178515317093594E-5</v>
      </c>
      <c r="V42" s="6">
        <v>8.0314496169072602E-5</v>
      </c>
    </row>
    <row r="43" spans="1:22">
      <c r="A43" s="1" t="s">
        <v>10</v>
      </c>
      <c r="B43" s="1">
        <v>1</v>
      </c>
      <c r="C43" s="4">
        <v>0.54381029629071698</v>
      </c>
      <c r="D43" s="4">
        <v>0.54381029629071698</v>
      </c>
      <c r="E43" s="4">
        <v>12.060200400595001</v>
      </c>
      <c r="F43" s="4">
        <v>6.3125655268890795E-4</v>
      </c>
      <c r="G43" s="3">
        <f t="shared" si="0"/>
        <v>8.7316083848315844E-4</v>
      </c>
      <c r="H43" s="2" t="str">
        <f t="shared" si="1"/>
        <v/>
      </c>
      <c r="J43" s="6">
        <v>4.7532532397708497E-3</v>
      </c>
      <c r="K43" s="6">
        <v>3.4647934463721201E-3</v>
      </c>
      <c r="L43" s="6">
        <v>3.1551449523252501E-5</v>
      </c>
      <c r="M43" s="6">
        <v>1.0634624282972701E-3</v>
      </c>
      <c r="N43" s="6">
        <v>7.3222489393449204E-4</v>
      </c>
      <c r="O43" s="6">
        <v>1.5563052793274299E-3</v>
      </c>
      <c r="P43" s="6">
        <v>1.51353223279355E-3</v>
      </c>
      <c r="Q43" s="6">
        <v>1.19279501073906E-3</v>
      </c>
      <c r="R43" s="6">
        <v>4.92207417792354E-5</v>
      </c>
      <c r="S43" s="6">
        <v>1.01514548128645E-4</v>
      </c>
      <c r="T43" s="6">
        <v>4.6973455695614302E-4</v>
      </c>
      <c r="U43" s="6">
        <v>1.02269411439106E-5</v>
      </c>
      <c r="V43" s="6">
        <v>2.33462541344098E-4</v>
      </c>
    </row>
    <row r="44" spans="1:22">
      <c r="A44" s="1" t="s">
        <v>9</v>
      </c>
      <c r="B44" s="1">
        <v>2</v>
      </c>
      <c r="C44" s="4">
        <v>0.17368461386897099</v>
      </c>
      <c r="D44" s="4">
        <v>8.68423069344854E-2</v>
      </c>
      <c r="E44" s="4">
        <v>1.92592091768703</v>
      </c>
      <c r="F44" s="4">
        <v>0.14843475278549501</v>
      </c>
      <c r="G44" s="3">
        <f t="shared" si="0"/>
        <v>2.7887409288106029E-4</v>
      </c>
      <c r="H44" s="2" t="str">
        <f t="shared" si="1"/>
        <v/>
      </c>
      <c r="J44" s="6">
        <v>5.9072995164788303E-5</v>
      </c>
      <c r="K44" s="6">
        <v>1.7653054101338601E-5</v>
      </c>
      <c r="L44" s="6">
        <v>7.6693640252084398E-4</v>
      </c>
      <c r="M44" s="6">
        <v>1.04025325641218E-3</v>
      </c>
      <c r="N44" s="6">
        <v>1.1946194793721399E-3</v>
      </c>
      <c r="O44" s="6">
        <v>2.6960445886503701E-4</v>
      </c>
      <c r="P44" s="6">
        <v>1.1324362485693701E-3</v>
      </c>
      <c r="Q44" s="6">
        <v>1.39278474488694E-4</v>
      </c>
      <c r="R44" s="6">
        <v>1.1889408338854801E-3</v>
      </c>
      <c r="S44" s="6">
        <v>1.6760527836057199E-3</v>
      </c>
      <c r="T44" s="6">
        <v>8.3753978162240503E-4</v>
      </c>
      <c r="U44" s="6">
        <v>4.0792207179734201E-4</v>
      </c>
      <c r="V44" s="6">
        <v>1.06676339414489E-3</v>
      </c>
    </row>
    <row r="45" spans="1:22">
      <c r="A45" s="1" t="s">
        <v>8</v>
      </c>
      <c r="B45" s="1">
        <v>2</v>
      </c>
      <c r="C45" s="4">
        <v>0.39280909673207898</v>
      </c>
      <c r="D45" s="4">
        <v>0.19640454836603999</v>
      </c>
      <c r="E45" s="4">
        <v>4.35570681364318</v>
      </c>
      <c r="F45" s="4">
        <v>1.40727704879882E-2</v>
      </c>
      <c r="G45" s="3">
        <f t="shared" si="0"/>
        <v>6.3070802926290428E-4</v>
      </c>
      <c r="H45" s="2" t="str">
        <f t="shared" si="1"/>
        <v/>
      </c>
      <c r="J45" s="6">
        <v>1.23430362623801E-3</v>
      </c>
      <c r="K45" s="6">
        <v>4.1540204428367101E-4</v>
      </c>
      <c r="L45" s="6">
        <v>9.6661361124047405E-3</v>
      </c>
      <c r="M45" s="6">
        <v>1.9336807540265399E-3</v>
      </c>
      <c r="N45" s="6">
        <v>2.1320778967480101E-3</v>
      </c>
      <c r="O45" s="6">
        <v>2.7764922626650201E-3</v>
      </c>
      <c r="P45" s="6">
        <v>7.9236518968709896E-5</v>
      </c>
      <c r="Q45" s="6">
        <v>4.1427202280771899E-3</v>
      </c>
      <c r="R45" s="6">
        <v>1.6457115580380599E-5</v>
      </c>
      <c r="S45" s="6">
        <v>2.2307259398872501E-5</v>
      </c>
      <c r="T45" s="6">
        <v>7.4542656966223304E-5</v>
      </c>
      <c r="U45" s="6">
        <v>1.3298862475222201E-5</v>
      </c>
      <c r="V45" s="6">
        <v>1.3348955812801501E-3</v>
      </c>
    </row>
    <row r="46" spans="1:22">
      <c r="A46" s="1" t="s">
        <v>7</v>
      </c>
      <c r="B46" s="1">
        <v>200</v>
      </c>
      <c r="C46" s="4">
        <v>9.0182630176508098</v>
      </c>
      <c r="D46" s="4">
        <v>4.5091315088254098E-2</v>
      </c>
      <c r="E46" s="4" t="s">
        <v>5</v>
      </c>
      <c r="F46" s="4" t="s">
        <v>5</v>
      </c>
      <c r="G46" s="3">
        <f t="shared" si="0"/>
        <v>1.4480038630868525E-2</v>
      </c>
      <c r="H46" s="2" t="str">
        <f t="shared" si="1"/>
        <v>SMALL</v>
      </c>
      <c r="J46" s="6">
        <v>3.6380650625707403E-2</v>
      </c>
      <c r="K46" s="6">
        <v>2.10817245166969E-2</v>
      </c>
      <c r="L46" s="6">
        <v>2.13642686120145E-2</v>
      </c>
      <c r="M46" s="6">
        <v>1.9991329196884799E-2</v>
      </c>
      <c r="N46" s="6">
        <v>2.9259799906361302E-2</v>
      </c>
      <c r="O46" s="6">
        <v>4.3780675088368803E-2</v>
      </c>
      <c r="P46" s="6">
        <v>3.5442269664147999E-2</v>
      </c>
      <c r="Q46" s="6">
        <v>4.70456456000449E-2</v>
      </c>
      <c r="R46" s="6">
        <v>2.75714771130025E-2</v>
      </c>
      <c r="S46" s="6">
        <v>1.4497835515684E-2</v>
      </c>
      <c r="T46" s="6">
        <v>2.07105805903335E-2</v>
      </c>
      <c r="U46" s="6">
        <v>1.32224287172773E-2</v>
      </c>
      <c r="V46" s="6">
        <v>2.5254450177820499E-2</v>
      </c>
    </row>
    <row r="48" spans="1:22">
      <c r="A48" s="10"/>
      <c r="B48" s="24" t="s">
        <v>82</v>
      </c>
      <c r="C48" s="24"/>
      <c r="D48" s="24"/>
      <c r="E48" s="24"/>
      <c r="F48" s="24"/>
      <c r="G48" s="24"/>
      <c r="H48" s="24"/>
    </row>
    <row r="49" spans="1:8">
      <c r="B49" s="2" t="s">
        <v>0</v>
      </c>
      <c r="C49" s="2" t="s">
        <v>1</v>
      </c>
      <c r="D49" s="2" t="s">
        <v>2</v>
      </c>
      <c r="E49" s="2" t="s">
        <v>3</v>
      </c>
      <c r="F49" s="2" t="s">
        <v>4</v>
      </c>
      <c r="G49" s="1" t="s">
        <v>6</v>
      </c>
      <c r="H49" s="4">
        <f>SUM(C50:C72)</f>
        <v>342.53230910209339</v>
      </c>
    </row>
    <row r="50" spans="1:8">
      <c r="A50" s="1" t="s">
        <v>71</v>
      </c>
      <c r="B50" s="1">
        <v>12</v>
      </c>
      <c r="C50" s="4">
        <v>59.227803344318602</v>
      </c>
      <c r="D50" s="4">
        <v>4.9356502786932204</v>
      </c>
      <c r="E50" s="4">
        <v>409.46320980660698</v>
      </c>
      <c r="F50" s="4">
        <v>0</v>
      </c>
      <c r="G50" s="3">
        <f t="shared" ref="G50:G72" si="2">C50/$H$4</f>
        <v>9.5098233303758883E-2</v>
      </c>
      <c r="H50" s="2" t="str">
        <f t="shared" ref="H50:H72" si="3">IF(G50&gt;0.14, "LARGE", IF(G50&gt;0.06, "MEDIUM", IF(G50&gt;0.01, "SMALL", "")))</f>
        <v>MEDIUM</v>
      </c>
    </row>
    <row r="51" spans="1:8">
      <c r="A51" s="1" t="s">
        <v>70</v>
      </c>
      <c r="B51" s="1">
        <v>48</v>
      </c>
      <c r="C51" s="4">
        <v>25.0031315988264</v>
      </c>
      <c r="D51" s="4">
        <v>0.52089857497555003</v>
      </c>
      <c r="E51" s="4">
        <v>43.213921256521303</v>
      </c>
      <c r="F51" s="4" t="s">
        <v>104</v>
      </c>
      <c r="G51" s="3">
        <f t="shared" si="2"/>
        <v>4.0145902901156029E-2</v>
      </c>
      <c r="H51" s="2" t="str">
        <f t="shared" si="3"/>
        <v>SMALL</v>
      </c>
    </row>
    <row r="52" spans="1:8">
      <c r="A52" s="1" t="s">
        <v>69</v>
      </c>
      <c r="B52" s="1">
        <v>24</v>
      </c>
      <c r="C52" s="4">
        <v>10.3644047122089</v>
      </c>
      <c r="D52" s="4">
        <v>0.43185019634203697</v>
      </c>
      <c r="E52" s="4">
        <v>35.826437767110498</v>
      </c>
      <c r="F52" s="4">
        <v>7.7308432824456997E-148</v>
      </c>
      <c r="G52" s="3">
        <f t="shared" si="2"/>
        <v>1.6641450834268812E-2</v>
      </c>
      <c r="H52" s="2" t="str">
        <f t="shared" si="3"/>
        <v>SMALL</v>
      </c>
    </row>
    <row r="53" spans="1:8">
      <c r="A53" s="1" t="s">
        <v>68</v>
      </c>
      <c r="B53" s="1">
        <v>12</v>
      </c>
      <c r="C53" s="4">
        <v>42.482841786806098</v>
      </c>
      <c r="D53" s="4">
        <v>3.54023681556717</v>
      </c>
      <c r="E53" s="4">
        <v>293.69923882886201</v>
      </c>
      <c r="F53" s="4">
        <v>0</v>
      </c>
      <c r="G53" s="3">
        <f t="shared" si="2"/>
        <v>6.8211937156637814E-2</v>
      </c>
      <c r="H53" s="2" t="str">
        <f t="shared" si="3"/>
        <v>MEDIUM</v>
      </c>
    </row>
    <row r="54" spans="1:8">
      <c r="A54" s="1" t="s">
        <v>67</v>
      </c>
      <c r="B54" s="1">
        <v>12</v>
      </c>
      <c r="C54" s="4">
        <v>44.742453598619598</v>
      </c>
      <c r="D54" s="4">
        <v>3.72853779988497</v>
      </c>
      <c r="E54" s="4">
        <v>309.32075192134101</v>
      </c>
      <c r="F54" s="4">
        <v>0</v>
      </c>
      <c r="G54" s="3">
        <f t="shared" si="2"/>
        <v>7.1840048940668422E-2</v>
      </c>
      <c r="H54" s="2" t="str">
        <f t="shared" si="3"/>
        <v>MEDIUM</v>
      </c>
    </row>
    <row r="55" spans="1:8">
      <c r="A55" s="1" t="s">
        <v>66</v>
      </c>
      <c r="B55" s="1">
        <v>24</v>
      </c>
      <c r="C55" s="4">
        <v>7.0803193453924402</v>
      </c>
      <c r="D55" s="4">
        <v>0.29501330605801801</v>
      </c>
      <c r="E55" s="4">
        <v>24.474403252525001</v>
      </c>
      <c r="F55" s="4">
        <v>4.7548204027500601E-100</v>
      </c>
      <c r="G55" s="3">
        <f t="shared" si="2"/>
        <v>1.1368408466187632E-2</v>
      </c>
      <c r="H55" s="2" t="str">
        <f t="shared" si="3"/>
        <v>SMALL</v>
      </c>
    </row>
    <row r="56" spans="1:8">
      <c r="A56" s="1" t="s">
        <v>65</v>
      </c>
      <c r="B56" s="1">
        <v>12</v>
      </c>
      <c r="C56" s="4">
        <v>21.0309271540733</v>
      </c>
      <c r="D56" s="4">
        <v>1.75257726283944</v>
      </c>
      <c r="E56" s="4">
        <v>145.39440012073001</v>
      </c>
      <c r="F56" s="4">
        <v>4.7173504837786897E-298</v>
      </c>
      <c r="G56" s="3">
        <f t="shared" si="2"/>
        <v>3.3767992465725476E-2</v>
      </c>
      <c r="H56" s="2" t="str">
        <f t="shared" si="3"/>
        <v>SMALL</v>
      </c>
    </row>
    <row r="57" spans="1:8">
      <c r="A57" s="1" t="s">
        <v>64</v>
      </c>
      <c r="B57" s="1">
        <v>96</v>
      </c>
      <c r="C57" s="4">
        <v>4.3034798153593696</v>
      </c>
      <c r="D57" s="4">
        <v>4.4827914743326799E-2</v>
      </c>
      <c r="E57" s="4">
        <v>3.71893890841053</v>
      </c>
      <c r="F57" s="4">
        <v>9.1732013616935902E-30</v>
      </c>
      <c r="G57" s="3">
        <f t="shared" si="2"/>
        <v>6.9098177610924343E-3</v>
      </c>
      <c r="H57" s="2" t="str">
        <f t="shared" si="3"/>
        <v/>
      </c>
    </row>
    <row r="58" spans="1:8">
      <c r="A58" s="1" t="s">
        <v>63</v>
      </c>
      <c r="B58" s="1">
        <v>48</v>
      </c>
      <c r="C58" s="4">
        <v>8.6293141316658897</v>
      </c>
      <c r="D58" s="4">
        <v>0.17977737774303901</v>
      </c>
      <c r="E58" s="4">
        <v>14.914391819667101</v>
      </c>
      <c r="F58" s="4">
        <v>6.1857032138840696E-108</v>
      </c>
      <c r="G58" s="3">
        <f t="shared" si="2"/>
        <v>1.3855528691041773E-2</v>
      </c>
      <c r="H58" s="2" t="str">
        <f t="shared" si="3"/>
        <v>SMALL</v>
      </c>
    </row>
    <row r="59" spans="1:8">
      <c r="A59" s="1" t="s">
        <v>62</v>
      </c>
      <c r="B59" s="1">
        <v>48</v>
      </c>
      <c r="C59" s="4">
        <v>16.804064378626599</v>
      </c>
      <c r="D59" s="4">
        <v>0.35008467455472198</v>
      </c>
      <c r="E59" s="4">
        <v>29.043142535056301</v>
      </c>
      <c r="F59" s="4">
        <v>6.3623298457869303E-217</v>
      </c>
      <c r="G59" s="3">
        <f t="shared" si="2"/>
        <v>2.6981193704583125E-2</v>
      </c>
      <c r="H59" s="2" t="str">
        <f t="shared" si="3"/>
        <v>SMALL</v>
      </c>
    </row>
    <row r="60" spans="1:8">
      <c r="A60" s="1" t="s">
        <v>61</v>
      </c>
      <c r="B60" s="1">
        <v>96</v>
      </c>
      <c r="C60" s="4">
        <v>6.6671235196599596</v>
      </c>
      <c r="D60" s="4">
        <v>6.9449203329791306E-2</v>
      </c>
      <c r="E60" s="4">
        <v>5.7615293037855002</v>
      </c>
      <c r="F60" s="4">
        <v>1.0955395035821899E-59</v>
      </c>
      <c r="G60" s="3">
        <f t="shared" si="2"/>
        <v>1.0704966791553652E-2</v>
      </c>
      <c r="H60" s="2" t="str">
        <f t="shared" si="3"/>
        <v>SMALL</v>
      </c>
    </row>
    <row r="61" spans="1:8">
      <c r="A61" s="1" t="s">
        <v>60</v>
      </c>
      <c r="B61" s="1">
        <v>48</v>
      </c>
      <c r="C61" s="4">
        <v>8.8878690211426399</v>
      </c>
      <c r="D61" s="4">
        <v>0.18516393794047201</v>
      </c>
      <c r="E61" s="4">
        <v>15.3612626682316</v>
      </c>
      <c r="F61" s="4">
        <v>1.43988785264433E-111</v>
      </c>
      <c r="G61" s="3">
        <f t="shared" si="2"/>
        <v>1.4270673467868047E-2</v>
      </c>
      <c r="H61" s="2" t="str">
        <f t="shared" si="3"/>
        <v>SMALL</v>
      </c>
    </row>
    <row r="62" spans="1:8">
      <c r="A62" s="1" t="s">
        <v>59</v>
      </c>
      <c r="B62" s="1">
        <v>24</v>
      </c>
      <c r="C62" s="4">
        <v>6.0958482286342299</v>
      </c>
      <c r="D62" s="4">
        <v>0.25399367619309299</v>
      </c>
      <c r="E62" s="4">
        <v>21.071400940534101</v>
      </c>
      <c r="F62" s="4">
        <v>2.9038150766722198E-85</v>
      </c>
      <c r="G62" s="3">
        <f t="shared" si="2"/>
        <v>9.787707196582552E-3</v>
      </c>
      <c r="H62" s="2" t="str">
        <f t="shared" si="3"/>
        <v/>
      </c>
    </row>
    <row r="63" spans="1:8">
      <c r="A63" s="1" t="s">
        <v>58</v>
      </c>
      <c r="B63" s="1">
        <v>24</v>
      </c>
      <c r="C63" s="4">
        <v>1.84573224940959</v>
      </c>
      <c r="D63" s="4">
        <v>7.6905510392066195E-2</v>
      </c>
      <c r="E63" s="4">
        <v>6.3801070494987</v>
      </c>
      <c r="F63" s="4">
        <v>2.7670415637741198E-20</v>
      </c>
      <c r="G63" s="3">
        <f t="shared" si="2"/>
        <v>2.9635722778744945E-3</v>
      </c>
      <c r="H63" s="2" t="str">
        <f t="shared" si="3"/>
        <v/>
      </c>
    </row>
    <row r="64" spans="1:8">
      <c r="A64" s="1" t="s">
        <v>57</v>
      </c>
      <c r="B64" s="1">
        <v>48</v>
      </c>
      <c r="C64" s="4">
        <v>1.32503102068276</v>
      </c>
      <c r="D64" s="4">
        <v>2.7604812930890898E-2</v>
      </c>
      <c r="E64" s="4">
        <v>2.2901045800567101</v>
      </c>
      <c r="F64" s="4">
        <v>1.2249979534451499E-6</v>
      </c>
      <c r="G64" s="3">
        <f t="shared" si="2"/>
        <v>2.1275161668087451E-3</v>
      </c>
      <c r="H64" s="2" t="str">
        <f t="shared" si="3"/>
        <v/>
      </c>
    </row>
    <row r="65" spans="1:8">
      <c r="A65" s="1" t="s">
        <v>56</v>
      </c>
      <c r="B65" s="1">
        <v>24</v>
      </c>
      <c r="C65" s="4">
        <v>4.1229515208676499</v>
      </c>
      <c r="D65" s="4">
        <v>0.17178964670281899</v>
      </c>
      <c r="E65" s="4">
        <v>14.2517269617213</v>
      </c>
      <c r="F65" s="4">
        <v>4.07984629658805E-55</v>
      </c>
      <c r="G65" s="3">
        <f t="shared" si="2"/>
        <v>6.6199552151577461E-3</v>
      </c>
      <c r="H65" s="2" t="str">
        <f t="shared" si="3"/>
        <v/>
      </c>
    </row>
    <row r="66" spans="1:8">
      <c r="A66" s="1" t="s">
        <v>55</v>
      </c>
      <c r="B66" s="1">
        <v>12</v>
      </c>
      <c r="C66" s="4">
        <v>1.33120477224448</v>
      </c>
      <c r="D66" s="4">
        <v>0.110933731020373</v>
      </c>
      <c r="E66" s="4">
        <v>9.2030996960042604</v>
      </c>
      <c r="F66" s="4">
        <v>9.7273966375927098E-18</v>
      </c>
      <c r="G66" s="3">
        <f t="shared" si="2"/>
        <v>2.1374289583226008E-3</v>
      </c>
      <c r="H66" s="2" t="str">
        <f t="shared" si="3"/>
        <v/>
      </c>
    </row>
    <row r="67" spans="1:8">
      <c r="A67" s="1" t="s">
        <v>54</v>
      </c>
      <c r="B67" s="1">
        <v>24</v>
      </c>
      <c r="C67" s="4">
        <v>2.0495838974415999</v>
      </c>
      <c r="D67" s="4">
        <v>8.5399329060066601E-2</v>
      </c>
      <c r="E67" s="4">
        <v>7.0847571075322904</v>
      </c>
      <c r="F67" s="4">
        <v>2.5063799498468601E-23</v>
      </c>
      <c r="G67" s="3">
        <f t="shared" si="2"/>
        <v>3.2908836162877128E-3</v>
      </c>
      <c r="H67" s="2" t="str">
        <f t="shared" si="3"/>
        <v/>
      </c>
    </row>
    <row r="68" spans="1:8">
      <c r="A68" s="1" t="s">
        <v>53</v>
      </c>
      <c r="B68" s="1">
        <v>12</v>
      </c>
      <c r="C68" s="4">
        <v>9.7823949726886994</v>
      </c>
      <c r="D68" s="4">
        <v>0.81519958105739199</v>
      </c>
      <c r="E68" s="4">
        <v>67.629231863068199</v>
      </c>
      <c r="F68" s="4">
        <v>3.6397087401739798E-149</v>
      </c>
      <c r="G68" s="3">
        <f t="shared" si="2"/>
        <v>1.5706955633219603E-2</v>
      </c>
      <c r="H68" s="2" t="str">
        <f t="shared" si="3"/>
        <v>SMALL</v>
      </c>
    </row>
    <row r="69" spans="1:8">
      <c r="A69" s="1" t="s">
        <v>52</v>
      </c>
      <c r="B69" s="1">
        <v>24</v>
      </c>
      <c r="C69" s="4">
        <v>6.3609492254715496</v>
      </c>
      <c r="D69" s="4">
        <v>0.26503955106131499</v>
      </c>
      <c r="E69" s="4">
        <v>21.987770440656401</v>
      </c>
      <c r="F69" s="4">
        <v>2.8976870937411001E-89</v>
      </c>
      <c r="G69" s="3">
        <f t="shared" si="2"/>
        <v>1.0213362632421247E-2</v>
      </c>
      <c r="H69" s="2" t="str">
        <f t="shared" si="3"/>
        <v>SMALL</v>
      </c>
    </row>
    <row r="70" spans="1:8">
      <c r="A70" s="1" t="s">
        <v>51</v>
      </c>
      <c r="B70" s="1">
        <v>12</v>
      </c>
      <c r="C70" s="4">
        <v>7.6346897850098401</v>
      </c>
      <c r="D70" s="4">
        <v>0.63622414875082001</v>
      </c>
      <c r="E70" s="4">
        <v>52.781369706964099</v>
      </c>
      <c r="F70" s="4">
        <v>2.2875989532075698E-117</v>
      </c>
      <c r="G70" s="3">
        <f t="shared" si="2"/>
        <v>1.2258525040272934E-2</v>
      </c>
      <c r="H70" s="2" t="str">
        <f t="shared" si="3"/>
        <v>SMALL</v>
      </c>
    </row>
    <row r="71" spans="1:8">
      <c r="A71" s="1" t="s">
        <v>50</v>
      </c>
      <c r="B71" s="1">
        <v>24</v>
      </c>
      <c r="C71" s="4">
        <v>3.2213128534978801</v>
      </c>
      <c r="D71" s="4">
        <v>0.13422136889574501</v>
      </c>
      <c r="E71" s="4">
        <v>11.1350499791163</v>
      </c>
      <c r="F71" s="4">
        <v>3.2434361833843398E-41</v>
      </c>
      <c r="G71" s="3">
        <f t="shared" si="2"/>
        <v>5.1722526244209312E-3</v>
      </c>
      <c r="H71" s="2" t="str">
        <f t="shared" si="3"/>
        <v/>
      </c>
    </row>
    <row r="72" spans="1:8">
      <c r="A72" s="1" t="s">
        <v>49</v>
      </c>
      <c r="B72" s="1">
        <v>3612</v>
      </c>
      <c r="C72" s="4">
        <v>43.538878169445297</v>
      </c>
      <c r="D72" s="4">
        <v>1.2053952981574001E-2</v>
      </c>
      <c r="E72" s="4" t="s">
        <v>5</v>
      </c>
      <c r="F72" s="4" t="s">
        <v>5</v>
      </c>
      <c r="G72" s="3">
        <f t="shared" si="2"/>
        <v>6.9907546121056943E-2</v>
      </c>
      <c r="H72" s="2" t="str">
        <f t="shared" si="3"/>
        <v>MEDIUM</v>
      </c>
    </row>
  </sheetData>
  <mergeCells count="3">
    <mergeCell ref="J3:V3"/>
    <mergeCell ref="B3:H3"/>
    <mergeCell ref="B48:H48"/>
  </mergeCells>
  <phoneticPr fontId="18" type="noConversion"/>
  <conditionalFormatting sqref="G5:G4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{870BB7A8-AA12-4EA9-A3C8-FF2C15233FD9}</x14:id>
        </ext>
      </extLst>
    </cfRule>
  </conditionalFormatting>
  <conditionalFormatting sqref="J5:V46">
    <cfRule type="cellIs" dxfId="11" priority="2" operator="greaterThanOrEqual">
      <formula>0.14</formula>
    </cfRule>
    <cfRule type="cellIs" dxfId="10" priority="3" operator="greaterThanOrEqual">
      <formula>0.06</formula>
    </cfRule>
  </conditionalFormatting>
  <conditionalFormatting sqref="G50:G7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{9D8CF788-E39D-4D5A-9A52-213EDC1CD9E6}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0BB7A8-AA12-4EA9-A3C8-FF2C15233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G5:G46</xm:sqref>
        </x14:conditionalFormatting>
        <x14:conditionalFormatting xmlns:xm="http://schemas.microsoft.com/office/excel/2006/main">
          <x14:cfRule type="dataBar" id="{9D8CF788-E39D-4D5A-9A52-213EDC1CD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G50:G72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72"/>
  <sheetViews>
    <sheetView zoomScaleNormal="100" workbookViewId="0">
      <selection activeCell="J4" sqref="J4:V4"/>
    </sheetView>
  </sheetViews>
  <sheetFormatPr defaultRowHeight="15"/>
  <cols>
    <col min="1" max="1" width="35.42578125" style="1" bestFit="1" customWidth="1"/>
    <col min="2" max="6" width="10.5703125" style="1" customWidth="1"/>
    <col min="7" max="7" width="12.5703125" style="1" customWidth="1"/>
    <col min="10" max="22" width="12.5703125" customWidth="1"/>
  </cols>
  <sheetData>
    <row r="1" spans="1:22">
      <c r="A1" s="18" t="s">
        <v>105</v>
      </c>
      <c r="B1" s="21"/>
      <c r="C1" s="21"/>
      <c r="D1" s="21"/>
      <c r="E1" s="21"/>
      <c r="F1" s="21"/>
      <c r="G1" s="21"/>
      <c r="H1" s="22"/>
      <c r="J1" s="8" t="s">
        <v>81</v>
      </c>
      <c r="K1" s="5" t="s">
        <v>84</v>
      </c>
      <c r="L1" s="1" t="s">
        <v>86</v>
      </c>
      <c r="M1" s="6" t="s">
        <v>88</v>
      </c>
    </row>
    <row r="2" spans="1:22">
      <c r="A2" s="18" t="s">
        <v>107</v>
      </c>
      <c r="B2" s="21"/>
      <c r="C2" s="14"/>
      <c r="D2" s="14"/>
      <c r="E2" s="14"/>
      <c r="F2" s="14"/>
      <c r="G2" s="14"/>
      <c r="H2" s="14"/>
      <c r="I2" s="1"/>
      <c r="J2" s="7"/>
      <c r="K2" s="1" t="s">
        <v>85</v>
      </c>
      <c r="L2" s="1" t="s">
        <v>87</v>
      </c>
      <c r="M2" s="1" t="s">
        <v>89</v>
      </c>
      <c r="N2" s="1"/>
      <c r="O2" s="1"/>
      <c r="P2" s="9"/>
      <c r="Q2" s="6"/>
      <c r="R2" s="1"/>
      <c r="S2" s="9"/>
      <c r="T2" s="9"/>
      <c r="U2" s="9"/>
      <c r="V2" s="9"/>
    </row>
    <row r="3" spans="1:22">
      <c r="A3" s="12" t="s">
        <v>83</v>
      </c>
      <c r="B3" s="24" t="s">
        <v>82</v>
      </c>
      <c r="C3" s="24"/>
      <c r="D3" s="24"/>
      <c r="E3" s="24"/>
      <c r="F3" s="24"/>
      <c r="G3" s="24"/>
      <c r="H3" s="24"/>
      <c r="I3" s="1"/>
      <c r="J3" s="24" t="s">
        <v>90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1" t="s">
        <v>6</v>
      </c>
      <c r="H4" s="4">
        <f>SUM(C5:C46)</f>
        <v>548.82945477342912</v>
      </c>
      <c r="J4" s="2" t="s">
        <v>73</v>
      </c>
      <c r="K4" s="2" t="s">
        <v>74</v>
      </c>
      <c r="L4" s="2" t="s">
        <v>75</v>
      </c>
      <c r="M4" s="2" t="s">
        <v>76</v>
      </c>
      <c r="N4" s="2" t="s">
        <v>77</v>
      </c>
      <c r="O4" s="2" t="s">
        <v>78</v>
      </c>
      <c r="P4" s="2" t="s">
        <v>79</v>
      </c>
      <c r="Q4" s="2" t="s">
        <v>80</v>
      </c>
      <c r="R4" s="2" t="s">
        <v>117</v>
      </c>
      <c r="S4" s="2" t="s">
        <v>116</v>
      </c>
      <c r="T4" s="31" t="s">
        <v>114</v>
      </c>
      <c r="U4" s="31" t="s">
        <v>115</v>
      </c>
      <c r="V4" s="2" t="s">
        <v>72</v>
      </c>
    </row>
    <row r="5" spans="1:22">
      <c r="A5" s="1" t="s">
        <v>48</v>
      </c>
      <c r="B5" s="1">
        <v>4</v>
      </c>
      <c r="C5" s="4">
        <v>79.666115216893104</v>
      </c>
      <c r="D5" s="4">
        <v>19.916528804223301</v>
      </c>
      <c r="E5" s="4">
        <v>697.95221031778897</v>
      </c>
      <c r="F5" s="4">
        <v>3.04927492706533E-116</v>
      </c>
      <c r="G5" s="3">
        <f t="shared" ref="G5:G46" si="0">C5/$H$4</f>
        <v>0.14515641338852944</v>
      </c>
      <c r="H5" s="2" t="str">
        <f t="shared" ref="H5:H46" si="1">IF(G5&gt;0.14, "LARGE", IF(G5&gt;0.06, "MEDIUM", IF(G5&gt;0.01, "SMALL", "")))</f>
        <v>LARGE</v>
      </c>
      <c r="J5" s="6">
        <v>0.14881979862185399</v>
      </c>
      <c r="K5" s="6">
        <v>0.20723496504358299</v>
      </c>
      <c r="L5" s="6">
        <v>9.8971210044036303E-3</v>
      </c>
      <c r="M5" s="6">
        <v>0.104780850007749</v>
      </c>
      <c r="N5" s="6">
        <v>4.3147598104385398E-2</v>
      </c>
      <c r="O5" s="6">
        <v>0.208315720795513</v>
      </c>
      <c r="P5" s="6">
        <v>4.2564114702977301E-2</v>
      </c>
      <c r="Q5" s="6">
        <v>0.186470269138653</v>
      </c>
      <c r="R5" s="6">
        <v>9.2390430501592097E-2</v>
      </c>
      <c r="S5" s="6">
        <v>0.13243649051093301</v>
      </c>
      <c r="T5" s="6">
        <v>9.5137811900469799E-2</v>
      </c>
      <c r="U5" s="6">
        <v>0.106444407702896</v>
      </c>
      <c r="V5" s="6">
        <v>0.14547180087502701</v>
      </c>
    </row>
    <row r="6" spans="1:22">
      <c r="A6" s="1" t="s">
        <v>47</v>
      </c>
      <c r="B6" s="1">
        <v>2</v>
      </c>
      <c r="C6" s="4">
        <v>175.720596687951</v>
      </c>
      <c r="D6" s="4">
        <v>87.860298343975501</v>
      </c>
      <c r="E6" s="4">
        <v>3078.9647147425999</v>
      </c>
      <c r="F6" s="4">
        <v>5.9078472190296199E-151</v>
      </c>
      <c r="G6" s="3">
        <f t="shared" si="0"/>
        <v>0.32017340753056517</v>
      </c>
      <c r="H6" s="2" t="str">
        <f t="shared" si="1"/>
        <v>LARGE</v>
      </c>
      <c r="J6" s="6">
        <v>0.242542317347508</v>
      </c>
      <c r="K6" s="6">
        <v>0.274858790903029</v>
      </c>
      <c r="L6" s="6">
        <v>0.239342622034564</v>
      </c>
      <c r="M6" s="6">
        <v>0.33211790362066801</v>
      </c>
      <c r="N6" s="6">
        <v>0.225357142325535</v>
      </c>
      <c r="O6" s="6">
        <v>0.225778036612239</v>
      </c>
      <c r="P6" s="6">
        <v>0.14644295442653399</v>
      </c>
      <c r="Q6" s="6">
        <v>0.217175150562397</v>
      </c>
      <c r="R6" s="6">
        <v>0.1748411568786</v>
      </c>
      <c r="S6" s="6">
        <v>0.189191879286848</v>
      </c>
      <c r="T6" s="6">
        <v>0.29875943883193901</v>
      </c>
      <c r="U6" s="6">
        <v>0.25518442434799199</v>
      </c>
      <c r="V6" s="6">
        <v>0.33638018895884497</v>
      </c>
    </row>
    <row r="7" spans="1:22">
      <c r="A7" s="1" t="s">
        <v>46</v>
      </c>
      <c r="B7" s="1">
        <v>1</v>
      </c>
      <c r="C7" s="4">
        <v>73.591974867282801</v>
      </c>
      <c r="D7" s="4">
        <v>73.591974867282801</v>
      </c>
      <c r="E7" s="4">
        <v>2578.9474674612702</v>
      </c>
      <c r="F7" s="4">
        <v>3.0331955086852999E-116</v>
      </c>
      <c r="G7" s="3">
        <f t="shared" si="0"/>
        <v>0.13408896739637172</v>
      </c>
      <c r="H7" s="2" t="str">
        <f t="shared" si="1"/>
        <v>MEDIUM</v>
      </c>
      <c r="J7" s="6">
        <v>0.115645812928253</v>
      </c>
      <c r="K7" s="6">
        <v>0.18323132779432399</v>
      </c>
      <c r="L7" s="6">
        <v>6.5916431000676897E-3</v>
      </c>
      <c r="M7" s="6">
        <v>2.07194660148327E-2</v>
      </c>
      <c r="N7" s="6">
        <v>1.0204767313196699E-2</v>
      </c>
      <c r="O7" s="6">
        <v>4.8632138398555798E-2</v>
      </c>
      <c r="P7" s="6">
        <v>1.4544072166764E-2</v>
      </c>
      <c r="Q7" s="6">
        <v>4.04822196256878E-2</v>
      </c>
      <c r="R7" s="6">
        <v>0.119282282458752</v>
      </c>
      <c r="S7" s="6">
        <v>0.234298847700915</v>
      </c>
      <c r="T7" s="6">
        <v>0.26085513513593001</v>
      </c>
      <c r="U7" s="6">
        <v>0.32975851367651199</v>
      </c>
      <c r="V7" s="6">
        <v>9.5105633268617096E-2</v>
      </c>
    </row>
    <row r="8" spans="1:22">
      <c r="A8" s="1" t="s">
        <v>45</v>
      </c>
      <c r="B8" s="1">
        <v>1</v>
      </c>
      <c r="C8" s="4">
        <v>12.9426106675197</v>
      </c>
      <c r="D8" s="4">
        <v>12.9426106675197</v>
      </c>
      <c r="E8" s="4">
        <v>453.55914233219403</v>
      </c>
      <c r="F8" s="4">
        <v>2.53381466742745E-53</v>
      </c>
      <c r="G8" s="3">
        <f t="shared" si="0"/>
        <v>2.358220856215296E-2</v>
      </c>
      <c r="H8" s="2" t="str">
        <f t="shared" si="1"/>
        <v>SMALL</v>
      </c>
      <c r="J8" s="6">
        <v>7.0869131653432298E-3</v>
      </c>
      <c r="K8" s="6">
        <v>6.50001503407236E-6</v>
      </c>
      <c r="L8" s="6">
        <v>0.18504407367308601</v>
      </c>
      <c r="M8" s="6">
        <v>0.108998896650813</v>
      </c>
      <c r="N8" s="6">
        <v>0.283807167210266</v>
      </c>
      <c r="O8" s="6">
        <v>2.45890468590153E-2</v>
      </c>
      <c r="P8" s="6">
        <v>0.209566044549511</v>
      </c>
      <c r="Q8" s="6">
        <v>2.21335051188505E-2</v>
      </c>
      <c r="R8" s="6">
        <v>2.95525271932292E-3</v>
      </c>
      <c r="S8" s="6">
        <v>1.31291170510821E-3</v>
      </c>
      <c r="T8" s="6">
        <v>4.8141110773181899E-5</v>
      </c>
      <c r="U8" s="6">
        <v>4.3383398016783399E-5</v>
      </c>
      <c r="V8" s="6">
        <v>3.1487902322615102E-3</v>
      </c>
    </row>
    <row r="9" spans="1:22">
      <c r="A9" s="1" t="s">
        <v>44</v>
      </c>
      <c r="B9" s="1">
        <v>2</v>
      </c>
      <c r="C9" s="4">
        <v>16.3039552899025</v>
      </c>
      <c r="D9" s="4">
        <v>8.1519776449512609</v>
      </c>
      <c r="E9" s="4">
        <v>285.67683011853097</v>
      </c>
      <c r="F9" s="4">
        <v>2.3858607800114999E-59</v>
      </c>
      <c r="G9" s="3">
        <f t="shared" si="0"/>
        <v>2.9706778942163722E-2</v>
      </c>
      <c r="H9" s="2" t="str">
        <f t="shared" si="1"/>
        <v>SMALL</v>
      </c>
      <c r="J9" s="6">
        <v>2.8209902047625302E-2</v>
      </c>
      <c r="K9" s="6">
        <v>3.3462502832534803E-2</v>
      </c>
      <c r="L9" s="6">
        <v>3.2479022249270899E-2</v>
      </c>
      <c r="M9" s="6">
        <v>6.8228321907579201E-2</v>
      </c>
      <c r="N9" s="6">
        <v>1.48550837273789E-3</v>
      </c>
      <c r="O9" s="6">
        <v>3.0815519178576702E-2</v>
      </c>
      <c r="P9" s="6">
        <v>8.34424898808183E-4</v>
      </c>
      <c r="Q9" s="6">
        <v>3.1581638447804303E-2</v>
      </c>
      <c r="R9" s="6">
        <v>1.5314129942897801E-2</v>
      </c>
      <c r="S9" s="6">
        <v>9.3714609089369308E-3</v>
      </c>
      <c r="T9" s="6">
        <v>1.49624003930597E-2</v>
      </c>
      <c r="U9" s="6">
        <v>1.8081617663686701E-2</v>
      </c>
      <c r="V9" s="6">
        <v>6.3253114262560098E-2</v>
      </c>
    </row>
    <row r="10" spans="1:22">
      <c r="A10" s="1" t="s">
        <v>43</v>
      </c>
      <c r="B10" s="1">
        <v>1</v>
      </c>
      <c r="C10" s="4">
        <v>122.564625429564</v>
      </c>
      <c r="D10" s="4">
        <v>122.564625429564</v>
      </c>
      <c r="E10" s="4">
        <v>4295.1385789272899</v>
      </c>
      <c r="F10" s="4">
        <v>3.8846881774960002E-137</v>
      </c>
      <c r="G10" s="3">
        <f t="shared" si="0"/>
        <v>0.22332005755806569</v>
      </c>
      <c r="H10" s="2" t="str">
        <f t="shared" si="1"/>
        <v>LARGE</v>
      </c>
      <c r="J10" s="6">
        <v>0.243684805260586</v>
      </c>
      <c r="K10" s="6">
        <v>0.16894127686903301</v>
      </c>
      <c r="L10" s="6">
        <v>3.64798280359745E-2</v>
      </c>
      <c r="M10" s="6">
        <v>6.6187593708387102E-2</v>
      </c>
      <c r="N10" s="6">
        <v>5.8475786606069301E-2</v>
      </c>
      <c r="O10" s="6">
        <v>0.241473025728528</v>
      </c>
      <c r="P10" s="6">
        <v>4.8656183391142097E-2</v>
      </c>
      <c r="Q10" s="6">
        <v>0.215756942800677</v>
      </c>
      <c r="R10" s="6">
        <v>0.36781455517566902</v>
      </c>
      <c r="S10" s="6">
        <v>0.27860733770047902</v>
      </c>
      <c r="T10" s="6">
        <v>0.12034567915152999</v>
      </c>
      <c r="U10" s="6">
        <v>0.13475522922278499</v>
      </c>
      <c r="V10" s="6">
        <v>0.217790009072962</v>
      </c>
    </row>
    <row r="11" spans="1:22">
      <c r="A11" s="1" t="s">
        <v>42</v>
      </c>
      <c r="B11" s="1">
        <v>8</v>
      </c>
      <c r="C11" s="4">
        <v>1.61401991511434</v>
      </c>
      <c r="D11" s="4">
        <v>0.20175248938929199</v>
      </c>
      <c r="E11" s="4">
        <v>7.0701876461782502</v>
      </c>
      <c r="F11" s="4">
        <v>3.2193662233459097E-8</v>
      </c>
      <c r="G11" s="3">
        <f t="shared" si="0"/>
        <v>2.9408405490566258E-3</v>
      </c>
      <c r="H11" s="2" t="str">
        <f t="shared" si="1"/>
        <v/>
      </c>
      <c r="J11" s="6">
        <v>1.4734921800008201E-3</v>
      </c>
      <c r="K11" s="6">
        <v>3.0780326513467201E-3</v>
      </c>
      <c r="L11" s="6">
        <v>3.1980537697912599E-2</v>
      </c>
      <c r="M11" s="6">
        <v>1.58671978606366E-3</v>
      </c>
      <c r="N11" s="6">
        <v>2.4581690614009701E-2</v>
      </c>
      <c r="O11" s="6">
        <v>7.3699081211749499E-3</v>
      </c>
      <c r="P11" s="6">
        <v>4.5514409118762499E-2</v>
      </c>
      <c r="Q11" s="6">
        <v>6.3445989022143899E-3</v>
      </c>
      <c r="R11" s="6">
        <v>3.44484509993712E-3</v>
      </c>
      <c r="S11" s="6">
        <v>6.9234315882210004E-3</v>
      </c>
      <c r="T11" s="6">
        <v>9.2465429114818001E-4</v>
      </c>
      <c r="U11" s="6">
        <v>4.1355474524971099E-3</v>
      </c>
      <c r="V11" s="6">
        <v>7.6954609766601402E-3</v>
      </c>
    </row>
    <row r="12" spans="1:22">
      <c r="A12" s="1" t="s">
        <v>41</v>
      </c>
      <c r="B12" s="1">
        <v>4</v>
      </c>
      <c r="C12" s="4">
        <v>2.5425522477150899</v>
      </c>
      <c r="D12" s="4">
        <v>0.63563806192877403</v>
      </c>
      <c r="E12" s="4">
        <v>22.275216461978498</v>
      </c>
      <c r="F12" s="4">
        <v>3.1678193367020601E-15</v>
      </c>
      <c r="G12" s="3">
        <f t="shared" si="0"/>
        <v>4.6326818387776234E-3</v>
      </c>
      <c r="H12" s="2" t="str">
        <f t="shared" si="1"/>
        <v/>
      </c>
      <c r="J12" s="6">
        <v>2.28141093583446E-3</v>
      </c>
      <c r="K12" s="6">
        <v>1.5406390676904001E-2</v>
      </c>
      <c r="L12" s="6">
        <v>1.7994129472328198E-2</v>
      </c>
      <c r="M12" s="6">
        <v>1.0676486048663E-2</v>
      </c>
      <c r="N12" s="6">
        <v>3.1333315544960398E-3</v>
      </c>
      <c r="O12" s="6">
        <v>2.6685680838193799E-3</v>
      </c>
      <c r="P12" s="6">
        <v>3.5435583933737399E-3</v>
      </c>
      <c r="Q12" s="6">
        <v>1.36344563421961E-3</v>
      </c>
      <c r="R12" s="6">
        <v>5.0670103745015602E-3</v>
      </c>
      <c r="S12" s="6">
        <v>2.4933648861694101E-2</v>
      </c>
      <c r="T12" s="6">
        <v>1.5334126613455699E-2</v>
      </c>
      <c r="U12" s="6">
        <v>3.8595254116481001E-2</v>
      </c>
      <c r="V12" s="6">
        <v>9.0288238025582994E-3</v>
      </c>
    </row>
    <row r="13" spans="1:22">
      <c r="A13" s="1" t="s">
        <v>40</v>
      </c>
      <c r="B13" s="1">
        <v>4</v>
      </c>
      <c r="C13" s="4">
        <v>7.2783226198694404</v>
      </c>
      <c r="D13" s="4">
        <v>1.8195806549673601</v>
      </c>
      <c r="E13" s="4">
        <v>63.765144642908901</v>
      </c>
      <c r="F13" s="4">
        <v>1.12806022101201E-34</v>
      </c>
      <c r="G13" s="3">
        <f t="shared" si="0"/>
        <v>1.3261537908664394E-2</v>
      </c>
      <c r="H13" s="2" t="str">
        <f t="shared" si="1"/>
        <v>SMALL</v>
      </c>
      <c r="J13" s="6">
        <v>4.1692598703202896E-3</v>
      </c>
      <c r="K13" s="6">
        <v>5.7162111409159698E-4</v>
      </c>
      <c r="L13" s="6">
        <v>7.7178876194726603E-2</v>
      </c>
      <c r="M13" s="6">
        <v>6.6428626607589095E-2</v>
      </c>
      <c r="N13" s="6">
        <v>9.6940912750412597E-2</v>
      </c>
      <c r="O13" s="6">
        <v>1.9693093614666101E-2</v>
      </c>
      <c r="P13" s="6">
        <v>8.9575813578432903E-2</v>
      </c>
      <c r="Q13" s="6">
        <v>2.03181950236886E-2</v>
      </c>
      <c r="R13" s="6">
        <v>1.1228473796799001E-3</v>
      </c>
      <c r="S13" s="6">
        <v>2.30976968565012E-4</v>
      </c>
      <c r="T13" s="6">
        <v>2.20706694393429E-4</v>
      </c>
      <c r="U13" s="6">
        <v>1.0436722953633001E-4</v>
      </c>
      <c r="V13" s="6">
        <v>2.2942153141321401E-3</v>
      </c>
    </row>
    <row r="14" spans="1:22">
      <c r="A14" s="1" t="s">
        <v>39</v>
      </c>
      <c r="B14" s="1">
        <v>8</v>
      </c>
      <c r="C14" s="4">
        <v>0.55346525621960097</v>
      </c>
      <c r="D14" s="4">
        <v>6.9183157027450107E-2</v>
      </c>
      <c r="E14" s="4">
        <v>2.4244454361862702</v>
      </c>
      <c r="F14" s="4">
        <v>1.6045901264728001E-2</v>
      </c>
      <c r="G14" s="3">
        <f t="shared" si="0"/>
        <v>1.0084467067243788E-3</v>
      </c>
      <c r="H14" s="2" t="str">
        <f t="shared" si="1"/>
        <v/>
      </c>
      <c r="J14" s="6">
        <v>5.9188696956351803E-4</v>
      </c>
      <c r="K14" s="6">
        <v>1.3775595504549E-3</v>
      </c>
      <c r="L14" s="6">
        <v>3.6010984057203398E-2</v>
      </c>
      <c r="M14" s="6">
        <v>2.6576197762704498E-3</v>
      </c>
      <c r="N14" s="6">
        <v>2.4024944412438E-2</v>
      </c>
      <c r="O14" s="6">
        <v>5.6180192451198404E-3</v>
      </c>
      <c r="P14" s="6">
        <v>2.7686663402092599E-2</v>
      </c>
      <c r="Q14" s="6">
        <v>3.8927113224628798E-3</v>
      </c>
      <c r="R14" s="6">
        <v>3.4417396857075399E-3</v>
      </c>
      <c r="S14" s="6">
        <v>1.0719356822857001E-2</v>
      </c>
      <c r="T14" s="6">
        <v>2.47385377914812E-4</v>
      </c>
      <c r="U14" s="6">
        <v>1.42907414030467E-3</v>
      </c>
      <c r="V14" s="6">
        <v>8.0601327500146504E-3</v>
      </c>
    </row>
    <row r="15" spans="1:22">
      <c r="A15" s="1" t="s">
        <v>38</v>
      </c>
      <c r="B15" s="1">
        <v>4</v>
      </c>
      <c r="C15" s="4">
        <v>2.4837214950519799</v>
      </c>
      <c r="D15" s="4">
        <v>0.62093037376299498</v>
      </c>
      <c r="E15" s="4">
        <v>21.759802176443301</v>
      </c>
      <c r="F15" s="4">
        <v>6.3788442612676696E-15</v>
      </c>
      <c r="G15" s="3">
        <f t="shared" si="0"/>
        <v>4.5254886986292016E-3</v>
      </c>
      <c r="H15" s="2" t="str">
        <f t="shared" si="1"/>
        <v/>
      </c>
      <c r="J15" s="6">
        <v>1.9793499516842099E-2</v>
      </c>
      <c r="K15" s="6">
        <v>5.2710043070484103E-3</v>
      </c>
      <c r="L15" s="6">
        <v>5.1259327486841198E-4</v>
      </c>
      <c r="M15" s="6">
        <v>7.6321072786189803E-3</v>
      </c>
      <c r="N15" s="6">
        <v>2.1389925990424399E-2</v>
      </c>
      <c r="O15" s="6">
        <v>1.1929749258681999E-2</v>
      </c>
      <c r="P15" s="6">
        <v>2.7238457963264701E-2</v>
      </c>
      <c r="Q15" s="6">
        <v>1.29633684009362E-2</v>
      </c>
      <c r="R15" s="6">
        <v>3.4012877414409802E-2</v>
      </c>
      <c r="S15" s="6">
        <v>1.9252626370057199E-2</v>
      </c>
      <c r="T15" s="6">
        <v>4.3937271013984999E-3</v>
      </c>
      <c r="U15" s="6">
        <v>1.3686007883768399E-3</v>
      </c>
      <c r="V15" s="6">
        <v>1.5062176373541E-2</v>
      </c>
    </row>
    <row r="16" spans="1:22">
      <c r="A16" s="1" t="s">
        <v>37</v>
      </c>
      <c r="B16" s="1">
        <v>2</v>
      </c>
      <c r="C16" s="4">
        <v>7.6254962939096798</v>
      </c>
      <c r="D16" s="4">
        <v>3.8127481469548399</v>
      </c>
      <c r="E16" s="4">
        <v>133.61344352274401</v>
      </c>
      <c r="F16" s="4">
        <v>1.4132431606170301E-37</v>
      </c>
      <c r="G16" s="3">
        <f t="shared" si="0"/>
        <v>1.3894109048971653E-2</v>
      </c>
      <c r="H16" s="2" t="str">
        <f t="shared" si="1"/>
        <v>SMALL</v>
      </c>
      <c r="J16" s="6">
        <v>3.9449108593241702E-2</v>
      </c>
      <c r="K16" s="6">
        <v>2.2184074345154101E-2</v>
      </c>
      <c r="L16" s="6">
        <v>2.8072137834854898E-3</v>
      </c>
      <c r="M16" s="6">
        <v>1.81922470268728E-3</v>
      </c>
      <c r="N16" s="6">
        <v>3.0610433409515802E-3</v>
      </c>
      <c r="O16" s="6">
        <v>4.1290803565751898E-3</v>
      </c>
      <c r="P16" s="6">
        <v>4.5894606569571702E-3</v>
      </c>
      <c r="Q16" s="6">
        <v>3.9059731796260602E-3</v>
      </c>
      <c r="R16" s="6">
        <v>3.7081813205786102E-2</v>
      </c>
      <c r="S16" s="6">
        <v>1.24349070839478E-2</v>
      </c>
      <c r="T16" s="6">
        <v>2.53311801228841E-2</v>
      </c>
      <c r="U16" s="6">
        <v>8.6323782553375198E-3</v>
      </c>
      <c r="V16" s="6">
        <v>4.1090865635861201E-3</v>
      </c>
    </row>
    <row r="17" spans="1:22">
      <c r="A17" s="1" t="s">
        <v>36</v>
      </c>
      <c r="B17" s="1">
        <v>2</v>
      </c>
      <c r="C17" s="4">
        <v>3.31140212081467</v>
      </c>
      <c r="D17" s="4">
        <v>1.6557010604073299</v>
      </c>
      <c r="E17" s="4">
        <v>58.022169731291697</v>
      </c>
      <c r="F17" s="4">
        <v>1.3433770965163799E-20</v>
      </c>
      <c r="G17" s="3">
        <f t="shared" si="0"/>
        <v>6.033572163472352E-3</v>
      </c>
      <c r="H17" s="2" t="str">
        <f t="shared" si="1"/>
        <v/>
      </c>
      <c r="J17" s="6">
        <v>7.16811515010161E-3</v>
      </c>
      <c r="K17" s="6">
        <v>2.7982987164866099E-3</v>
      </c>
      <c r="L17" s="6">
        <v>1.9056708337008298E-2</v>
      </c>
      <c r="M17" s="6">
        <v>7.4237104093650697E-3</v>
      </c>
      <c r="N17" s="6">
        <v>1.77249771041906E-2</v>
      </c>
      <c r="O17" s="6">
        <v>8.8414130307640192E-3</v>
      </c>
      <c r="P17" s="6">
        <v>1.9409701530474801E-2</v>
      </c>
      <c r="Q17" s="6">
        <v>1.0285716419623499E-2</v>
      </c>
      <c r="R17" s="6">
        <v>1.28160479199702E-3</v>
      </c>
      <c r="S17" s="6">
        <v>1.70731485253517E-4</v>
      </c>
      <c r="T17" s="6">
        <v>3.48559458079577E-4</v>
      </c>
      <c r="U17" s="6">
        <v>2.4237148295838399E-4</v>
      </c>
      <c r="V17" s="6">
        <v>5.1917486030974803E-3</v>
      </c>
    </row>
    <row r="18" spans="1:22">
      <c r="A18" s="1" t="s">
        <v>35</v>
      </c>
      <c r="B18" s="1">
        <v>4</v>
      </c>
      <c r="C18" s="4">
        <v>0.28038297949392199</v>
      </c>
      <c r="D18" s="4">
        <v>7.0095744873480498E-2</v>
      </c>
      <c r="E18" s="4">
        <v>2.4564260443789401</v>
      </c>
      <c r="F18" s="4">
        <v>4.69561524023792E-2</v>
      </c>
      <c r="G18" s="3">
        <f t="shared" si="0"/>
        <v>5.1087451129909066E-4</v>
      </c>
      <c r="H18" s="2" t="str">
        <f t="shared" si="1"/>
        <v/>
      </c>
      <c r="J18" s="6">
        <v>3.9079211966727099E-4</v>
      </c>
      <c r="K18" s="6">
        <v>3.8261485476134897E-4</v>
      </c>
      <c r="L18" s="6">
        <v>1.8290188660075701E-2</v>
      </c>
      <c r="M18" s="6">
        <v>3.7174069642174402E-3</v>
      </c>
      <c r="N18" s="6">
        <v>1.0390023446832199E-3</v>
      </c>
      <c r="O18" s="6">
        <v>1.8951663394344599E-3</v>
      </c>
      <c r="P18" s="6">
        <v>2.07400368716859E-2</v>
      </c>
      <c r="Q18" s="6">
        <v>6.7073438260763299E-3</v>
      </c>
      <c r="R18" s="6">
        <v>4.0750676375386801E-4</v>
      </c>
      <c r="S18" s="6">
        <v>4.3216032484993201E-4</v>
      </c>
      <c r="T18" s="6">
        <v>1.7741408075903399E-4</v>
      </c>
      <c r="U18" s="6">
        <v>1.1760497229343599E-3</v>
      </c>
      <c r="V18" s="6">
        <v>4.6918256727655598E-4</v>
      </c>
    </row>
    <row r="19" spans="1:22">
      <c r="A19" s="1" t="s">
        <v>34</v>
      </c>
      <c r="B19" s="1">
        <v>2</v>
      </c>
      <c r="C19" s="4">
        <v>1.31845726786988</v>
      </c>
      <c r="D19" s="4">
        <v>0.65922863393493902</v>
      </c>
      <c r="E19" s="4">
        <v>23.101921358007999</v>
      </c>
      <c r="F19" s="4">
        <v>9.4084235577279005E-10</v>
      </c>
      <c r="G19" s="3">
        <f t="shared" si="0"/>
        <v>2.4023077777670897E-3</v>
      </c>
      <c r="H19" s="2" t="str">
        <f t="shared" si="1"/>
        <v/>
      </c>
      <c r="J19" s="6">
        <v>1.26850699982582E-2</v>
      </c>
      <c r="K19" s="6">
        <v>5.1697833576881003E-3</v>
      </c>
      <c r="L19" s="6">
        <v>2.20076324305441E-3</v>
      </c>
      <c r="M19" s="6">
        <v>4.8108476155751603E-3</v>
      </c>
      <c r="N19" s="6">
        <v>2.7772378660139698E-3</v>
      </c>
      <c r="O19" s="6">
        <v>5.0356046021098203E-3</v>
      </c>
      <c r="P19" s="6">
        <v>1.3832926994823899E-2</v>
      </c>
      <c r="Q19" s="6">
        <v>6.3412344303383703E-3</v>
      </c>
      <c r="R19" s="6">
        <v>8.0589128161752E-3</v>
      </c>
      <c r="S19" s="6">
        <v>7.0442591913155699E-3</v>
      </c>
      <c r="T19" s="6">
        <v>2.2212534701551899E-2</v>
      </c>
      <c r="U19" s="6">
        <v>8.7699385335093701E-3</v>
      </c>
      <c r="V19" s="6">
        <v>3.58257703597307E-3</v>
      </c>
    </row>
    <row r="20" spans="1:22">
      <c r="A20" s="1" t="s">
        <v>33</v>
      </c>
      <c r="B20" s="1">
        <v>1</v>
      </c>
      <c r="C20" s="4">
        <v>2.4003235652891899</v>
      </c>
      <c r="D20" s="4">
        <v>2.4003235652891899</v>
      </c>
      <c r="E20" s="4">
        <v>84.116622647427207</v>
      </c>
      <c r="F20" s="4">
        <v>5.8016800089186298E-17</v>
      </c>
      <c r="G20" s="3">
        <f t="shared" si="0"/>
        <v>4.3735326965643724E-3</v>
      </c>
      <c r="H20" s="2" t="str">
        <f t="shared" si="1"/>
        <v/>
      </c>
      <c r="J20" s="6">
        <v>8.2717408589036302E-3</v>
      </c>
      <c r="K20" s="6">
        <v>3.1017201436181201E-3</v>
      </c>
      <c r="L20" s="6">
        <v>4.04962602220019E-4</v>
      </c>
      <c r="M20" s="6">
        <v>3.6474205661429101E-3</v>
      </c>
      <c r="N20" s="6">
        <v>8.1006449176577004E-3</v>
      </c>
      <c r="O20" s="6">
        <v>4.1615849347835096E-3</v>
      </c>
      <c r="P20" s="6">
        <v>5.32004977478873E-3</v>
      </c>
      <c r="Q20" s="6">
        <v>4.2640578022946699E-3</v>
      </c>
      <c r="R20" s="6">
        <v>1.7028256841899299E-2</v>
      </c>
      <c r="S20" s="6">
        <v>1.9587106437593499E-3</v>
      </c>
      <c r="T20" s="6">
        <v>1.2586255410983499E-3</v>
      </c>
      <c r="U20" s="6">
        <v>2.3651661227868401E-4</v>
      </c>
      <c r="V20" s="6">
        <v>4.5887420901271101E-4</v>
      </c>
    </row>
    <row r="21" spans="1:22">
      <c r="A21" s="1" t="s">
        <v>32</v>
      </c>
      <c r="B21" s="1">
        <v>2</v>
      </c>
      <c r="C21" s="4">
        <v>0.17584493200171999</v>
      </c>
      <c r="D21" s="4">
        <v>8.7922466000860205E-2</v>
      </c>
      <c r="E21" s="4">
        <v>3.08114330991646</v>
      </c>
      <c r="F21" s="4">
        <v>4.8092496035942699E-2</v>
      </c>
      <c r="G21" s="3">
        <f t="shared" si="0"/>
        <v>3.2039995388788542E-4</v>
      </c>
      <c r="H21" s="2" t="str">
        <f t="shared" si="1"/>
        <v/>
      </c>
      <c r="J21" s="6">
        <v>9.8158940456915893E-4</v>
      </c>
      <c r="K21" s="6">
        <v>5.7584496610884901E-4</v>
      </c>
      <c r="L21" s="6">
        <v>2.1065774601673201E-3</v>
      </c>
      <c r="M21" s="6">
        <v>4.4570188854216302E-3</v>
      </c>
      <c r="N21" s="6">
        <v>3.1373292122808599E-3</v>
      </c>
      <c r="O21" s="6">
        <v>6.0937598391998802E-4</v>
      </c>
      <c r="P21" s="6">
        <v>1.33385236224944E-3</v>
      </c>
      <c r="Q21" s="6">
        <v>9.6925003434469804E-4</v>
      </c>
      <c r="R21" s="6">
        <v>1.45482386426507E-2</v>
      </c>
      <c r="S21" s="6">
        <v>7.6680851621353302E-3</v>
      </c>
      <c r="T21" s="6">
        <v>1.39337173322638E-3</v>
      </c>
      <c r="U21" s="6">
        <v>3.39918675118752E-3</v>
      </c>
      <c r="V21" s="6">
        <v>3.9162044536330301E-4</v>
      </c>
    </row>
    <row r="22" spans="1:22">
      <c r="A22" s="1" t="s">
        <v>31</v>
      </c>
      <c r="B22" s="1">
        <v>1</v>
      </c>
      <c r="C22" s="4">
        <v>9.5133025273321401</v>
      </c>
      <c r="D22" s="4">
        <v>9.5133025273321401</v>
      </c>
      <c r="E22" s="4">
        <v>333.38291986730701</v>
      </c>
      <c r="F22" s="4">
        <v>1.78130683481575E-44</v>
      </c>
      <c r="G22" s="3">
        <f t="shared" si="0"/>
        <v>1.7333804599207372E-2</v>
      </c>
      <c r="H22" s="2" t="str">
        <f t="shared" si="1"/>
        <v>SMALL</v>
      </c>
      <c r="J22" s="6">
        <v>4.97191336321944E-2</v>
      </c>
      <c r="K22" s="6">
        <v>1.7784937158772499E-2</v>
      </c>
      <c r="L22" s="6">
        <v>9.3975744968997806E-3</v>
      </c>
      <c r="M22" s="6">
        <v>1.3982870954811701E-3</v>
      </c>
      <c r="N22" s="6">
        <v>1.07373343835723E-3</v>
      </c>
      <c r="O22" s="6">
        <v>1.3374075914380099E-5</v>
      </c>
      <c r="P22" s="6">
        <v>2.2036414297374799E-4</v>
      </c>
      <c r="Q22" s="6">
        <v>5.6427851699402895E-4</v>
      </c>
      <c r="R22" s="6">
        <v>2.3232312541869998E-2</v>
      </c>
      <c r="S22" s="6">
        <v>1.75099953937779E-2</v>
      </c>
      <c r="T22" s="6">
        <v>0.102821014004601</v>
      </c>
      <c r="U22" s="6">
        <v>5.4907109364511299E-2</v>
      </c>
      <c r="V22" s="6">
        <v>5.19682496879742E-3</v>
      </c>
    </row>
    <row r="23" spans="1:22">
      <c r="A23" s="1" t="s">
        <v>30</v>
      </c>
      <c r="B23" s="1">
        <v>2</v>
      </c>
      <c r="C23" s="4">
        <v>2.6169658991710398</v>
      </c>
      <c r="D23" s="4">
        <v>1.3084829495855199</v>
      </c>
      <c r="E23" s="4">
        <v>45.854304020723603</v>
      </c>
      <c r="F23" s="4">
        <v>4.05578639373557E-17</v>
      </c>
      <c r="G23" s="3">
        <f t="shared" si="0"/>
        <v>4.7682679499251555E-3</v>
      </c>
      <c r="H23" s="2" t="str">
        <f t="shared" si="1"/>
        <v/>
      </c>
      <c r="J23" s="6">
        <v>1.6057021793414899E-4</v>
      </c>
      <c r="K23" s="6">
        <v>3.44007243999512E-5</v>
      </c>
      <c r="L23" s="6">
        <v>4.87772999044652E-2</v>
      </c>
      <c r="M23" s="6">
        <v>2.9427931593633001E-2</v>
      </c>
      <c r="N23" s="6">
        <v>3.75586216082733E-2</v>
      </c>
      <c r="O23" s="6">
        <v>8.1664466357597998E-3</v>
      </c>
      <c r="P23" s="6">
        <v>3.9330319605308001E-2</v>
      </c>
      <c r="Q23" s="6">
        <v>1.52450482758272E-2</v>
      </c>
      <c r="R23" s="6">
        <v>1.8490913107447799E-3</v>
      </c>
      <c r="S23" s="6">
        <v>1.16535607191883E-3</v>
      </c>
      <c r="T23" s="6">
        <v>2.0043534217381101E-5</v>
      </c>
      <c r="U23" s="6">
        <v>5.3407448709760298E-5</v>
      </c>
      <c r="V23" s="6">
        <v>1.64501896047541E-3</v>
      </c>
    </row>
    <row r="24" spans="1:22">
      <c r="A24" s="1" t="s">
        <v>29</v>
      </c>
      <c r="B24" s="1">
        <v>1</v>
      </c>
      <c r="C24" s="4">
        <v>3.4460514290581301</v>
      </c>
      <c r="D24" s="4">
        <v>3.4460514290581301</v>
      </c>
      <c r="E24" s="4">
        <v>120.76297207322</v>
      </c>
      <c r="F24" s="4">
        <v>2.7803077450018002E-22</v>
      </c>
      <c r="G24" s="3">
        <f t="shared" si="0"/>
        <v>6.2789112338745533E-3</v>
      </c>
      <c r="H24" s="2" t="str">
        <f t="shared" si="1"/>
        <v/>
      </c>
      <c r="J24" s="6">
        <v>1.3481994372308401E-3</v>
      </c>
      <c r="K24" s="6">
        <v>2.6330742940367302E-7</v>
      </c>
      <c r="L24" s="6">
        <v>1.44322063686669E-2</v>
      </c>
      <c r="M24" s="6">
        <v>1.5536177918324399E-2</v>
      </c>
      <c r="N24" s="6">
        <v>3.6446515678873102E-2</v>
      </c>
      <c r="O24" s="6">
        <v>2.1124610727197402E-2</v>
      </c>
      <c r="P24" s="6">
        <v>4.3199659814852402E-2</v>
      </c>
      <c r="Q24" s="6">
        <v>2.3551424563565099E-2</v>
      </c>
      <c r="R24" s="6">
        <v>2.2153431411201102E-3</v>
      </c>
      <c r="S24" s="6">
        <v>7.4775699302371504E-4</v>
      </c>
      <c r="T24" s="6">
        <v>6.3560571884912006E-5</v>
      </c>
      <c r="U24" s="6">
        <v>1.15060822562301E-4</v>
      </c>
      <c r="V24" s="6">
        <v>3.1374988193488699E-3</v>
      </c>
    </row>
    <row r="25" spans="1:22">
      <c r="A25" s="1" t="s">
        <v>28</v>
      </c>
      <c r="B25" s="1">
        <v>2</v>
      </c>
      <c r="C25" s="4">
        <v>0.19387072164824001</v>
      </c>
      <c r="D25" s="4">
        <v>9.6935360824120104E-2</v>
      </c>
      <c r="E25" s="4">
        <v>3.3969900081584798</v>
      </c>
      <c r="F25" s="4">
        <v>3.5416886634874897E-2</v>
      </c>
      <c r="G25" s="3">
        <f t="shared" si="0"/>
        <v>3.5324401772181637E-4</v>
      </c>
      <c r="H25" s="2" t="str">
        <f t="shared" si="1"/>
        <v/>
      </c>
      <c r="J25" s="6">
        <v>4.9684051111225302E-4</v>
      </c>
      <c r="K25" s="6">
        <v>2.2962332132762199E-4</v>
      </c>
      <c r="L25" s="6">
        <v>1.0520036157207801E-2</v>
      </c>
      <c r="M25" s="6">
        <v>6.5121674609168196E-3</v>
      </c>
      <c r="N25" s="6">
        <v>1.1848170729130299E-2</v>
      </c>
      <c r="O25" s="6">
        <v>2.9346423149855302E-3</v>
      </c>
      <c r="P25" s="6">
        <v>1.4463873013038E-2</v>
      </c>
      <c r="Q25" s="6">
        <v>6.04135955120828E-3</v>
      </c>
      <c r="R25" s="6">
        <v>6.7988270737164404E-3</v>
      </c>
      <c r="S25" s="6">
        <v>3.7888230843869399E-3</v>
      </c>
      <c r="T25" s="6">
        <v>1.44173819965639E-5</v>
      </c>
      <c r="U25" s="6">
        <v>1.2568431372905601E-4</v>
      </c>
      <c r="V25" s="6">
        <v>1.31928126581034E-2</v>
      </c>
    </row>
    <row r="26" spans="1:22">
      <c r="A26" s="1" t="s">
        <v>27</v>
      </c>
      <c r="B26" s="1">
        <v>8</v>
      </c>
      <c r="C26" s="4">
        <v>2.0270419849141001</v>
      </c>
      <c r="D26" s="4">
        <v>0.25338024811426302</v>
      </c>
      <c r="E26" s="4">
        <v>8.8794240181410995</v>
      </c>
      <c r="F26" s="4">
        <v>2.18841712371793E-10</v>
      </c>
      <c r="G26" s="3">
        <f t="shared" si="0"/>
        <v>3.6933913937817258E-3</v>
      </c>
      <c r="H26" s="2" t="str">
        <f t="shared" si="1"/>
        <v/>
      </c>
      <c r="J26" s="6">
        <v>6.92229939225534E-3</v>
      </c>
      <c r="K26" s="6">
        <v>1.1541910003301899E-2</v>
      </c>
      <c r="L26" s="6">
        <v>6.1541009347821397E-3</v>
      </c>
      <c r="M26" s="6">
        <v>5.2745662962729598E-3</v>
      </c>
      <c r="N26" s="6">
        <v>3.8079086056834899E-3</v>
      </c>
      <c r="O26" s="6">
        <v>3.0023610317698899E-3</v>
      </c>
      <c r="P26" s="6">
        <v>5.9177585538631797E-3</v>
      </c>
      <c r="Q26" s="6">
        <v>3.6870014198116699E-3</v>
      </c>
      <c r="R26" s="6">
        <v>3.5971599622889902E-3</v>
      </c>
      <c r="S26" s="6">
        <v>5.9717137000016504E-3</v>
      </c>
      <c r="T26" s="6">
        <v>4.9007014672785201E-3</v>
      </c>
      <c r="U26" s="6">
        <v>5.3697166213685799E-3</v>
      </c>
      <c r="V26" s="6">
        <v>4.0143404476125303E-3</v>
      </c>
    </row>
    <row r="27" spans="1:22">
      <c r="A27" s="1" t="s">
        <v>26</v>
      </c>
      <c r="B27" s="1">
        <v>8</v>
      </c>
      <c r="C27" s="4">
        <v>0.59446743382257805</v>
      </c>
      <c r="D27" s="4">
        <v>7.4308429227822201E-2</v>
      </c>
      <c r="E27" s="4">
        <v>2.60405479963977</v>
      </c>
      <c r="F27" s="4">
        <v>9.9243207031736395E-3</v>
      </c>
      <c r="G27" s="3">
        <f t="shared" si="0"/>
        <v>1.083155119777581E-3</v>
      </c>
      <c r="H27" s="2" t="str">
        <f t="shared" si="1"/>
        <v/>
      </c>
      <c r="J27" s="6">
        <v>1.2461068888339399E-3</v>
      </c>
      <c r="K27" s="6">
        <v>1.10869676130751E-3</v>
      </c>
      <c r="L27" s="6">
        <v>2.4309736608378301E-3</v>
      </c>
      <c r="M27" s="6">
        <v>2.1640094829350402E-3</v>
      </c>
      <c r="N27" s="6">
        <v>2.91735716967875E-3</v>
      </c>
      <c r="O27" s="6">
        <v>2.43806894522745E-3</v>
      </c>
      <c r="P27" s="6">
        <v>4.22277342521395E-3</v>
      </c>
      <c r="Q27" s="6">
        <v>3.6733076858663999E-3</v>
      </c>
      <c r="R27" s="6">
        <v>4.48340834198895E-4</v>
      </c>
      <c r="S27" s="6">
        <v>4.1354875427459598E-4</v>
      </c>
      <c r="T27" s="6">
        <v>1.5803810656565199E-4</v>
      </c>
      <c r="U27" s="6">
        <v>4.1089490392218301E-4</v>
      </c>
      <c r="V27" s="6">
        <v>2.2413326574337099E-3</v>
      </c>
    </row>
    <row r="28" spans="1:22">
      <c r="A28" s="1" t="s">
        <v>25</v>
      </c>
      <c r="B28" s="1">
        <v>16</v>
      </c>
      <c r="C28" s="4">
        <v>1.3639883904677601</v>
      </c>
      <c r="D28" s="4">
        <v>8.5249274404234798E-2</v>
      </c>
      <c r="E28" s="4">
        <v>2.9874643359442401</v>
      </c>
      <c r="F28" s="4">
        <v>1.7614590799033901E-4</v>
      </c>
      <c r="G28" s="3">
        <f t="shared" si="0"/>
        <v>2.4852681987173036E-3</v>
      </c>
      <c r="H28" s="2" t="str">
        <f t="shared" si="1"/>
        <v/>
      </c>
      <c r="J28" s="6">
        <v>1.16996186604105E-3</v>
      </c>
      <c r="K28" s="6">
        <v>2.0819165852720002E-3</v>
      </c>
      <c r="L28" s="6">
        <v>4.45411123194678E-2</v>
      </c>
      <c r="M28" s="6">
        <v>1.0131561423189901E-2</v>
      </c>
      <c r="N28" s="6">
        <v>2.0884563529294802E-3</v>
      </c>
      <c r="O28" s="6">
        <v>4.3335452838022702E-3</v>
      </c>
      <c r="P28" s="6">
        <v>3.1809475377915501E-2</v>
      </c>
      <c r="Q28" s="6">
        <v>1.6759910122435901E-2</v>
      </c>
      <c r="R28" s="6">
        <v>7.9903031970620503E-4</v>
      </c>
      <c r="S28" s="6">
        <v>4.0396679979893503E-3</v>
      </c>
      <c r="T28" s="6">
        <v>3.0727372442628802E-3</v>
      </c>
      <c r="U28" s="6">
        <v>4.6123347997141699E-3</v>
      </c>
      <c r="V28" s="6">
        <v>2.46959343608266E-3</v>
      </c>
    </row>
    <row r="29" spans="1:22">
      <c r="A29" s="1" t="s">
        <v>24</v>
      </c>
      <c r="B29" s="1">
        <v>8</v>
      </c>
      <c r="C29" s="4">
        <v>4.43755999216242</v>
      </c>
      <c r="D29" s="4">
        <v>0.55469499902030195</v>
      </c>
      <c r="E29" s="4">
        <v>19.438658434111701</v>
      </c>
      <c r="F29" s="4">
        <v>1.6029489995751601E-21</v>
      </c>
      <c r="G29" s="3">
        <f t="shared" si="0"/>
        <v>8.0854989716147036E-3</v>
      </c>
      <c r="H29" s="2" t="str">
        <f t="shared" si="1"/>
        <v/>
      </c>
      <c r="J29" s="6">
        <v>5.4593774911716403E-3</v>
      </c>
      <c r="K29" s="6">
        <v>5.4838073114535698E-3</v>
      </c>
      <c r="L29" s="6">
        <v>3.9460285489022204E-3</v>
      </c>
      <c r="M29" s="6">
        <v>8.9655421258508696E-3</v>
      </c>
      <c r="N29" s="6">
        <v>3.5486201604177999E-3</v>
      </c>
      <c r="O29" s="6">
        <v>2.0902125076211801E-2</v>
      </c>
      <c r="P29" s="6">
        <v>1.3003682323631201E-2</v>
      </c>
      <c r="Q29" s="6">
        <v>2.6061801601595699E-2</v>
      </c>
      <c r="R29" s="6">
        <v>5.8585841710636303E-3</v>
      </c>
      <c r="S29" s="6">
        <v>4.3378901727836898E-3</v>
      </c>
      <c r="T29" s="6">
        <v>1.4602507072860899E-3</v>
      </c>
      <c r="U29" s="6">
        <v>2.4797767364993901E-3</v>
      </c>
      <c r="V29" s="6">
        <v>1.24483207255646E-2</v>
      </c>
    </row>
    <row r="30" spans="1:22">
      <c r="A30" s="1" t="s">
        <v>23</v>
      </c>
      <c r="B30" s="1">
        <v>4</v>
      </c>
      <c r="C30" s="4">
        <v>0.45866194137523197</v>
      </c>
      <c r="D30" s="4">
        <v>0.11466548534380799</v>
      </c>
      <c r="E30" s="4">
        <v>4.01832215490795</v>
      </c>
      <c r="F30" s="4">
        <v>3.7082820239602902E-3</v>
      </c>
      <c r="G30" s="3">
        <f t="shared" si="0"/>
        <v>8.3570941279851566E-4</v>
      </c>
      <c r="H30" s="2" t="str">
        <f t="shared" si="1"/>
        <v/>
      </c>
      <c r="J30" s="6">
        <v>1.87203482854132E-3</v>
      </c>
      <c r="K30" s="6">
        <v>1.6692102244181199E-3</v>
      </c>
      <c r="L30" s="6">
        <v>4.1486982344792497E-4</v>
      </c>
      <c r="M30" s="6">
        <v>3.53023020766827E-4</v>
      </c>
      <c r="N30" s="6">
        <v>1.08125259643968E-3</v>
      </c>
      <c r="O30" s="6">
        <v>1.58509154882853E-3</v>
      </c>
      <c r="P30" s="6">
        <v>1.25897798812623E-3</v>
      </c>
      <c r="Q30" s="6">
        <v>1.6499404655359201E-3</v>
      </c>
      <c r="R30" s="6">
        <v>3.16238751534252E-3</v>
      </c>
      <c r="S30" s="6">
        <v>3.48472862392602E-4</v>
      </c>
      <c r="T30" s="6">
        <v>5.8349901410099998E-5</v>
      </c>
      <c r="U30" s="6">
        <v>3.00499863143236E-4</v>
      </c>
      <c r="V30" s="6">
        <v>1.1138955209400001E-4</v>
      </c>
    </row>
    <row r="31" spans="1:22">
      <c r="A31" s="1" t="s">
        <v>22</v>
      </c>
      <c r="B31" s="1">
        <v>8</v>
      </c>
      <c r="C31" s="4">
        <v>0.269330493566658</v>
      </c>
      <c r="D31" s="4">
        <v>3.3666311695832202E-2</v>
      </c>
      <c r="E31" s="4">
        <v>1.17979778968166</v>
      </c>
      <c r="F31" s="4">
        <v>0.31286802557847199</v>
      </c>
      <c r="G31" s="3">
        <f t="shared" si="0"/>
        <v>4.9073622274490452E-4</v>
      </c>
      <c r="H31" s="2" t="str">
        <f t="shared" si="1"/>
        <v/>
      </c>
      <c r="J31" s="6">
        <v>4.14389326138152E-4</v>
      </c>
      <c r="K31" s="6">
        <v>1.1188204486589099E-3</v>
      </c>
      <c r="L31" s="6">
        <v>9.1140623302089704E-3</v>
      </c>
      <c r="M31" s="6">
        <v>5.9281883542448696E-3</v>
      </c>
      <c r="N31" s="6">
        <v>1.6676169252427099E-3</v>
      </c>
      <c r="O31" s="6">
        <v>2.3814442369765902E-3</v>
      </c>
      <c r="P31" s="6">
        <v>2.6290269771249799E-3</v>
      </c>
      <c r="Q31" s="6">
        <v>2.45194738497777E-3</v>
      </c>
      <c r="R31" s="6">
        <v>8.4988494983547595E-3</v>
      </c>
      <c r="S31" s="6">
        <v>7.93445360987492E-4</v>
      </c>
      <c r="T31" s="6">
        <v>5.8365142864834298E-4</v>
      </c>
      <c r="U31" s="6">
        <v>7.3507724559941298E-4</v>
      </c>
      <c r="V31" s="6">
        <v>3.2722535266545402E-4</v>
      </c>
    </row>
    <row r="32" spans="1:22">
      <c r="A32" s="1" t="s">
        <v>21</v>
      </c>
      <c r="B32" s="1">
        <v>4</v>
      </c>
      <c r="C32" s="4">
        <v>0.61534357053135003</v>
      </c>
      <c r="D32" s="4">
        <v>0.15383589263283801</v>
      </c>
      <c r="E32" s="4">
        <v>5.3910047450904797</v>
      </c>
      <c r="F32" s="4">
        <v>3.8351515516593502E-4</v>
      </c>
      <c r="G32" s="3">
        <f t="shared" si="0"/>
        <v>1.1211926859599393E-3</v>
      </c>
      <c r="H32" s="2" t="str">
        <f t="shared" si="1"/>
        <v/>
      </c>
      <c r="J32" s="6">
        <v>9.7323052990574705E-4</v>
      </c>
      <c r="K32" s="6">
        <v>6.2383817041732103E-4</v>
      </c>
      <c r="L32" s="6">
        <v>3.1850591736749599E-3</v>
      </c>
      <c r="M32" s="6">
        <v>4.8875713861373897E-3</v>
      </c>
      <c r="N32" s="6">
        <v>2.38006875628511E-3</v>
      </c>
      <c r="O32" s="6">
        <v>9.6000499495523892E-3</v>
      </c>
      <c r="P32" s="6">
        <v>1.8907787274598201E-3</v>
      </c>
      <c r="Q32" s="6">
        <v>6.8432143254489796E-3</v>
      </c>
      <c r="R32" s="6">
        <v>1.69684057481007E-3</v>
      </c>
      <c r="S32" s="6">
        <v>9.5880346960452198E-4</v>
      </c>
      <c r="T32" s="6">
        <v>4.8228693026119897E-3</v>
      </c>
      <c r="U32" s="6">
        <v>1.6132212120888399E-3</v>
      </c>
      <c r="V32" s="6">
        <v>2.1276121756168601E-3</v>
      </c>
    </row>
    <row r="33" spans="1:22">
      <c r="A33" s="1" t="s">
        <v>20</v>
      </c>
      <c r="B33" s="1">
        <v>8</v>
      </c>
      <c r="C33" s="4">
        <v>1.40277061898833</v>
      </c>
      <c r="D33" s="4">
        <v>0.175346327373541</v>
      </c>
      <c r="E33" s="4">
        <v>6.1448135849615797</v>
      </c>
      <c r="F33" s="4">
        <v>4.3834413637928898E-7</v>
      </c>
      <c r="G33" s="3">
        <f t="shared" si="0"/>
        <v>2.5559317321396857E-3</v>
      </c>
      <c r="H33" s="2" t="str">
        <f t="shared" si="1"/>
        <v/>
      </c>
      <c r="J33" s="6">
        <v>4.8309905407109397E-4</v>
      </c>
      <c r="K33" s="6">
        <v>5.7852903654717104E-4</v>
      </c>
      <c r="L33" s="6">
        <v>1.5873172509480799E-2</v>
      </c>
      <c r="M33" s="6">
        <v>1.29530681908203E-2</v>
      </c>
      <c r="N33" s="6">
        <v>1.0596228675645801E-2</v>
      </c>
      <c r="O33" s="6">
        <v>5.3329125704289198E-3</v>
      </c>
      <c r="P33" s="6">
        <v>2.1151909738605201E-2</v>
      </c>
      <c r="Q33" s="6">
        <v>1.09493641355351E-2</v>
      </c>
      <c r="R33" s="6">
        <v>2.2873268676751801E-3</v>
      </c>
      <c r="S33" s="6">
        <v>4.1759645002539998E-4</v>
      </c>
      <c r="T33" s="6">
        <v>3.3455615411783E-4</v>
      </c>
      <c r="U33" s="6">
        <v>1.3610260343092001E-4</v>
      </c>
      <c r="V33" s="6">
        <v>1.84821519358562E-3</v>
      </c>
    </row>
    <row r="34" spans="1:22">
      <c r="A34" s="1" t="s">
        <v>19</v>
      </c>
      <c r="B34" s="1">
        <v>4</v>
      </c>
      <c r="C34" s="4">
        <v>0.73277968442610597</v>
      </c>
      <c r="D34" s="4">
        <v>0.18319492110652699</v>
      </c>
      <c r="E34" s="4">
        <v>6.4198586692566799</v>
      </c>
      <c r="F34" s="4">
        <v>7.0222589243092395E-5</v>
      </c>
      <c r="G34" s="3">
        <f t="shared" si="0"/>
        <v>1.3351682896258115E-3</v>
      </c>
      <c r="H34" s="2" t="str">
        <f t="shared" si="1"/>
        <v/>
      </c>
      <c r="J34" s="6">
        <v>1.00786327328159E-3</v>
      </c>
      <c r="K34" s="6">
        <v>1.5996834270755599E-4</v>
      </c>
      <c r="L34" s="6">
        <v>3.1981979410973301E-3</v>
      </c>
      <c r="M34" s="6">
        <v>3.3384252051568298E-3</v>
      </c>
      <c r="N34" s="6">
        <v>2.09631316355333E-3</v>
      </c>
      <c r="O34" s="6">
        <v>9.0044573115392705E-3</v>
      </c>
      <c r="P34" s="6">
        <v>5.6708375194659197E-3</v>
      </c>
      <c r="Q34" s="6">
        <v>1.25496758750741E-2</v>
      </c>
      <c r="R34" s="6">
        <v>4.7660447722945202E-4</v>
      </c>
      <c r="S34" s="6">
        <v>1.1691702448212E-4</v>
      </c>
      <c r="T34" s="6">
        <v>1.5692494497406299E-4</v>
      </c>
      <c r="U34" s="6">
        <v>8.0262822351196198E-5</v>
      </c>
      <c r="V34" s="6">
        <v>5.9706828774732702E-4</v>
      </c>
    </row>
    <row r="35" spans="1:22">
      <c r="A35" s="1" t="s">
        <v>18</v>
      </c>
      <c r="B35" s="1">
        <v>8</v>
      </c>
      <c r="C35" s="4">
        <v>0.48413381017420298</v>
      </c>
      <c r="D35" s="4">
        <v>6.0516726271775297E-2</v>
      </c>
      <c r="E35" s="4">
        <v>2.12074017906302</v>
      </c>
      <c r="F35" s="4">
        <v>3.5438821807398498E-2</v>
      </c>
      <c r="G35" s="3">
        <f t="shared" si="0"/>
        <v>8.821206769488453E-4</v>
      </c>
      <c r="H35" s="2" t="str">
        <f t="shared" si="1"/>
        <v/>
      </c>
      <c r="J35" s="6">
        <v>7.6620840382171001E-4</v>
      </c>
      <c r="K35" s="6">
        <v>1.1050016866563999E-3</v>
      </c>
      <c r="L35" s="6">
        <v>1.8082549524351701E-2</v>
      </c>
      <c r="M35" s="6">
        <v>1.24273273777348E-2</v>
      </c>
      <c r="N35" s="6">
        <v>3.1825991086629401E-3</v>
      </c>
      <c r="O35" s="6">
        <v>1.32642799050516E-2</v>
      </c>
      <c r="P35" s="6">
        <v>1.0410276729903399E-2</v>
      </c>
      <c r="Q35" s="6">
        <v>1.60057487651089E-2</v>
      </c>
      <c r="R35" s="6">
        <v>6.9250078065227999E-4</v>
      </c>
      <c r="S35" s="6">
        <v>2.4197689354956201E-4</v>
      </c>
      <c r="T35" s="6">
        <v>5.1751928216189902E-4</v>
      </c>
      <c r="U35" s="6">
        <v>9.2634356351786805E-4</v>
      </c>
      <c r="V35" s="6">
        <v>4.6839204386750803E-4</v>
      </c>
    </row>
    <row r="36" spans="1:22">
      <c r="A36" s="1" t="s">
        <v>17</v>
      </c>
      <c r="B36" s="1">
        <v>2</v>
      </c>
      <c r="C36" s="4">
        <v>0.11493133728015401</v>
      </c>
      <c r="D36" s="4">
        <v>5.7465668640077003E-2</v>
      </c>
      <c r="E36" s="4">
        <v>2.01381931756233</v>
      </c>
      <c r="F36" s="4">
        <v>0.13617558463447199</v>
      </c>
      <c r="G36" s="3">
        <f t="shared" si="0"/>
        <v>2.0941175128364896E-4</v>
      </c>
      <c r="H36" s="2" t="str">
        <f t="shared" si="1"/>
        <v/>
      </c>
      <c r="J36" s="6">
        <v>6.59264420148795E-4</v>
      </c>
      <c r="K36" s="6">
        <v>4.0756636320823101E-4</v>
      </c>
      <c r="L36" s="6">
        <v>3.2413226612730702E-4</v>
      </c>
      <c r="M36" s="6">
        <v>3.4463088852721801E-4</v>
      </c>
      <c r="N36" s="6">
        <v>1.0928272646241199E-3</v>
      </c>
      <c r="O36" s="6">
        <v>6.6901801358502802E-4</v>
      </c>
      <c r="P36" s="6">
        <v>1.9068715950283301E-3</v>
      </c>
      <c r="Q36" s="6">
        <v>2.17465702543204E-4</v>
      </c>
      <c r="R36" s="6">
        <v>8.7128347309351698E-4</v>
      </c>
      <c r="S36" s="6">
        <v>2.4009894289587301E-4</v>
      </c>
      <c r="T36" s="6">
        <v>9.4467399133475106E-5</v>
      </c>
      <c r="U36" s="6">
        <v>2.55954036258792E-4</v>
      </c>
      <c r="V36" s="6">
        <v>6.8452945835011198E-5</v>
      </c>
    </row>
    <row r="37" spans="1:22">
      <c r="A37" s="1" t="s">
        <v>16</v>
      </c>
      <c r="B37" s="1">
        <v>4</v>
      </c>
      <c r="C37" s="4">
        <v>9.8587858567748696E-2</v>
      </c>
      <c r="D37" s="4">
        <v>2.4646964641937202E-2</v>
      </c>
      <c r="E37" s="4">
        <v>0.86372498031969702</v>
      </c>
      <c r="F37" s="4">
        <v>0.48668144982369399</v>
      </c>
      <c r="G37" s="3">
        <f t="shared" si="0"/>
        <v>1.7963295830842078E-4</v>
      </c>
      <c r="H37" s="2" t="str">
        <f t="shared" si="1"/>
        <v/>
      </c>
      <c r="J37" s="6">
        <v>6.70375465244545E-4</v>
      </c>
      <c r="K37" s="6">
        <v>8.7085600481080598E-4</v>
      </c>
      <c r="L37" s="6">
        <v>3.3899672840030002E-3</v>
      </c>
      <c r="M37" s="6">
        <v>2.8176354114815001E-3</v>
      </c>
      <c r="N37" s="6">
        <v>4.0936988280220902E-4</v>
      </c>
      <c r="O37" s="6">
        <v>8.5541683140415994E-5</v>
      </c>
      <c r="P37" s="6">
        <v>2.3099296148229699E-3</v>
      </c>
      <c r="Q37" s="6">
        <v>2.3788636029504299E-4</v>
      </c>
      <c r="R37" s="6">
        <v>2.0024708025552702E-3</v>
      </c>
      <c r="S37" s="6">
        <v>3.3987533855644802E-4</v>
      </c>
      <c r="T37" s="6">
        <v>2.2173141691293399E-4</v>
      </c>
      <c r="U37" s="6">
        <v>4.76962412404116E-4</v>
      </c>
      <c r="V37" s="6">
        <v>2.9290686644664302E-3</v>
      </c>
    </row>
    <row r="38" spans="1:22">
      <c r="A38" s="1" t="s">
        <v>15</v>
      </c>
      <c r="B38" s="1">
        <v>2</v>
      </c>
      <c r="C38" s="4">
        <v>3.2288608006044601</v>
      </c>
      <c r="D38" s="4">
        <v>1.6144304003022301</v>
      </c>
      <c r="E38" s="4">
        <v>56.575886158246497</v>
      </c>
      <c r="F38" s="4">
        <v>3.3690865529017698E-20</v>
      </c>
      <c r="G38" s="3">
        <f t="shared" si="0"/>
        <v>5.8831769551024125E-3</v>
      </c>
      <c r="H38" s="2" t="str">
        <f t="shared" si="1"/>
        <v/>
      </c>
      <c r="J38" s="6">
        <v>2.0175008817619799E-2</v>
      </c>
      <c r="K38" s="6">
        <v>8.6386963834943001E-3</v>
      </c>
      <c r="L38" s="6">
        <v>3.4281140514950902E-3</v>
      </c>
      <c r="M38" s="6">
        <v>7.6208473225912704E-4</v>
      </c>
      <c r="N38" s="6">
        <v>3.5924372768427799E-4</v>
      </c>
      <c r="O38" s="6">
        <v>2.81859083940245E-3</v>
      </c>
      <c r="P38" s="6">
        <v>1.19030267471305E-4</v>
      </c>
      <c r="Q38" s="6">
        <v>2.5563526184855701E-3</v>
      </c>
      <c r="R38" s="6">
        <v>1.6645838110221599E-2</v>
      </c>
      <c r="S38" s="6">
        <v>6.3417035544553798E-3</v>
      </c>
      <c r="T38" s="6">
        <v>4.8864905056526901E-3</v>
      </c>
      <c r="U38" s="6">
        <v>1.9647611184597101E-3</v>
      </c>
      <c r="V38" s="6">
        <v>8.0312446548943608E-3</v>
      </c>
    </row>
    <row r="39" spans="1:22">
      <c r="A39" s="1" t="s">
        <v>14</v>
      </c>
      <c r="B39" s="1">
        <v>4</v>
      </c>
      <c r="C39" s="4">
        <v>0.123159453503442</v>
      </c>
      <c r="D39" s="4">
        <v>3.0789863375860399E-2</v>
      </c>
      <c r="E39" s="4">
        <v>1.07899591388674</v>
      </c>
      <c r="F39" s="4">
        <v>0.36801164650076001</v>
      </c>
      <c r="G39" s="3">
        <f t="shared" si="0"/>
        <v>2.2440386978553361E-4</v>
      </c>
      <c r="H39" s="2" t="str">
        <f t="shared" si="1"/>
        <v/>
      </c>
      <c r="J39" s="6">
        <v>6.0624896803437097E-4</v>
      </c>
      <c r="K39" s="6">
        <v>2.6979286160074299E-4</v>
      </c>
      <c r="L39" s="6">
        <v>1.9170417835700599E-3</v>
      </c>
      <c r="M39" s="6">
        <v>6.4077196529976801E-4</v>
      </c>
      <c r="N39" s="6">
        <v>1.8490957686822899E-3</v>
      </c>
      <c r="O39" s="6">
        <v>8.7057646792202596E-4</v>
      </c>
      <c r="P39" s="6">
        <v>2.8352976701381499E-3</v>
      </c>
      <c r="Q39" s="6">
        <v>1.92087224992485E-3</v>
      </c>
      <c r="R39" s="6">
        <v>2.7699228570836701E-4</v>
      </c>
      <c r="S39" s="6">
        <v>2.19133076056544E-4</v>
      </c>
      <c r="T39" s="6">
        <v>5.7927716832796095E-4</v>
      </c>
      <c r="U39" s="6">
        <v>1.6360952279497799E-4</v>
      </c>
      <c r="V39" s="6">
        <v>6.8634755803022697E-4</v>
      </c>
    </row>
    <row r="40" spans="1:22">
      <c r="A40" s="1" t="s">
        <v>13</v>
      </c>
      <c r="B40" s="1">
        <v>2</v>
      </c>
      <c r="C40" s="4">
        <v>0.101741625216426</v>
      </c>
      <c r="D40" s="4">
        <v>5.0870812608213099E-2</v>
      </c>
      <c r="E40" s="4">
        <v>1.78271005201647</v>
      </c>
      <c r="F40" s="4">
        <v>0.17084370632357601</v>
      </c>
      <c r="G40" s="3">
        <f t="shared" si="0"/>
        <v>1.8537930923993057E-4</v>
      </c>
      <c r="H40" s="2" t="str">
        <f t="shared" si="1"/>
        <v/>
      </c>
      <c r="J40" s="6">
        <v>7.8970720388128995E-4</v>
      </c>
      <c r="K40" s="6">
        <v>9.1966399288596304E-4</v>
      </c>
      <c r="L40" s="6">
        <v>1.09219302623973E-3</v>
      </c>
      <c r="M40" s="6">
        <v>1.38900672126638E-4</v>
      </c>
      <c r="N40" s="6">
        <v>1.61006637221285E-3</v>
      </c>
      <c r="O40" s="6">
        <v>4.2811588320394999E-4</v>
      </c>
      <c r="P40" s="6">
        <v>3.6281758875867198E-3</v>
      </c>
      <c r="Q40" s="6">
        <v>3.6622714043231102E-4</v>
      </c>
      <c r="R40" s="6">
        <v>2.7601860791723099E-4</v>
      </c>
      <c r="S40" s="6">
        <v>8.9298338105477797E-7</v>
      </c>
      <c r="T40" s="6">
        <v>9.7922050275550597E-5</v>
      </c>
      <c r="U40" s="6">
        <v>1.2056875730333501E-4</v>
      </c>
      <c r="V40" s="6">
        <v>1.93846095837883E-4</v>
      </c>
    </row>
    <row r="41" spans="1:22">
      <c r="A41" s="1" t="s">
        <v>12</v>
      </c>
      <c r="B41" s="1">
        <v>4</v>
      </c>
      <c r="C41" s="4">
        <v>0.19801907474026001</v>
      </c>
      <c r="D41" s="4">
        <v>4.9504768685064898E-2</v>
      </c>
      <c r="E41" s="4">
        <v>1.7348385888250399</v>
      </c>
      <c r="F41" s="4">
        <v>0.14371825442082201</v>
      </c>
      <c r="G41" s="3">
        <f t="shared" si="0"/>
        <v>3.6080256447243225E-4</v>
      </c>
      <c r="H41" s="2" t="str">
        <f t="shared" si="1"/>
        <v/>
      </c>
      <c r="J41" s="6">
        <v>5.03105397425789E-4</v>
      </c>
      <c r="K41" s="6">
        <v>7.3166824500362198E-4</v>
      </c>
      <c r="L41" s="6">
        <v>3.8566286119121398E-3</v>
      </c>
      <c r="M41" s="6">
        <v>1.3139979294151899E-3</v>
      </c>
      <c r="N41" s="6">
        <v>3.0062870633479398E-4</v>
      </c>
      <c r="O41" s="6">
        <v>1.4038811934864301E-3</v>
      </c>
      <c r="P41" s="6">
        <v>1.1253837927325701E-3</v>
      </c>
      <c r="Q41" s="6">
        <v>2.7535005643639001E-3</v>
      </c>
      <c r="R41" s="6">
        <v>7.4635192091036405E-4</v>
      </c>
      <c r="S41" s="6">
        <v>2.8761594766546202E-4</v>
      </c>
      <c r="T41" s="6">
        <v>3.0134236146419301E-4</v>
      </c>
      <c r="U41" s="6">
        <v>3.8875819557548799E-4</v>
      </c>
      <c r="V41" s="6">
        <v>2.2228076489496E-3</v>
      </c>
    </row>
    <row r="42" spans="1:22">
      <c r="A42" s="1" t="s">
        <v>11</v>
      </c>
      <c r="B42" s="1">
        <v>2</v>
      </c>
      <c r="C42" s="4">
        <v>0.267442176186518</v>
      </c>
      <c r="D42" s="4">
        <v>0.133721088093259</v>
      </c>
      <c r="E42" s="4">
        <v>4.6861041860366397</v>
      </c>
      <c r="F42" s="4">
        <v>1.0258791031084499E-2</v>
      </c>
      <c r="G42" s="3">
        <f t="shared" si="0"/>
        <v>4.872955958548635E-4</v>
      </c>
      <c r="H42" s="2" t="str">
        <f t="shared" si="1"/>
        <v/>
      </c>
      <c r="J42" s="6">
        <v>6.9043332717525397E-4</v>
      </c>
      <c r="K42" s="6">
        <v>6.5669388337038397E-4</v>
      </c>
      <c r="L42" s="6">
        <v>3.0182099223618901E-5</v>
      </c>
      <c r="M42" s="6">
        <v>1.05288590559962E-3</v>
      </c>
      <c r="N42" s="6">
        <v>5.8997848265604405E-4</v>
      </c>
      <c r="O42" s="6">
        <v>7.9932584022122998E-4</v>
      </c>
      <c r="P42" s="6">
        <v>4.14285074547488E-4</v>
      </c>
      <c r="Q42" s="6">
        <v>1.44978670480577E-3</v>
      </c>
      <c r="R42" s="6">
        <v>7.1346834294202599E-4</v>
      </c>
      <c r="S42" s="6">
        <v>1.2427952615606699E-5</v>
      </c>
      <c r="T42" s="6">
        <v>1.63248448444682E-4</v>
      </c>
      <c r="U42" s="6">
        <v>3.9468300791625999E-4</v>
      </c>
      <c r="V42" s="6">
        <v>9.7848182448934205E-5</v>
      </c>
    </row>
    <row r="43" spans="1:22">
      <c r="A43" s="1" t="s">
        <v>10</v>
      </c>
      <c r="B43" s="1">
        <v>1</v>
      </c>
      <c r="C43" s="4">
        <v>6.30452461027316E-2</v>
      </c>
      <c r="D43" s="4">
        <v>6.30452461027316E-2</v>
      </c>
      <c r="E43" s="4">
        <v>2.2093492947475801</v>
      </c>
      <c r="F43" s="4">
        <v>0.13875121450674799</v>
      </c>
      <c r="G43" s="3">
        <f t="shared" si="0"/>
        <v>1.1487219855712427E-4</v>
      </c>
      <c r="H43" s="2" t="str">
        <f t="shared" si="1"/>
        <v/>
      </c>
      <c r="J43" s="6">
        <v>1.11797496026122E-3</v>
      </c>
      <c r="K43" s="6">
        <v>9.5748278399535296E-4</v>
      </c>
      <c r="L43" s="6">
        <v>4.5305275289362202E-5</v>
      </c>
      <c r="M43" s="6">
        <v>1.50521410020244E-3</v>
      </c>
      <c r="N43" s="6">
        <v>3.2250378890876999E-4</v>
      </c>
      <c r="O43" s="6">
        <v>5.2523713310537798E-5</v>
      </c>
      <c r="P43" s="6">
        <v>6.6032240922331699E-4</v>
      </c>
      <c r="Q43" s="6">
        <v>8.2459560544002306E-5</v>
      </c>
      <c r="R43" s="6">
        <v>4.0264378159677901E-5</v>
      </c>
      <c r="S43" s="6">
        <v>6.9996727295276899E-5</v>
      </c>
      <c r="T43" s="6">
        <v>3.9321207200329302E-4</v>
      </c>
      <c r="U43" s="6">
        <v>5.40700638908263E-5</v>
      </c>
      <c r="V43" s="6">
        <v>1.8312730967051801E-4</v>
      </c>
    </row>
    <row r="44" spans="1:22">
      <c r="A44" s="1" t="s">
        <v>9</v>
      </c>
      <c r="B44" s="1">
        <v>2</v>
      </c>
      <c r="C44" s="4">
        <v>0.14880493428958899</v>
      </c>
      <c r="D44" s="4">
        <v>7.4402467144794496E-2</v>
      </c>
      <c r="E44" s="4">
        <v>2.6073502520074898</v>
      </c>
      <c r="F44" s="4">
        <v>7.6234710123861599E-2</v>
      </c>
      <c r="G44" s="3">
        <f t="shared" si="0"/>
        <v>2.7113146533110088E-4</v>
      </c>
      <c r="H44" s="2" t="str">
        <f t="shared" si="1"/>
        <v/>
      </c>
      <c r="J44" s="6">
        <v>4.26858861689712E-5</v>
      </c>
      <c r="K44" s="6">
        <v>1.98812068594101E-4</v>
      </c>
      <c r="L44" s="6">
        <v>1.56098548261559E-3</v>
      </c>
      <c r="M44" s="6">
        <v>1.9457823608472001E-3</v>
      </c>
      <c r="N44" s="6">
        <v>3.4230088047538002E-4</v>
      </c>
      <c r="O44" s="6">
        <v>1.9815107635023999E-3</v>
      </c>
      <c r="P44" s="6">
        <v>3.5673583265358498E-4</v>
      </c>
      <c r="Q44" s="6">
        <v>3.0338194526066198E-3</v>
      </c>
      <c r="R44" s="6">
        <v>8.2999637165762706E-5</v>
      </c>
      <c r="S44" s="6">
        <v>1.6965505922205101E-4</v>
      </c>
      <c r="T44" s="6">
        <v>7.0098730106105502E-4</v>
      </c>
      <c r="U44" s="6">
        <v>1.8424192497397499E-4</v>
      </c>
      <c r="V44" s="6">
        <v>2.14121540816523E-4</v>
      </c>
    </row>
    <row r="45" spans="1:22">
      <c r="A45" s="1" t="s">
        <v>8</v>
      </c>
      <c r="B45" s="1">
        <v>2</v>
      </c>
      <c r="C45" s="4">
        <v>0.24759439120006099</v>
      </c>
      <c r="D45" s="4">
        <v>0.123797195600031</v>
      </c>
      <c r="E45" s="4">
        <v>4.3383326055222504</v>
      </c>
      <c r="F45" s="4">
        <v>1.43090495202666E-2</v>
      </c>
      <c r="G45" s="3">
        <f t="shared" si="0"/>
        <v>4.5113174784373465E-4</v>
      </c>
      <c r="H45" s="2" t="str">
        <f t="shared" si="1"/>
        <v/>
      </c>
      <c r="J45" s="6">
        <v>8.8524495433903595E-4</v>
      </c>
      <c r="K45" s="6">
        <v>2.9802422909522497E-4</v>
      </c>
      <c r="L45" s="6">
        <v>7.5327246040927803E-3</v>
      </c>
      <c r="M45" s="6">
        <v>4.2411584837293804E-3</v>
      </c>
      <c r="N45" s="6">
        <v>1.1294106331879801E-3</v>
      </c>
      <c r="O45" s="6">
        <v>2.570768719963E-3</v>
      </c>
      <c r="P45" s="6">
        <v>1.3514845046949499E-3</v>
      </c>
      <c r="Q45" s="6">
        <v>4.4673048841981497E-3</v>
      </c>
      <c r="R45" s="6">
        <v>5.3308425850261797E-5</v>
      </c>
      <c r="S45" s="6">
        <v>1.4280319421575201E-4</v>
      </c>
      <c r="T45" s="6">
        <v>4.8566894694846302E-6</v>
      </c>
      <c r="U45" s="6">
        <v>1.22813834990352E-4</v>
      </c>
      <c r="V45" s="6">
        <v>5.6802336038452796E-4</v>
      </c>
    </row>
    <row r="46" spans="1:22">
      <c r="A46" s="1" t="s">
        <v>7</v>
      </c>
      <c r="B46" s="1">
        <v>200</v>
      </c>
      <c r="C46" s="4">
        <v>5.7071325256366698</v>
      </c>
      <c r="D46" s="4">
        <v>2.85356626281833E-2</v>
      </c>
      <c r="E46" s="4" t="s">
        <v>5</v>
      </c>
      <c r="F46" s="4" t="s">
        <v>5</v>
      </c>
      <c r="G46" s="3">
        <f t="shared" si="0"/>
        <v>1.0398735847719253E-2</v>
      </c>
      <c r="H46" s="2" t="str">
        <f t="shared" si="1"/>
        <v>SMALL</v>
      </c>
      <c r="J46" s="6">
        <v>1.85751207786947E-2</v>
      </c>
      <c r="K46" s="6">
        <v>1.4877511960070301E-2</v>
      </c>
      <c r="L46" s="6">
        <v>6.8377636941522393E-2</v>
      </c>
      <c r="M46" s="6">
        <v>5.0048870068404298E-2</v>
      </c>
      <c r="N46" s="6">
        <v>4.3312101483509099E-2</v>
      </c>
      <c r="O46" s="6">
        <v>3.26816861255406E-2</v>
      </c>
      <c r="P46" s="6">
        <v>6.8720044630976307E-2</v>
      </c>
      <c r="Q46" s="6">
        <v>4.59246814029209E-2</v>
      </c>
      <c r="R46" s="6">
        <v>1.85843442533709E-2</v>
      </c>
      <c r="S46" s="6">
        <v>1.43360106785663E-2</v>
      </c>
      <c r="T46" s="6">
        <v>1.16209383156255E-2</v>
      </c>
      <c r="U46" s="6">
        <v>1.16512237069925E-2</v>
      </c>
      <c r="V46" s="6">
        <v>1.7486031448181699E-2</v>
      </c>
    </row>
    <row r="48" spans="1:22">
      <c r="A48" s="10"/>
      <c r="B48" s="24" t="s">
        <v>82</v>
      </c>
      <c r="C48" s="24"/>
      <c r="D48" s="24"/>
      <c r="E48" s="24"/>
      <c r="F48" s="24"/>
      <c r="G48" s="24"/>
      <c r="H48" s="24"/>
    </row>
    <row r="49" spans="1:8">
      <c r="B49" s="2" t="s">
        <v>0</v>
      </c>
      <c r="C49" s="2" t="s">
        <v>1</v>
      </c>
      <c r="D49" s="2" t="s">
        <v>2</v>
      </c>
      <c r="E49" s="2" t="s">
        <v>3</v>
      </c>
      <c r="F49" s="2" t="s">
        <v>4</v>
      </c>
      <c r="G49" s="1" t="s">
        <v>6</v>
      </c>
      <c r="H49" s="4">
        <f>SUM(C50:C72)</f>
        <v>263.73728031392858</v>
      </c>
    </row>
    <row r="50" spans="1:8">
      <c r="A50" s="1" t="s">
        <v>71</v>
      </c>
      <c r="B50" s="1">
        <v>12</v>
      </c>
      <c r="C50" s="4">
        <v>55.829218102633</v>
      </c>
      <c r="D50" s="4">
        <v>4.6524348418860804</v>
      </c>
      <c r="E50" s="4">
        <v>416.59618224229501</v>
      </c>
      <c r="F50" s="4">
        <v>0</v>
      </c>
      <c r="G50" s="3">
        <f t="shared" ref="G50:G72" si="2">C50/$H$4</f>
        <v>0.10172416516107127</v>
      </c>
      <c r="H50" s="2" t="str">
        <f t="shared" ref="H50:H72" si="3">IF(G50&gt;0.14, "LARGE", IF(G50&gt;0.06, "MEDIUM", IF(G50&gt;0.01, "SMALL", "")))</f>
        <v>MEDIUM</v>
      </c>
    </row>
    <row r="51" spans="1:8">
      <c r="A51" s="1" t="s">
        <v>70</v>
      </c>
      <c r="B51" s="1">
        <v>48</v>
      </c>
      <c r="C51" s="4">
        <v>24.699371819056399</v>
      </c>
      <c r="D51" s="4">
        <v>0.51457024623034098</v>
      </c>
      <c r="E51" s="4">
        <v>46.076518502757402</v>
      </c>
      <c r="F51" s="4">
        <v>0</v>
      </c>
      <c r="G51" s="3">
        <f t="shared" si="2"/>
        <v>4.5003728579496402E-2</v>
      </c>
      <c r="H51" s="2" t="str">
        <f t="shared" si="3"/>
        <v>SMALL</v>
      </c>
    </row>
    <row r="52" spans="1:8">
      <c r="A52" s="1" t="s">
        <v>69</v>
      </c>
      <c r="B52" s="1">
        <v>24</v>
      </c>
      <c r="C52" s="4">
        <v>13.3972604814406</v>
      </c>
      <c r="D52" s="4">
        <v>0.55821918672669302</v>
      </c>
      <c r="E52" s="4">
        <v>49.985005690152398</v>
      </c>
      <c r="F52" s="4">
        <v>4.8077966746425997E-204</v>
      </c>
      <c r="G52" s="3">
        <f t="shared" si="2"/>
        <v>2.4410607639437525E-2</v>
      </c>
      <c r="H52" s="2" t="str">
        <f t="shared" si="3"/>
        <v>SMALL</v>
      </c>
    </row>
    <row r="53" spans="1:8">
      <c r="A53" s="1" t="s">
        <v>68</v>
      </c>
      <c r="B53" s="1">
        <v>12</v>
      </c>
      <c r="C53" s="4">
        <v>27.090674189566698</v>
      </c>
      <c r="D53" s="4">
        <v>2.2575561824638899</v>
      </c>
      <c r="E53" s="4">
        <v>202.149910482287</v>
      </c>
      <c r="F53" s="4">
        <v>0</v>
      </c>
      <c r="G53" s="3">
        <f t="shared" si="2"/>
        <v>4.9360824121129618E-2</v>
      </c>
      <c r="H53" s="2" t="str">
        <f t="shared" si="3"/>
        <v>SMALL</v>
      </c>
    </row>
    <row r="54" spans="1:8">
      <c r="A54" s="1" t="s">
        <v>67</v>
      </c>
      <c r="B54" s="1">
        <v>12</v>
      </c>
      <c r="C54" s="4">
        <v>12.020958429443199</v>
      </c>
      <c r="D54" s="4">
        <v>1.00174653578694</v>
      </c>
      <c r="E54" s="4">
        <v>89.700081047045998</v>
      </c>
      <c r="F54" s="4">
        <v>2.7449152546061498E-194</v>
      </c>
      <c r="G54" s="3">
        <f t="shared" si="2"/>
        <v>2.19029032149992E-2</v>
      </c>
      <c r="H54" s="2" t="str">
        <f t="shared" si="3"/>
        <v>SMALL</v>
      </c>
    </row>
    <row r="55" spans="1:8">
      <c r="A55" s="1" t="s">
        <v>66</v>
      </c>
      <c r="B55" s="1">
        <v>24</v>
      </c>
      <c r="C55" s="4">
        <v>6.2001213967243904</v>
      </c>
      <c r="D55" s="4">
        <v>0.25833839153018301</v>
      </c>
      <c r="E55" s="4">
        <v>23.132572791596399</v>
      </c>
      <c r="F55" s="4">
        <v>3.0447465486105503E-94</v>
      </c>
      <c r="G55" s="3">
        <f t="shared" si="2"/>
        <v>1.1296990973787949E-2</v>
      </c>
      <c r="H55" s="2" t="str">
        <f t="shared" si="3"/>
        <v>SMALL</v>
      </c>
    </row>
    <row r="56" spans="1:8">
      <c r="A56" s="1" t="s">
        <v>65</v>
      </c>
      <c r="B56" s="1">
        <v>12</v>
      </c>
      <c r="C56" s="4">
        <v>23.9646816377379</v>
      </c>
      <c r="D56" s="4">
        <v>1.9970568031448199</v>
      </c>
      <c r="E56" s="4">
        <v>178.82383487048699</v>
      </c>
      <c r="F56" s="4">
        <v>0</v>
      </c>
      <c r="G56" s="3">
        <f t="shared" si="2"/>
        <v>4.3665079250586387E-2</v>
      </c>
      <c r="H56" s="2" t="str">
        <f t="shared" si="3"/>
        <v>SMALL</v>
      </c>
    </row>
    <row r="57" spans="1:8">
      <c r="A57" s="1" t="s">
        <v>64</v>
      </c>
      <c r="B57" s="1">
        <v>96</v>
      </c>
      <c r="C57" s="4">
        <v>3.9162186695430501</v>
      </c>
      <c r="D57" s="4">
        <v>4.0793944474406797E-2</v>
      </c>
      <c r="E57" s="4">
        <v>3.6528403092589001</v>
      </c>
      <c r="F57" s="4">
        <v>7.7062820063534001E-29</v>
      </c>
      <c r="G57" s="3">
        <f t="shared" si="2"/>
        <v>7.1355839878524119E-3</v>
      </c>
      <c r="H57" s="2" t="str">
        <f t="shared" si="3"/>
        <v/>
      </c>
    </row>
    <row r="58" spans="1:8">
      <c r="A58" s="1" t="s">
        <v>63</v>
      </c>
      <c r="B58" s="1">
        <v>48</v>
      </c>
      <c r="C58" s="4">
        <v>6.6692374227008404</v>
      </c>
      <c r="D58" s="4">
        <v>0.13894244630626701</v>
      </c>
      <c r="E58" s="4">
        <v>12.441419310481001</v>
      </c>
      <c r="F58" s="4">
        <v>1.19392778183673E-87</v>
      </c>
      <c r="G58" s="3">
        <f t="shared" si="2"/>
        <v>1.2151748352234617E-2</v>
      </c>
      <c r="H58" s="2" t="str">
        <f t="shared" si="3"/>
        <v>SMALL</v>
      </c>
    </row>
    <row r="59" spans="1:8">
      <c r="A59" s="1" t="s">
        <v>62</v>
      </c>
      <c r="B59" s="1">
        <v>48</v>
      </c>
      <c r="C59" s="4">
        <v>5.5060494339367301</v>
      </c>
      <c r="D59" s="4">
        <v>0.114709363207015</v>
      </c>
      <c r="E59" s="4">
        <v>10.271499634826601</v>
      </c>
      <c r="F59" s="4">
        <v>1.1830349669505801E-69</v>
      </c>
      <c r="G59" s="3">
        <f t="shared" si="2"/>
        <v>1.0032350461601534E-2</v>
      </c>
      <c r="H59" s="2" t="str">
        <f t="shared" si="3"/>
        <v>SMALL</v>
      </c>
    </row>
    <row r="60" spans="1:8">
      <c r="A60" s="1" t="s">
        <v>61</v>
      </c>
      <c r="B60" s="1">
        <v>96</v>
      </c>
      <c r="C60" s="4">
        <v>4.3290312178823296</v>
      </c>
      <c r="D60" s="4">
        <v>4.5094075186274299E-2</v>
      </c>
      <c r="E60" s="4">
        <v>4.0378898797716598</v>
      </c>
      <c r="F60" s="4">
        <v>2.7910834594175598E-34</v>
      </c>
      <c r="G60" s="3">
        <f t="shared" si="2"/>
        <v>7.8877530719801917E-3</v>
      </c>
      <c r="H60" s="2" t="str">
        <f t="shared" si="3"/>
        <v/>
      </c>
    </row>
    <row r="61" spans="1:8">
      <c r="A61" s="1" t="s">
        <v>60</v>
      </c>
      <c r="B61" s="1">
        <v>48</v>
      </c>
      <c r="C61" s="4">
        <v>7.4923456702864604</v>
      </c>
      <c r="D61" s="4">
        <v>0.15609053479763499</v>
      </c>
      <c r="E61" s="4">
        <v>13.9769224268149</v>
      </c>
      <c r="F61" s="4">
        <v>2.7990568665275997E-100</v>
      </c>
      <c r="G61" s="3">
        <f t="shared" si="2"/>
        <v>1.3651500671332396E-2</v>
      </c>
      <c r="H61" s="2" t="str">
        <f t="shared" si="3"/>
        <v>SMALL</v>
      </c>
    </row>
    <row r="62" spans="1:8">
      <c r="A62" s="1" t="s">
        <v>59</v>
      </c>
      <c r="B62" s="1">
        <v>24</v>
      </c>
      <c r="C62" s="4">
        <v>3.30636814935009</v>
      </c>
      <c r="D62" s="4">
        <v>0.137765339556254</v>
      </c>
      <c r="E62" s="4">
        <v>12.336016828809999</v>
      </c>
      <c r="F62" s="4">
        <v>1.42915218770438E-46</v>
      </c>
      <c r="G62" s="3">
        <f t="shared" si="2"/>
        <v>6.0243999672266926E-3</v>
      </c>
      <c r="H62" s="2" t="str">
        <f t="shared" si="3"/>
        <v/>
      </c>
    </row>
    <row r="63" spans="1:8">
      <c r="A63" s="1" t="s">
        <v>58</v>
      </c>
      <c r="B63" s="1">
        <v>24</v>
      </c>
      <c r="C63" s="4">
        <v>1.0296011944102901</v>
      </c>
      <c r="D63" s="4">
        <v>4.2900049767095397E-2</v>
      </c>
      <c r="E63" s="4">
        <v>3.84142874824897</v>
      </c>
      <c r="F63" s="4">
        <v>8.72758087112366E-10</v>
      </c>
      <c r="G63" s="3">
        <f t="shared" si="2"/>
        <v>1.8759947839084837E-3</v>
      </c>
      <c r="H63" s="2" t="str">
        <f t="shared" si="3"/>
        <v/>
      </c>
    </row>
    <row r="64" spans="1:8">
      <c r="A64" s="1" t="s">
        <v>57</v>
      </c>
      <c r="B64" s="1">
        <v>48</v>
      </c>
      <c r="C64" s="4">
        <v>1.7679705694102501</v>
      </c>
      <c r="D64" s="4">
        <v>3.6832720196046803E-2</v>
      </c>
      <c r="E64" s="4">
        <v>3.2981376712953998</v>
      </c>
      <c r="F64" s="4">
        <v>2.4628057236056498E-13</v>
      </c>
      <c r="G64" s="3">
        <f t="shared" si="2"/>
        <v>3.2213478231413687E-3</v>
      </c>
      <c r="H64" s="2" t="str">
        <f t="shared" si="3"/>
        <v/>
      </c>
    </row>
    <row r="65" spans="1:8">
      <c r="A65" s="1" t="s">
        <v>56</v>
      </c>
      <c r="B65" s="1">
        <v>24</v>
      </c>
      <c r="C65" s="4">
        <v>4.6369886234719297</v>
      </c>
      <c r="D65" s="4">
        <v>0.19320785931133</v>
      </c>
      <c r="E65" s="4">
        <v>17.300544618842299</v>
      </c>
      <c r="F65" s="4">
        <v>1.1537567288049801E-68</v>
      </c>
      <c r="G65" s="3">
        <f t="shared" si="2"/>
        <v>8.4488698322253818E-3</v>
      </c>
      <c r="H65" s="2" t="str">
        <f t="shared" si="3"/>
        <v/>
      </c>
    </row>
    <row r="66" spans="1:8">
      <c r="A66" s="1" t="s">
        <v>55</v>
      </c>
      <c r="B66" s="1">
        <v>12</v>
      </c>
      <c r="C66" s="4">
        <v>0.70318287231427001</v>
      </c>
      <c r="D66" s="4">
        <v>5.8598572692855802E-2</v>
      </c>
      <c r="E66" s="4">
        <v>5.2471324152483501</v>
      </c>
      <c r="F66" s="4">
        <v>7.8430161030065199E-9</v>
      </c>
      <c r="G66" s="3">
        <f t="shared" si="2"/>
        <v>1.2812411327386974E-3</v>
      </c>
      <c r="H66" s="2" t="str">
        <f t="shared" si="3"/>
        <v/>
      </c>
    </row>
    <row r="67" spans="1:8">
      <c r="A67" s="1" t="s">
        <v>54</v>
      </c>
      <c r="B67" s="1">
        <v>24</v>
      </c>
      <c r="C67" s="4">
        <v>2.1248807148098598</v>
      </c>
      <c r="D67" s="4">
        <v>8.8536696450410901E-2</v>
      </c>
      <c r="E67" s="4">
        <v>7.9279024818396904</v>
      </c>
      <c r="F67" s="4">
        <v>5.2331270096983103E-27</v>
      </c>
      <c r="G67" s="3">
        <f t="shared" si="2"/>
        <v>3.8716593949700917E-3</v>
      </c>
      <c r="H67" s="2" t="str">
        <f t="shared" si="3"/>
        <v/>
      </c>
    </row>
    <row r="68" spans="1:8">
      <c r="A68" s="1" t="s">
        <v>53</v>
      </c>
      <c r="B68" s="1">
        <v>12</v>
      </c>
      <c r="C68" s="4">
        <v>8.2897436561151796</v>
      </c>
      <c r="D68" s="4">
        <v>0.69081197134293104</v>
      </c>
      <c r="E68" s="4">
        <v>61.857852864000499</v>
      </c>
      <c r="F68" s="4">
        <v>6.0130932511646602E-137</v>
      </c>
      <c r="G68" s="3">
        <f t="shared" si="2"/>
        <v>1.5104407360092213E-2</v>
      </c>
      <c r="H68" s="2" t="str">
        <f t="shared" si="3"/>
        <v>SMALL</v>
      </c>
    </row>
    <row r="69" spans="1:8">
      <c r="A69" s="1" t="s">
        <v>52</v>
      </c>
      <c r="B69" s="1">
        <v>24</v>
      </c>
      <c r="C69" s="4">
        <v>3.8191838077027001</v>
      </c>
      <c r="D69" s="4">
        <v>0.159132658654279</v>
      </c>
      <c r="E69" s="4">
        <v>14.249325421731999</v>
      </c>
      <c r="F69" s="4">
        <v>4.1816382067189699E-55</v>
      </c>
      <c r="G69" s="3">
        <f t="shared" si="2"/>
        <v>6.9587806822054713E-3</v>
      </c>
      <c r="H69" s="2" t="str">
        <f t="shared" si="3"/>
        <v/>
      </c>
    </row>
    <row r="70" spans="1:8">
      <c r="A70" s="1" t="s">
        <v>51</v>
      </c>
      <c r="B70" s="1">
        <v>12</v>
      </c>
      <c r="C70" s="4">
        <v>3.1727317498409602</v>
      </c>
      <c r="D70" s="4">
        <v>0.264394312486747</v>
      </c>
      <c r="E70" s="4">
        <v>23.674842299113699</v>
      </c>
      <c r="F70" s="4">
        <v>1.4206695954931599E-51</v>
      </c>
      <c r="G70" s="3">
        <f t="shared" si="2"/>
        <v>5.7809064769505586E-3</v>
      </c>
      <c r="H70" s="2" t="str">
        <f t="shared" si="3"/>
        <v/>
      </c>
    </row>
    <row r="71" spans="1:8">
      <c r="A71" s="1" t="s">
        <v>50</v>
      </c>
      <c r="B71" s="1">
        <v>24</v>
      </c>
      <c r="C71" s="4">
        <v>3.4336096917414198</v>
      </c>
      <c r="D71" s="4">
        <v>0.14306707048922601</v>
      </c>
      <c r="E71" s="4">
        <v>12.810753378813301</v>
      </c>
      <c r="F71" s="4">
        <v>1.088807417663E-48</v>
      </c>
      <c r="G71" s="3">
        <f t="shared" si="2"/>
        <v>6.2562416464307701E-3</v>
      </c>
      <c r="H71" s="2" t="str">
        <f t="shared" si="3"/>
        <v/>
      </c>
    </row>
    <row r="72" spans="1:8">
      <c r="A72" s="1" t="s">
        <v>49</v>
      </c>
      <c r="B72" s="1">
        <v>3612</v>
      </c>
      <c r="C72" s="4">
        <v>40.3378508138101</v>
      </c>
      <c r="D72" s="4">
        <v>1.1167732783446901E-2</v>
      </c>
      <c r="E72" s="4" t="s">
        <v>5</v>
      </c>
      <c r="F72" s="4" t="s">
        <v>5</v>
      </c>
      <c r="G72" s="3">
        <f t="shared" si="2"/>
        <v>7.3497970021420583E-2</v>
      </c>
      <c r="H72" s="2" t="str">
        <f t="shared" si="3"/>
        <v>MEDIUM</v>
      </c>
    </row>
  </sheetData>
  <mergeCells count="3">
    <mergeCell ref="J3:V3"/>
    <mergeCell ref="B3:H3"/>
    <mergeCell ref="B48:H48"/>
  </mergeCells>
  <phoneticPr fontId="18" type="noConversion"/>
  <conditionalFormatting sqref="G5:G4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{426CC23F-E7D9-4646-B37E-9DF8E8966B49}</x14:id>
        </ext>
      </extLst>
    </cfRule>
  </conditionalFormatting>
  <conditionalFormatting sqref="J5:V46">
    <cfRule type="cellIs" dxfId="9" priority="2" operator="greaterThanOrEqual">
      <formula>0.14</formula>
    </cfRule>
    <cfRule type="cellIs" dxfId="8" priority="3" operator="greaterThanOrEqual">
      <formula>0.06</formula>
    </cfRule>
  </conditionalFormatting>
  <conditionalFormatting sqref="G50:G7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{5C00D3FC-BE18-46C7-86BB-4DDBFD1DB257}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6CC23F-E7D9-4646-B37E-9DF8E8966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G5:G46</xm:sqref>
        </x14:conditionalFormatting>
        <x14:conditionalFormatting xmlns:xm="http://schemas.microsoft.com/office/excel/2006/main">
          <x14:cfRule type="dataBar" id="{5C00D3FC-BE18-46C7-86BB-4DDBFD1DB2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G50:G72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2"/>
  <sheetViews>
    <sheetView zoomScaleNormal="100" workbookViewId="0">
      <selection activeCell="T4" sqref="T4"/>
    </sheetView>
  </sheetViews>
  <sheetFormatPr defaultRowHeight="15"/>
  <cols>
    <col min="1" max="1" width="35.42578125" style="1" bestFit="1" customWidth="1"/>
    <col min="2" max="6" width="10.5703125" style="1" customWidth="1"/>
    <col min="7" max="7" width="12.5703125" style="1" customWidth="1"/>
    <col min="10" max="22" width="12.5703125" customWidth="1"/>
  </cols>
  <sheetData>
    <row r="1" spans="1:22">
      <c r="A1" s="18" t="s">
        <v>103</v>
      </c>
      <c r="B1" s="14" t="s">
        <v>92</v>
      </c>
      <c r="C1" s="21"/>
      <c r="D1" s="21"/>
      <c r="E1" s="21"/>
      <c r="F1" s="21"/>
      <c r="G1" s="21"/>
      <c r="H1" s="22"/>
      <c r="J1" s="8" t="s">
        <v>81</v>
      </c>
      <c r="K1" s="5" t="s">
        <v>84</v>
      </c>
      <c r="L1" s="23" t="s">
        <v>86</v>
      </c>
      <c r="M1" s="6" t="s">
        <v>88</v>
      </c>
    </row>
    <row r="2" spans="1:22">
      <c r="A2" s="18" t="s">
        <v>91</v>
      </c>
      <c r="B2" s="21"/>
      <c r="C2" s="14"/>
      <c r="D2" s="14"/>
      <c r="E2" s="14"/>
      <c r="F2" s="14"/>
      <c r="G2" s="14"/>
      <c r="H2" s="14"/>
      <c r="I2" s="1"/>
      <c r="J2" s="7"/>
      <c r="K2" s="1" t="s">
        <v>85</v>
      </c>
      <c r="L2" s="1" t="s">
        <v>87</v>
      </c>
      <c r="M2" s="1" t="s">
        <v>89</v>
      </c>
      <c r="N2" s="1"/>
      <c r="O2" s="1"/>
      <c r="P2" s="9"/>
    </row>
    <row r="3" spans="1:22">
      <c r="A3" s="12" t="s">
        <v>83</v>
      </c>
      <c r="B3" s="24" t="s">
        <v>82</v>
      </c>
      <c r="C3" s="24"/>
      <c r="D3" s="24"/>
      <c r="E3" s="24"/>
      <c r="F3" s="24"/>
      <c r="G3" s="24"/>
      <c r="H3" s="24"/>
      <c r="I3" s="1"/>
      <c r="J3" s="24" t="s">
        <v>90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1" t="s">
        <v>6</v>
      </c>
      <c r="H4" s="4">
        <f>SUM(C5:C46)</f>
        <v>405.26478712777271</v>
      </c>
      <c r="J4" s="2" t="s">
        <v>73</v>
      </c>
      <c r="K4" s="2" t="s">
        <v>74</v>
      </c>
      <c r="L4" s="2"/>
      <c r="M4" s="2" t="s">
        <v>76</v>
      </c>
      <c r="N4" s="2"/>
      <c r="O4" s="2" t="s">
        <v>78</v>
      </c>
      <c r="P4" s="2"/>
      <c r="Q4" s="2" t="s">
        <v>80</v>
      </c>
      <c r="R4" s="2"/>
      <c r="S4" s="2"/>
      <c r="T4" s="2" t="s">
        <v>114</v>
      </c>
      <c r="U4" s="2"/>
      <c r="V4" s="2" t="s">
        <v>72</v>
      </c>
    </row>
    <row r="5" spans="1:22">
      <c r="A5" s="1" t="s">
        <v>48</v>
      </c>
      <c r="B5" s="1">
        <v>4</v>
      </c>
      <c r="C5" s="4">
        <v>19.085293644625299</v>
      </c>
      <c r="D5" s="4">
        <v>4.7713234111563203</v>
      </c>
      <c r="E5" s="4">
        <v>144.57525731265901</v>
      </c>
      <c r="F5" s="4">
        <v>7.3291123449677596E-58</v>
      </c>
      <c r="G5" s="3">
        <f t="shared" ref="G5:G46" si="0">C5/$H$4</f>
        <v>4.7093392396334817E-2</v>
      </c>
      <c r="H5" s="2" t="str">
        <f t="shared" ref="H5:H46" si="1">IF(G5&gt;0.14, "LARGE", IF(G5&gt;0.06, "MEDIUM", IF(G5&gt;0.01, "SMALL", "")))</f>
        <v>SMALL</v>
      </c>
      <c r="J5" s="6">
        <v>8.9129528461116603E-2</v>
      </c>
      <c r="K5" s="6">
        <v>0.14332883442152899</v>
      </c>
      <c r="L5" s="6"/>
      <c r="M5" s="6">
        <v>8.3811407151321501E-3</v>
      </c>
      <c r="N5" s="6"/>
      <c r="O5" s="6">
        <v>1.19070165061367E-2</v>
      </c>
      <c r="P5" s="6"/>
      <c r="Q5" s="6">
        <v>6.2590755630843797E-3</v>
      </c>
      <c r="R5" s="6"/>
      <c r="S5" s="6"/>
      <c r="T5" s="6">
        <v>2.35832149475791E-2</v>
      </c>
      <c r="U5" s="6"/>
      <c r="V5" s="6">
        <v>8.6396575032396103E-2</v>
      </c>
    </row>
    <row r="6" spans="1:22">
      <c r="A6" s="1" t="s">
        <v>47</v>
      </c>
      <c r="B6" s="1">
        <v>2</v>
      </c>
      <c r="C6" s="4">
        <v>77.142520274068701</v>
      </c>
      <c r="D6" s="4">
        <v>38.571260137034301</v>
      </c>
      <c r="E6" s="4">
        <v>1168.7427949542</v>
      </c>
      <c r="F6" s="4">
        <v>4.5987638040773799E-111</v>
      </c>
      <c r="G6" s="3">
        <f t="shared" si="0"/>
        <v>0.19035090815760178</v>
      </c>
      <c r="H6" s="2" t="str">
        <f t="shared" si="1"/>
        <v>LARGE</v>
      </c>
      <c r="J6" s="6">
        <v>0.19156577216256401</v>
      </c>
      <c r="K6" s="6">
        <v>0.240913878931135</v>
      </c>
      <c r="L6" s="6"/>
      <c r="M6" s="6">
        <v>9.00017365596682E-2</v>
      </c>
      <c r="N6" s="6"/>
      <c r="O6" s="6">
        <v>8.7138219668094499E-2</v>
      </c>
      <c r="P6" s="6"/>
      <c r="Q6" s="6">
        <v>5.2737929141674099E-2</v>
      </c>
      <c r="R6" s="6"/>
      <c r="S6" s="6"/>
      <c r="T6" s="6">
        <v>0.27191090086798198</v>
      </c>
      <c r="U6" s="6"/>
      <c r="V6" s="6">
        <v>0.10094183192398901</v>
      </c>
    </row>
    <row r="7" spans="1:22">
      <c r="A7" s="1" t="s">
        <v>46</v>
      </c>
      <c r="B7" s="1">
        <v>1</v>
      </c>
      <c r="C7" s="4">
        <v>42.569261419613902</v>
      </c>
      <c r="D7" s="4">
        <v>42.569261419613902</v>
      </c>
      <c r="E7" s="4">
        <v>1289.88571786187</v>
      </c>
      <c r="F7" s="4">
        <v>3.7115404406820698E-89</v>
      </c>
      <c r="G7" s="3">
        <f t="shared" si="0"/>
        <v>0.10504061238903685</v>
      </c>
      <c r="H7" s="2" t="str">
        <f t="shared" si="1"/>
        <v>MEDIUM</v>
      </c>
      <c r="J7" s="6">
        <v>0.13738843142483001</v>
      </c>
      <c r="K7" s="6">
        <v>0.197895345962776</v>
      </c>
      <c r="L7" s="6"/>
      <c r="M7" s="6">
        <v>1.50470316336308E-2</v>
      </c>
      <c r="N7" s="6"/>
      <c r="O7" s="6">
        <v>1.26535867256743E-2</v>
      </c>
      <c r="P7" s="6"/>
      <c r="Q7" s="6">
        <v>9.7029927251490108E-3</v>
      </c>
      <c r="R7" s="6"/>
      <c r="S7" s="6"/>
      <c r="T7" s="6">
        <v>0.37137948618424099</v>
      </c>
      <c r="U7" s="6"/>
      <c r="V7" s="6">
        <v>4.1020458779290198E-2</v>
      </c>
    </row>
    <row r="8" spans="1:22">
      <c r="A8" s="1" t="s">
        <v>45</v>
      </c>
      <c r="B8" s="1">
        <v>1</v>
      </c>
      <c r="C8" s="4">
        <v>106.594240030828</v>
      </c>
      <c r="D8" s="4">
        <v>106.594240030828</v>
      </c>
      <c r="E8" s="4">
        <v>3229.8983641457698</v>
      </c>
      <c r="F8" s="4">
        <v>2.18107110790742E-125</v>
      </c>
      <c r="G8" s="3">
        <f t="shared" si="0"/>
        <v>0.26302369072401238</v>
      </c>
      <c r="H8" s="2" t="str">
        <f t="shared" si="1"/>
        <v>LARGE</v>
      </c>
      <c r="J8" s="6">
        <v>4.1317797850806498E-2</v>
      </c>
      <c r="K8" s="6">
        <v>6.8224767716869496E-3</v>
      </c>
      <c r="L8" s="6"/>
      <c r="M8" s="6">
        <v>0.519878619722</v>
      </c>
      <c r="N8" s="6"/>
      <c r="O8" s="6">
        <v>0.51261026716556302</v>
      </c>
      <c r="P8" s="6"/>
      <c r="Q8" s="6">
        <v>0.553034944190686</v>
      </c>
      <c r="R8" s="6"/>
      <c r="S8" s="6"/>
      <c r="T8" s="6">
        <v>4.2398339783822499E-4</v>
      </c>
      <c r="U8" s="6"/>
      <c r="V8" s="6">
        <v>0.182097509315886</v>
      </c>
    </row>
    <row r="9" spans="1:22">
      <c r="A9" s="1" t="s">
        <v>44</v>
      </c>
      <c r="B9" s="1">
        <v>2</v>
      </c>
      <c r="C9" s="4">
        <v>5.0991301994026503E-2</v>
      </c>
      <c r="D9" s="4">
        <v>2.54956509970133E-2</v>
      </c>
      <c r="E9" s="4">
        <v>0.772540443313531</v>
      </c>
      <c r="F9" s="4">
        <v>0.46321145169938299</v>
      </c>
      <c r="G9" s="3">
        <f t="shared" si="0"/>
        <v>1.2582218740349099E-4</v>
      </c>
      <c r="H9" s="2" t="str">
        <f t="shared" si="1"/>
        <v/>
      </c>
      <c r="J9" s="6">
        <v>1.7345862949292901E-4</v>
      </c>
      <c r="K9" s="6">
        <v>1.3845684134544301E-4</v>
      </c>
      <c r="L9" s="6"/>
      <c r="M9" s="6">
        <v>4.2185700584668603E-5</v>
      </c>
      <c r="N9" s="6"/>
      <c r="O9" s="6">
        <v>3.6262152775584699E-6</v>
      </c>
      <c r="P9" s="6"/>
      <c r="Q9" s="6">
        <v>4.0810622913392802E-4</v>
      </c>
      <c r="R9" s="6"/>
      <c r="S9" s="6"/>
      <c r="T9" s="6">
        <v>1.1684130830988499E-3</v>
      </c>
      <c r="U9" s="6"/>
      <c r="V9" s="6">
        <v>8.6731618321689193E-3</v>
      </c>
    </row>
    <row r="10" spans="1:22">
      <c r="A10" s="1" t="s">
        <v>43</v>
      </c>
      <c r="B10" s="1">
        <v>1</v>
      </c>
      <c r="C10" s="4">
        <v>63.051925491494202</v>
      </c>
      <c r="D10" s="4">
        <v>63.051925491494202</v>
      </c>
      <c r="E10" s="4">
        <v>1910.5282887923499</v>
      </c>
      <c r="F10" s="4">
        <v>2.7299712421030599E-104</v>
      </c>
      <c r="G10" s="3">
        <f t="shared" si="0"/>
        <v>0.15558204782202079</v>
      </c>
      <c r="H10" s="2" t="str">
        <f t="shared" si="1"/>
        <v>LARGE</v>
      </c>
      <c r="J10" s="6">
        <v>0.23858683237904099</v>
      </c>
      <c r="K10" s="6">
        <v>0.19132283214474599</v>
      </c>
      <c r="L10" s="6"/>
      <c r="M10" s="6">
        <v>0.10580027099824001</v>
      </c>
      <c r="N10" s="6"/>
      <c r="O10" s="6">
        <v>4.6495095170931401E-2</v>
      </c>
      <c r="P10" s="6"/>
      <c r="Q10" s="6">
        <v>1.6899492899796999E-2</v>
      </c>
      <c r="R10" s="6"/>
      <c r="S10" s="6"/>
      <c r="T10" s="6">
        <v>0.117006304369837</v>
      </c>
      <c r="U10" s="6"/>
      <c r="V10" s="6">
        <v>0.155409445793324</v>
      </c>
    </row>
    <row r="11" spans="1:22">
      <c r="A11" s="1" t="s">
        <v>42</v>
      </c>
      <c r="B11" s="1">
        <v>8</v>
      </c>
      <c r="C11" s="4">
        <v>7.0670137117303096</v>
      </c>
      <c r="D11" s="4">
        <v>0.88337671396628903</v>
      </c>
      <c r="E11" s="4">
        <v>26.767084249008299</v>
      </c>
      <c r="F11" s="4">
        <v>6.1514961615023504E-28</v>
      </c>
      <c r="G11" s="3">
        <f t="shared" si="0"/>
        <v>1.743801567813541E-2</v>
      </c>
      <c r="H11" s="2" t="str">
        <f t="shared" si="1"/>
        <v>SMALL</v>
      </c>
      <c r="J11" s="6">
        <v>7.2038143239059804E-3</v>
      </c>
      <c r="K11" s="6">
        <v>1.37733224146202E-2</v>
      </c>
      <c r="L11" s="6"/>
      <c r="M11" s="6">
        <v>6.4804649646123102E-3</v>
      </c>
      <c r="N11" s="6"/>
      <c r="O11" s="6">
        <v>1.3550102523434001E-2</v>
      </c>
      <c r="P11" s="6"/>
      <c r="Q11" s="6">
        <v>1.43099613661677E-2</v>
      </c>
      <c r="R11" s="6"/>
      <c r="S11" s="6"/>
      <c r="T11" s="6">
        <v>3.03077350231501E-3</v>
      </c>
      <c r="U11" s="6"/>
      <c r="V11" s="6">
        <v>5.16299572418999E-2</v>
      </c>
    </row>
    <row r="12" spans="1:22">
      <c r="A12" s="1" t="s">
        <v>41</v>
      </c>
      <c r="B12" s="1">
        <v>4</v>
      </c>
      <c r="C12" s="4">
        <v>0.90559718445472503</v>
      </c>
      <c r="D12" s="4">
        <v>0.22639929611368101</v>
      </c>
      <c r="E12" s="4">
        <v>6.8600959671915804</v>
      </c>
      <c r="F12" s="4">
        <v>3.4068000977448997E-5</v>
      </c>
      <c r="G12" s="3">
        <f t="shared" si="0"/>
        <v>2.2345814717161859E-3</v>
      </c>
      <c r="H12" s="2" t="str">
        <f t="shared" si="1"/>
        <v/>
      </c>
      <c r="J12" s="6">
        <v>2.5033321690442799E-3</v>
      </c>
      <c r="K12" s="6">
        <v>3.6176418061440101E-3</v>
      </c>
      <c r="L12" s="6"/>
      <c r="M12" s="6">
        <v>1.05887141641686E-2</v>
      </c>
      <c r="N12" s="6"/>
      <c r="O12" s="6">
        <v>5.7576264575519096E-3</v>
      </c>
      <c r="P12" s="6"/>
      <c r="Q12" s="6">
        <v>3.5600412121553401E-3</v>
      </c>
      <c r="R12" s="6"/>
      <c r="S12" s="6"/>
      <c r="T12" s="6">
        <v>5.0510778864097002E-3</v>
      </c>
      <c r="U12" s="6"/>
      <c r="V12" s="6">
        <v>4.6726654882401898E-4</v>
      </c>
    </row>
    <row r="13" spans="1:22">
      <c r="A13" s="1" t="s">
        <v>40</v>
      </c>
      <c r="B13" s="1">
        <v>4</v>
      </c>
      <c r="C13" s="4">
        <v>34.2885696956847</v>
      </c>
      <c r="D13" s="4">
        <v>8.5721424239211892</v>
      </c>
      <c r="E13" s="4">
        <v>259.743385611083</v>
      </c>
      <c r="F13" s="4">
        <v>5.3148021358073703E-78</v>
      </c>
      <c r="G13" s="3">
        <f t="shared" si="0"/>
        <v>8.4607818850232677E-2</v>
      </c>
      <c r="H13" s="2" t="str">
        <f t="shared" si="1"/>
        <v>MEDIUM</v>
      </c>
      <c r="J13" s="6">
        <v>1.52700804850251E-2</v>
      </c>
      <c r="K13" s="6">
        <v>7.5146633430290899E-3</v>
      </c>
      <c r="L13" s="6"/>
      <c r="M13" s="6">
        <v>0.152936871306461</v>
      </c>
      <c r="N13" s="6"/>
      <c r="O13" s="6">
        <v>0.14583157933021801</v>
      </c>
      <c r="P13" s="6"/>
      <c r="Q13" s="6">
        <v>0.14857430501894101</v>
      </c>
      <c r="R13" s="6"/>
      <c r="S13" s="6"/>
      <c r="T13" s="6">
        <v>2.11222340566248E-4</v>
      </c>
      <c r="U13" s="6"/>
      <c r="V13" s="6">
        <v>7.9000461470630806E-2</v>
      </c>
    </row>
    <row r="14" spans="1:22">
      <c r="A14" s="1" t="s">
        <v>39</v>
      </c>
      <c r="B14" s="1">
        <v>8</v>
      </c>
      <c r="C14" s="4">
        <v>5.4561369284006497E-2</v>
      </c>
      <c r="D14" s="4">
        <v>6.8201711605008104E-3</v>
      </c>
      <c r="E14" s="4">
        <v>0.20665712957965601</v>
      </c>
      <c r="F14" s="4">
        <v>0.98949088574143995</v>
      </c>
      <c r="G14" s="3">
        <f t="shared" si="0"/>
        <v>1.3463140893808835E-4</v>
      </c>
      <c r="H14" s="2" t="str">
        <f t="shared" si="1"/>
        <v/>
      </c>
      <c r="J14" s="6">
        <v>4.7798032226883898E-4</v>
      </c>
      <c r="K14" s="6">
        <v>5.0614109102275595E-4</v>
      </c>
      <c r="L14" s="6"/>
      <c r="M14" s="6">
        <v>9.0301772693179597E-5</v>
      </c>
      <c r="N14" s="6"/>
      <c r="O14" s="6">
        <v>1.78813216663053E-4</v>
      </c>
      <c r="P14" s="6"/>
      <c r="Q14" s="6">
        <v>3.0954797219978701E-4</v>
      </c>
      <c r="R14" s="6"/>
      <c r="S14" s="6"/>
      <c r="T14" s="6">
        <v>4.9292177741089402E-4</v>
      </c>
      <c r="U14" s="6"/>
      <c r="V14" s="6">
        <v>3.5722920259441998E-3</v>
      </c>
    </row>
    <row r="15" spans="1:22">
      <c r="A15" s="1" t="s">
        <v>38</v>
      </c>
      <c r="B15" s="1">
        <v>4</v>
      </c>
      <c r="C15" s="4">
        <v>3.4248502305498301</v>
      </c>
      <c r="D15" s="4">
        <v>0.85621255763745596</v>
      </c>
      <c r="E15" s="4">
        <v>25.943986640127001</v>
      </c>
      <c r="F15" s="4">
        <v>2.4759101940421001E-17</v>
      </c>
      <c r="G15" s="3">
        <f t="shared" si="0"/>
        <v>8.450895166152288E-3</v>
      </c>
      <c r="H15" s="2" t="str">
        <f t="shared" si="1"/>
        <v/>
      </c>
      <c r="J15" s="6">
        <v>1.6975017035476101E-3</v>
      </c>
      <c r="K15" s="6">
        <v>4.3861556203999397E-4</v>
      </c>
      <c r="L15" s="6"/>
      <c r="M15" s="6">
        <v>9.8791737056789595E-3</v>
      </c>
      <c r="N15" s="6"/>
      <c r="O15" s="6">
        <v>4.0237227225409303E-2</v>
      </c>
      <c r="P15" s="6"/>
      <c r="Q15" s="6">
        <v>4.6715037292129898E-2</v>
      </c>
      <c r="R15" s="6"/>
      <c r="S15" s="6"/>
      <c r="T15" s="6">
        <v>9.4369568025397005E-4</v>
      </c>
      <c r="U15" s="6"/>
      <c r="V15" s="6">
        <v>8.9505619257710892E-3</v>
      </c>
    </row>
    <row r="16" spans="1:22">
      <c r="A16" s="1" t="s">
        <v>37</v>
      </c>
      <c r="B16" s="1">
        <v>2</v>
      </c>
      <c r="C16" s="4">
        <v>10.3416685801882</v>
      </c>
      <c r="D16" s="4">
        <v>5.1708342900940902</v>
      </c>
      <c r="E16" s="4">
        <v>156.680785096959</v>
      </c>
      <c r="F16" s="4">
        <v>1.14991066616083E-41</v>
      </c>
      <c r="G16" s="3">
        <f t="shared" si="0"/>
        <v>2.5518300401775735E-2</v>
      </c>
      <c r="H16" s="2" t="str">
        <f t="shared" si="1"/>
        <v>SMALL</v>
      </c>
      <c r="J16" s="6">
        <v>6.7167307684660699E-2</v>
      </c>
      <c r="K16" s="6">
        <v>6.0993462022658901E-2</v>
      </c>
      <c r="L16" s="6"/>
      <c r="M16" s="6">
        <v>3.4138615528615298E-3</v>
      </c>
      <c r="N16" s="6"/>
      <c r="O16" s="6">
        <v>2.32646434142504E-3</v>
      </c>
      <c r="P16" s="6"/>
      <c r="Q16" s="6">
        <v>2.6020530063964901E-3</v>
      </c>
      <c r="R16" s="6"/>
      <c r="S16" s="6"/>
      <c r="T16" s="6">
        <v>3.6272768131885201E-2</v>
      </c>
      <c r="U16" s="6"/>
      <c r="V16" s="6">
        <v>1.20326000475079E-2</v>
      </c>
    </row>
    <row r="17" spans="1:22">
      <c r="A17" s="1" t="s">
        <v>36</v>
      </c>
      <c r="B17" s="1">
        <v>2</v>
      </c>
      <c r="C17" s="4">
        <v>5.7836990709142597</v>
      </c>
      <c r="D17" s="4">
        <v>2.8918495354571299</v>
      </c>
      <c r="E17" s="4">
        <v>87.625561017437704</v>
      </c>
      <c r="F17" s="4">
        <v>4.6859712171820598E-28</v>
      </c>
      <c r="G17" s="3">
        <f t="shared" si="0"/>
        <v>1.4271407866212574E-2</v>
      </c>
      <c r="H17" s="2" t="str">
        <f t="shared" si="1"/>
        <v>SMALL</v>
      </c>
      <c r="J17" s="6">
        <v>1.96629247962084E-2</v>
      </c>
      <c r="K17" s="6">
        <v>1.19266582810315E-2</v>
      </c>
      <c r="L17" s="6"/>
      <c r="M17" s="6">
        <v>4.0226974212851504E-3</v>
      </c>
      <c r="N17" s="6"/>
      <c r="O17" s="6">
        <v>5.5091010929619504E-3</v>
      </c>
      <c r="P17" s="6"/>
      <c r="Q17" s="6">
        <v>6.71198467873548E-3</v>
      </c>
      <c r="R17" s="6"/>
      <c r="S17" s="6"/>
      <c r="T17" s="6">
        <v>1.2947885157175399E-3</v>
      </c>
      <c r="U17" s="6"/>
      <c r="V17" s="6">
        <v>4.4893705298085E-2</v>
      </c>
    </row>
    <row r="18" spans="1:22">
      <c r="A18" s="1" t="s">
        <v>35</v>
      </c>
      <c r="B18" s="1">
        <v>4</v>
      </c>
      <c r="C18" s="4">
        <v>7.6529424354621095E-2</v>
      </c>
      <c r="D18" s="4">
        <v>1.9132356088655302E-2</v>
      </c>
      <c r="E18" s="4">
        <v>0.57972706231715998</v>
      </c>
      <c r="F18" s="4">
        <v>0.67766548568423601</v>
      </c>
      <c r="G18" s="3">
        <f t="shared" si="0"/>
        <v>1.8883808015250224E-4</v>
      </c>
      <c r="H18" s="2" t="str">
        <f t="shared" si="1"/>
        <v/>
      </c>
      <c r="J18" s="6">
        <v>1.2771467281366301E-4</v>
      </c>
      <c r="K18" s="6">
        <v>1.6990321977833399E-4</v>
      </c>
      <c r="L18" s="6"/>
      <c r="M18" s="6">
        <v>6.6103505405147001E-5</v>
      </c>
      <c r="N18" s="6"/>
      <c r="O18" s="6">
        <v>1.5062386271688899E-4</v>
      </c>
      <c r="P18" s="6"/>
      <c r="Q18" s="6">
        <v>2.4225716726178101E-4</v>
      </c>
      <c r="R18" s="6"/>
      <c r="S18" s="6"/>
      <c r="T18" s="6">
        <v>5.1678087316222102E-4</v>
      </c>
      <c r="U18" s="6"/>
      <c r="V18" s="6">
        <v>3.11037369163081E-3</v>
      </c>
    </row>
    <row r="19" spans="1:22">
      <c r="A19" s="1" t="s">
        <v>34</v>
      </c>
      <c r="B19" s="1">
        <v>2</v>
      </c>
      <c r="C19" s="4">
        <v>1.63925286454774</v>
      </c>
      <c r="D19" s="4">
        <v>0.81962643227387</v>
      </c>
      <c r="E19" s="4">
        <v>24.835395158747701</v>
      </c>
      <c r="F19" s="4">
        <v>2.32394564677269E-10</v>
      </c>
      <c r="G19" s="3">
        <f t="shared" si="0"/>
        <v>4.0448934045456877E-3</v>
      </c>
      <c r="H19" s="2" t="str">
        <f t="shared" si="1"/>
        <v/>
      </c>
      <c r="J19" s="6">
        <v>3.2365381719820598E-3</v>
      </c>
      <c r="K19" s="6">
        <v>1.96514944808241E-3</v>
      </c>
      <c r="L19" s="6"/>
      <c r="M19" s="6">
        <v>5.9664022168251004E-3</v>
      </c>
      <c r="N19" s="6"/>
      <c r="O19" s="6">
        <v>4.7271271720392902E-3</v>
      </c>
      <c r="P19" s="6"/>
      <c r="Q19" s="6">
        <v>1.21774623570689E-2</v>
      </c>
      <c r="R19" s="6"/>
      <c r="S19" s="6"/>
      <c r="T19" s="6">
        <v>1.29069407981384E-2</v>
      </c>
      <c r="U19" s="6"/>
      <c r="V19" s="6">
        <v>3.0958151621639E-2</v>
      </c>
    </row>
    <row r="20" spans="1:22">
      <c r="A20" s="1" t="s">
        <v>33</v>
      </c>
      <c r="B20" s="1">
        <v>1</v>
      </c>
      <c r="C20" s="4">
        <v>6.5370192859770597</v>
      </c>
      <c r="D20" s="4">
        <v>6.5370192859770597</v>
      </c>
      <c r="E20" s="4">
        <v>198.07738102978499</v>
      </c>
      <c r="F20" s="4">
        <v>1.0152038830515201E-31</v>
      </c>
      <c r="G20" s="3">
        <f t="shared" si="0"/>
        <v>1.6130242482468766E-2</v>
      </c>
      <c r="H20" s="2" t="str">
        <f t="shared" si="1"/>
        <v>SMALL</v>
      </c>
      <c r="J20" s="6">
        <v>3.11403443143261E-2</v>
      </c>
      <c r="K20" s="6">
        <v>1.9396158311966699E-2</v>
      </c>
      <c r="L20" s="6"/>
      <c r="M20" s="6">
        <v>9.8155209292980009E-3</v>
      </c>
      <c r="N20" s="6"/>
      <c r="O20" s="6">
        <v>1.16061738396947E-2</v>
      </c>
      <c r="P20" s="6"/>
      <c r="Q20" s="6">
        <v>9.0522580599787395E-3</v>
      </c>
      <c r="R20" s="6"/>
      <c r="S20" s="6"/>
      <c r="T20" s="6">
        <v>7.4601374627128599E-4</v>
      </c>
      <c r="U20" s="6"/>
      <c r="V20" s="6">
        <v>8.9692217682923302E-3</v>
      </c>
    </row>
    <row r="21" spans="1:22">
      <c r="A21" s="1" t="s">
        <v>32</v>
      </c>
      <c r="B21" s="1">
        <v>2</v>
      </c>
      <c r="C21" s="4">
        <v>0.21759661674240699</v>
      </c>
      <c r="D21" s="4">
        <v>0.10879830837120399</v>
      </c>
      <c r="E21" s="4">
        <v>3.29668355558751</v>
      </c>
      <c r="F21" s="4">
        <v>3.9026730732629099E-2</v>
      </c>
      <c r="G21" s="3">
        <f t="shared" si="0"/>
        <v>5.3692455810083175E-4</v>
      </c>
      <c r="H21" s="2" t="str">
        <f t="shared" si="1"/>
        <v/>
      </c>
      <c r="J21" s="6">
        <v>2.2151798576908299E-4</v>
      </c>
      <c r="K21" s="6">
        <v>4.8837540360476895E-4</v>
      </c>
      <c r="L21" s="6"/>
      <c r="M21" s="6">
        <v>3.8535688782174E-5</v>
      </c>
      <c r="N21" s="6"/>
      <c r="O21" s="6">
        <v>2.7498213142295201E-4</v>
      </c>
      <c r="P21" s="6"/>
      <c r="Q21" s="6">
        <v>1.84142185096164E-4</v>
      </c>
      <c r="R21" s="6"/>
      <c r="S21" s="6"/>
      <c r="T21" s="6">
        <v>1.24571005960221E-3</v>
      </c>
      <c r="U21" s="6"/>
      <c r="V21" s="6">
        <v>4.0141867383610601E-3</v>
      </c>
    </row>
    <row r="22" spans="1:22">
      <c r="A22" s="1" t="s">
        <v>31</v>
      </c>
      <c r="B22" s="1">
        <v>1</v>
      </c>
      <c r="C22" s="4">
        <v>1.3231792108082501</v>
      </c>
      <c r="D22" s="4">
        <v>1.3231792108082501</v>
      </c>
      <c r="E22" s="4">
        <v>40.093483167807896</v>
      </c>
      <c r="F22" s="4">
        <v>1.5644453109141399E-9</v>
      </c>
      <c r="G22" s="3">
        <f t="shared" si="0"/>
        <v>3.2649745372303352E-3</v>
      </c>
      <c r="H22" s="2" t="str">
        <f t="shared" si="1"/>
        <v/>
      </c>
      <c r="J22" s="6">
        <v>1.6359221661141399E-2</v>
      </c>
      <c r="K22" s="6">
        <v>7.4782465731859397E-3</v>
      </c>
      <c r="L22" s="6"/>
      <c r="M22" s="6">
        <v>3.3515776646911198E-5</v>
      </c>
      <c r="N22" s="6"/>
      <c r="O22" s="6">
        <v>3.4114672563812201E-3</v>
      </c>
      <c r="P22" s="6"/>
      <c r="Q22" s="6">
        <v>3.5133169566297501E-3</v>
      </c>
      <c r="R22" s="6"/>
      <c r="S22" s="6"/>
      <c r="T22" s="6">
        <v>0.11266133523062601</v>
      </c>
      <c r="U22" s="6"/>
      <c r="V22" s="6">
        <v>2.0414798146658202E-3</v>
      </c>
    </row>
    <row r="23" spans="1:22">
      <c r="A23" s="1" t="s">
        <v>30</v>
      </c>
      <c r="B23" s="1">
        <v>2</v>
      </c>
      <c r="C23" s="4">
        <v>0.43245846083661699</v>
      </c>
      <c r="D23" s="4">
        <v>0.21622923041830799</v>
      </c>
      <c r="E23" s="4">
        <v>6.5519341139503604</v>
      </c>
      <c r="F23" s="4">
        <v>1.75334049483747E-3</v>
      </c>
      <c r="G23" s="3">
        <f t="shared" si="0"/>
        <v>1.0671010030295837E-3</v>
      </c>
      <c r="H23" s="2" t="str">
        <f t="shared" si="1"/>
        <v/>
      </c>
      <c r="J23" s="6">
        <v>6.4923934549745494E-5</v>
      </c>
      <c r="K23" s="6">
        <v>1.7847812827204501E-5</v>
      </c>
      <c r="L23" s="6"/>
      <c r="M23" s="6">
        <v>1.5649511840856199E-4</v>
      </c>
      <c r="N23" s="6"/>
      <c r="O23" s="6">
        <v>1.8007041419443201E-4</v>
      </c>
      <c r="P23" s="6"/>
      <c r="Q23" s="6">
        <v>2.25427628402189E-4</v>
      </c>
      <c r="R23" s="6"/>
      <c r="S23" s="6"/>
      <c r="T23" s="6">
        <v>4.8104627871952103E-6</v>
      </c>
      <c r="U23" s="6"/>
      <c r="V23" s="6">
        <v>2.20774126657147E-2</v>
      </c>
    </row>
    <row r="24" spans="1:22">
      <c r="A24" s="1" t="s">
        <v>29</v>
      </c>
      <c r="B24" s="1">
        <v>1</v>
      </c>
      <c r="C24" s="4">
        <v>2.4768412563794699</v>
      </c>
      <c r="D24" s="4">
        <v>2.4768412563794699</v>
      </c>
      <c r="E24" s="4">
        <v>75.050448503738707</v>
      </c>
      <c r="F24" s="4">
        <v>1.5456884688993E-15</v>
      </c>
      <c r="G24" s="3">
        <f t="shared" si="0"/>
        <v>6.1116616470272469E-3</v>
      </c>
      <c r="H24" s="2" t="str">
        <f t="shared" si="1"/>
        <v/>
      </c>
      <c r="J24" s="6">
        <v>3.1715595355327801E-2</v>
      </c>
      <c r="K24" s="6">
        <v>7.4441115364818804E-3</v>
      </c>
      <c r="L24" s="6"/>
      <c r="M24" s="6">
        <v>1.5353895958447E-2</v>
      </c>
      <c r="N24" s="6"/>
      <c r="O24" s="6">
        <v>4.2672739549687901E-2</v>
      </c>
      <c r="P24" s="6"/>
      <c r="Q24" s="6">
        <v>4.8318238997851003E-2</v>
      </c>
      <c r="R24" s="6"/>
      <c r="S24" s="6"/>
      <c r="T24" s="6">
        <v>3.2643153912785701E-4</v>
      </c>
      <c r="U24" s="6"/>
      <c r="V24" s="6">
        <v>1.5465955860453901E-2</v>
      </c>
    </row>
    <row r="25" spans="1:22">
      <c r="A25" s="1" t="s">
        <v>28</v>
      </c>
      <c r="B25" s="1">
        <v>2</v>
      </c>
      <c r="C25" s="4">
        <v>2.2350225825058499E-2</v>
      </c>
      <c r="D25" s="4">
        <v>1.1175112912529201E-2</v>
      </c>
      <c r="E25" s="4">
        <v>0.33861565976626601</v>
      </c>
      <c r="F25" s="4">
        <v>0.71316415913054598</v>
      </c>
      <c r="G25" s="3">
        <f t="shared" si="0"/>
        <v>5.5149686168050605E-5</v>
      </c>
      <c r="H25" s="2" t="str">
        <f t="shared" si="1"/>
        <v/>
      </c>
      <c r="J25" s="6">
        <v>1.06956665428452E-4</v>
      </c>
      <c r="K25" s="6">
        <v>1.2669169071241501E-4</v>
      </c>
      <c r="L25" s="6"/>
      <c r="M25" s="6">
        <v>5.7371503125946399E-5</v>
      </c>
      <c r="N25" s="6"/>
      <c r="O25" s="6">
        <v>2.555566384013E-5</v>
      </c>
      <c r="P25" s="6"/>
      <c r="Q25" s="6">
        <v>2.1279455183988901E-4</v>
      </c>
      <c r="R25" s="6"/>
      <c r="S25" s="6"/>
      <c r="T25" s="6">
        <v>1.06551146695079E-3</v>
      </c>
      <c r="U25" s="6"/>
      <c r="V25" s="6">
        <v>6.5748838886590701E-3</v>
      </c>
    </row>
    <row r="26" spans="1:22">
      <c r="A26" s="1" t="s">
        <v>27</v>
      </c>
      <c r="B26" s="1">
        <v>8</v>
      </c>
      <c r="C26" s="4">
        <v>0.39073511484902301</v>
      </c>
      <c r="D26" s="4">
        <v>4.8841889356127897E-2</v>
      </c>
      <c r="E26" s="4">
        <v>1.4799518105999201</v>
      </c>
      <c r="F26" s="4">
        <v>0.16638070071550701</v>
      </c>
      <c r="G26" s="3">
        <f t="shared" si="0"/>
        <v>9.6414770604244786E-4</v>
      </c>
      <c r="H26" s="2" t="str">
        <f t="shared" si="1"/>
        <v/>
      </c>
      <c r="J26" s="6">
        <v>3.2613845805097301E-3</v>
      </c>
      <c r="K26" s="6">
        <v>1.0582069654824E-2</v>
      </c>
      <c r="L26" s="6"/>
      <c r="M26" s="6">
        <v>3.5276232603806399E-3</v>
      </c>
      <c r="N26" s="6"/>
      <c r="O26" s="6">
        <v>5.8134027286593402E-4</v>
      </c>
      <c r="P26" s="6"/>
      <c r="Q26" s="6">
        <v>4.5640894916399799E-4</v>
      </c>
      <c r="R26" s="6"/>
      <c r="S26" s="6"/>
      <c r="T26" s="6">
        <v>2.2823874712068898E-3</v>
      </c>
      <c r="U26" s="6"/>
      <c r="V26" s="6">
        <v>2.3590906648494401E-3</v>
      </c>
    </row>
    <row r="27" spans="1:22">
      <c r="A27" s="1" t="s">
        <v>26</v>
      </c>
      <c r="B27" s="1">
        <v>8</v>
      </c>
      <c r="C27" s="4">
        <v>0.83198999078720404</v>
      </c>
      <c r="D27" s="4">
        <v>0.103998748848401</v>
      </c>
      <c r="E27" s="4">
        <v>3.1512527194856799</v>
      </c>
      <c r="F27" s="4">
        <v>2.2097571513784299E-3</v>
      </c>
      <c r="G27" s="3">
        <f t="shared" si="0"/>
        <v>2.0529540616734919E-3</v>
      </c>
      <c r="H27" s="2" t="str">
        <f t="shared" si="1"/>
        <v/>
      </c>
      <c r="J27" s="6">
        <v>8.7261315430228899E-4</v>
      </c>
      <c r="K27" s="6">
        <v>1.92503649470211E-3</v>
      </c>
      <c r="L27" s="6"/>
      <c r="M27" s="6">
        <v>4.0753168715405496E-3</v>
      </c>
      <c r="N27" s="6"/>
      <c r="O27" s="6">
        <v>3.2067975180137399E-3</v>
      </c>
      <c r="P27" s="6"/>
      <c r="Q27" s="6">
        <v>4.2632582182142702E-3</v>
      </c>
      <c r="R27" s="6"/>
      <c r="S27" s="6"/>
      <c r="T27" s="6">
        <v>1.3345532515616601E-4</v>
      </c>
      <c r="U27" s="6"/>
      <c r="V27" s="6">
        <v>1.0746409864986799E-2</v>
      </c>
    </row>
    <row r="28" spans="1:22">
      <c r="A28" s="1" t="s">
        <v>25</v>
      </c>
      <c r="B28" s="1">
        <v>16</v>
      </c>
      <c r="C28" s="4">
        <v>0.107660197862245</v>
      </c>
      <c r="D28" s="4">
        <v>6.7287623663902897E-3</v>
      </c>
      <c r="E28" s="4">
        <v>0.203887363460204</v>
      </c>
      <c r="F28" s="4">
        <v>0.999649291264193</v>
      </c>
      <c r="G28" s="3">
        <f t="shared" si="0"/>
        <v>2.656539657078612E-4</v>
      </c>
      <c r="H28" s="2" t="str">
        <f t="shared" si="1"/>
        <v/>
      </c>
      <c r="J28" s="6">
        <v>6.6156683474117997E-4</v>
      </c>
      <c r="K28" s="6">
        <v>5.2222962142777895E-4</v>
      </c>
      <c r="L28" s="6"/>
      <c r="M28" s="6">
        <v>4.64584188063481E-4</v>
      </c>
      <c r="N28" s="6"/>
      <c r="O28" s="6">
        <v>5.3184524019643704E-4</v>
      </c>
      <c r="P28" s="6"/>
      <c r="Q28" s="6">
        <v>6.5419531180137605E-4</v>
      </c>
      <c r="R28" s="6"/>
      <c r="S28" s="6"/>
      <c r="T28" s="6">
        <v>5.1215031940759798E-4</v>
      </c>
      <c r="U28" s="6"/>
      <c r="V28" s="6">
        <v>1.0054621150037699E-3</v>
      </c>
    </row>
    <row r="29" spans="1:22">
      <c r="A29" s="1" t="s">
        <v>24</v>
      </c>
      <c r="B29" s="1">
        <v>8</v>
      </c>
      <c r="C29" s="4">
        <v>1.79497387136988</v>
      </c>
      <c r="D29" s="4">
        <v>0.22437173392123499</v>
      </c>
      <c r="E29" s="4">
        <v>6.7986590658478203</v>
      </c>
      <c r="F29" s="4">
        <v>6.90195334507434E-8</v>
      </c>
      <c r="G29" s="3">
        <f t="shared" si="0"/>
        <v>4.4291385000196351E-3</v>
      </c>
      <c r="H29" s="2" t="str">
        <f t="shared" si="1"/>
        <v/>
      </c>
      <c r="J29" s="6">
        <v>7.3261051109109604E-3</v>
      </c>
      <c r="K29" s="6">
        <v>4.6030163224866699E-3</v>
      </c>
      <c r="L29" s="6"/>
      <c r="M29" s="6">
        <v>4.3157801226968396E-3</v>
      </c>
      <c r="N29" s="6"/>
      <c r="O29" s="6">
        <v>1.69226880475998E-3</v>
      </c>
      <c r="P29" s="6"/>
      <c r="Q29" s="6">
        <v>2.5308591262149299E-3</v>
      </c>
      <c r="R29" s="6"/>
      <c r="S29" s="6"/>
      <c r="T29" s="6">
        <v>5.0065507853356899E-3</v>
      </c>
      <c r="U29" s="6"/>
      <c r="V29" s="6">
        <v>1.5178027446120901E-2</v>
      </c>
    </row>
    <row r="30" spans="1:22">
      <c r="A30" s="1" t="s">
        <v>23</v>
      </c>
      <c r="B30" s="1">
        <v>4</v>
      </c>
      <c r="C30" s="4">
        <v>0.71393438355218197</v>
      </c>
      <c r="D30" s="4">
        <v>0.17848359588804599</v>
      </c>
      <c r="E30" s="4">
        <v>5.4082084943701503</v>
      </c>
      <c r="F30" s="4">
        <v>3.7275941601442198E-4</v>
      </c>
      <c r="G30" s="3">
        <f t="shared" si="0"/>
        <v>1.7616491889464142E-3</v>
      </c>
      <c r="H30" s="2" t="str">
        <f t="shared" si="1"/>
        <v/>
      </c>
      <c r="J30" s="6">
        <v>5.2615174012619996E-3</v>
      </c>
      <c r="K30" s="6">
        <v>5.2946273933104802E-3</v>
      </c>
      <c r="L30" s="6"/>
      <c r="M30" s="6">
        <v>1.2207844813818601E-3</v>
      </c>
      <c r="N30" s="6"/>
      <c r="O30" s="6">
        <v>9.7476764026551896E-4</v>
      </c>
      <c r="P30" s="6"/>
      <c r="Q30" s="6">
        <v>9.2740757049814796E-4</v>
      </c>
      <c r="R30" s="6"/>
      <c r="S30" s="6"/>
      <c r="T30" s="6">
        <v>2.9990083233547601E-4</v>
      </c>
      <c r="U30" s="6"/>
      <c r="V30" s="6">
        <v>2.11399983423216E-3</v>
      </c>
    </row>
    <row r="31" spans="1:22">
      <c r="A31" s="1" t="s">
        <v>22</v>
      </c>
      <c r="B31" s="1">
        <v>8</v>
      </c>
      <c r="C31" s="4">
        <v>1.9376624333647601E-2</v>
      </c>
      <c r="D31" s="4">
        <v>2.4220780417059501E-3</v>
      </c>
      <c r="E31" s="4">
        <v>7.3391075375901796E-2</v>
      </c>
      <c r="F31" s="4">
        <v>0.99974239012911903</v>
      </c>
      <c r="G31" s="3">
        <f t="shared" si="0"/>
        <v>4.7812257440315189E-5</v>
      </c>
      <c r="H31" s="2" t="str">
        <f t="shared" si="1"/>
        <v/>
      </c>
      <c r="J31" s="6">
        <v>2.00736266896654E-4</v>
      </c>
      <c r="K31" s="6">
        <v>2.1065715889043401E-4</v>
      </c>
      <c r="L31" s="6"/>
      <c r="M31" s="6">
        <v>1.3939586228480099E-4</v>
      </c>
      <c r="N31" s="6"/>
      <c r="O31" s="6">
        <v>3.5971015933018398E-4</v>
      </c>
      <c r="P31" s="6"/>
      <c r="Q31" s="6">
        <v>3.10915148375221E-4</v>
      </c>
      <c r="R31" s="6"/>
      <c r="S31" s="6"/>
      <c r="T31" s="6">
        <v>2.77463998342803E-4</v>
      </c>
      <c r="U31" s="6"/>
      <c r="V31" s="6">
        <v>7.8374806978639597E-4</v>
      </c>
    </row>
    <row r="32" spans="1:22">
      <c r="A32" s="1" t="s">
        <v>21</v>
      </c>
      <c r="B32" s="1">
        <v>4</v>
      </c>
      <c r="C32" s="4">
        <v>0.66978006136767898</v>
      </c>
      <c r="D32" s="4">
        <v>0.16744501534191999</v>
      </c>
      <c r="E32" s="4">
        <v>5.0737298842865997</v>
      </c>
      <c r="F32" s="4">
        <v>6.4816908166020397E-4</v>
      </c>
      <c r="G32" s="3">
        <f t="shared" si="0"/>
        <v>1.652697403380643E-3</v>
      </c>
      <c r="H32" s="2" t="str">
        <f t="shared" si="1"/>
        <v/>
      </c>
      <c r="J32" s="6">
        <v>2.0740010571140802E-3</v>
      </c>
      <c r="K32" s="6">
        <v>1.55008388152189E-3</v>
      </c>
      <c r="L32" s="6"/>
      <c r="M32" s="6">
        <v>1.9485961112929199E-3</v>
      </c>
      <c r="N32" s="6"/>
      <c r="O32" s="6">
        <v>2.9680993456776602E-3</v>
      </c>
      <c r="P32" s="6"/>
      <c r="Q32" s="6">
        <v>2.14565209157186E-3</v>
      </c>
      <c r="R32" s="6"/>
      <c r="S32" s="6"/>
      <c r="T32" s="6">
        <v>1.4065390164481799E-3</v>
      </c>
      <c r="U32" s="6"/>
      <c r="V32" s="6">
        <v>3.8434393540096798E-3</v>
      </c>
    </row>
    <row r="33" spans="1:22">
      <c r="A33" s="1" t="s">
        <v>20</v>
      </c>
      <c r="B33" s="1">
        <v>8</v>
      </c>
      <c r="C33" s="4">
        <v>0.166423742147075</v>
      </c>
      <c r="D33" s="4">
        <v>2.08029677683844E-2</v>
      </c>
      <c r="E33" s="4">
        <v>0.63034805206219202</v>
      </c>
      <c r="F33" s="4">
        <v>0.75173540126878402</v>
      </c>
      <c r="G33" s="3">
        <f t="shared" si="0"/>
        <v>4.106543362095868E-4</v>
      </c>
      <c r="H33" s="2" t="str">
        <f t="shared" si="1"/>
        <v/>
      </c>
      <c r="J33" s="6">
        <v>2.4969414531071502E-4</v>
      </c>
      <c r="K33" s="6">
        <v>6.7243113971786401E-5</v>
      </c>
      <c r="L33" s="6"/>
      <c r="M33" s="6">
        <v>2.02884372762687E-4</v>
      </c>
      <c r="N33" s="6"/>
      <c r="O33" s="6">
        <v>5.3852278157095796E-4</v>
      </c>
      <c r="P33" s="6"/>
      <c r="Q33" s="6">
        <v>6.7675884131556405E-4</v>
      </c>
      <c r="R33" s="6"/>
      <c r="S33" s="6"/>
      <c r="T33" s="6">
        <v>2.8418238724775899E-4</v>
      </c>
      <c r="U33" s="6"/>
      <c r="V33" s="6">
        <v>7.96502215273996E-3</v>
      </c>
    </row>
    <row r="34" spans="1:22">
      <c r="A34" s="1" t="s">
        <v>19</v>
      </c>
      <c r="B34" s="1">
        <v>4</v>
      </c>
      <c r="C34" s="4">
        <v>1.6531871135443099</v>
      </c>
      <c r="D34" s="4">
        <v>0.41329677838607598</v>
      </c>
      <c r="E34" s="4">
        <v>12.5232525512621</v>
      </c>
      <c r="F34" s="4">
        <v>4.1274168400187697E-9</v>
      </c>
      <c r="G34" s="3">
        <f t="shared" si="0"/>
        <v>4.0792764781290751E-3</v>
      </c>
      <c r="H34" s="2" t="str">
        <f t="shared" si="1"/>
        <v/>
      </c>
      <c r="J34" s="6">
        <v>1.1916545341065701E-2</v>
      </c>
      <c r="K34" s="6">
        <v>6.6350558027948097E-3</v>
      </c>
      <c r="L34" s="6"/>
      <c r="M34" s="6">
        <v>1.23446879430486E-3</v>
      </c>
      <c r="N34" s="6"/>
      <c r="O34" s="6">
        <v>5.93634602341856E-3</v>
      </c>
      <c r="P34" s="6"/>
      <c r="Q34" s="6">
        <v>9.9831701206504198E-3</v>
      </c>
      <c r="R34" s="6"/>
      <c r="S34" s="6"/>
      <c r="T34" s="6">
        <v>2.2386874527066799E-4</v>
      </c>
      <c r="U34" s="6"/>
      <c r="V34" s="6">
        <v>5.0049928821888001E-3</v>
      </c>
    </row>
    <row r="35" spans="1:22">
      <c r="A35" s="1" t="s">
        <v>18</v>
      </c>
      <c r="B35" s="1">
        <v>8</v>
      </c>
      <c r="C35" s="4">
        <v>9.5865107142075204E-2</v>
      </c>
      <c r="D35" s="4">
        <v>1.19831383927594E-2</v>
      </c>
      <c r="E35" s="4">
        <v>0.36309953596847699</v>
      </c>
      <c r="F35" s="4">
        <v>0.93885882044268498</v>
      </c>
      <c r="G35" s="3">
        <f t="shared" si="0"/>
        <v>2.3654931340444995E-4</v>
      </c>
      <c r="H35" s="2" t="str">
        <f t="shared" si="1"/>
        <v/>
      </c>
      <c r="J35" s="6">
        <v>2.5877194734330599E-4</v>
      </c>
      <c r="K35" s="6">
        <v>3.0017320084160001E-4</v>
      </c>
      <c r="L35" s="6"/>
      <c r="M35" s="6">
        <v>4.89580747512805E-4</v>
      </c>
      <c r="N35" s="6"/>
      <c r="O35" s="6">
        <v>3.1242051473696198E-4</v>
      </c>
      <c r="P35" s="6"/>
      <c r="Q35" s="6">
        <v>1.08323028800498E-4</v>
      </c>
      <c r="R35" s="6"/>
      <c r="S35" s="6"/>
      <c r="T35" s="6">
        <v>1.15017128415732E-3</v>
      </c>
      <c r="U35" s="6"/>
      <c r="V35" s="6">
        <v>5.4005052715115397E-3</v>
      </c>
    </row>
    <row r="36" spans="1:22">
      <c r="A36" s="1" t="s">
        <v>17</v>
      </c>
      <c r="B36" s="1">
        <v>2</v>
      </c>
      <c r="C36" s="4">
        <v>1.98522512848304</v>
      </c>
      <c r="D36" s="4">
        <v>0.992612564241518</v>
      </c>
      <c r="E36" s="4">
        <v>30.077025705582301</v>
      </c>
      <c r="F36" s="4">
        <v>3.8013705495005803E-12</v>
      </c>
      <c r="G36" s="3">
        <f t="shared" si="0"/>
        <v>4.8985877666621307E-3</v>
      </c>
      <c r="H36" s="2" t="str">
        <f t="shared" si="1"/>
        <v/>
      </c>
      <c r="J36" s="6">
        <v>8.0872816740986207E-3</v>
      </c>
      <c r="K36" s="6">
        <v>2.29089551243436E-3</v>
      </c>
      <c r="L36" s="6"/>
      <c r="M36" s="6">
        <v>3.85320446615219E-3</v>
      </c>
      <c r="N36" s="6"/>
      <c r="O36" s="6">
        <v>4.6661363764920602E-3</v>
      </c>
      <c r="P36" s="6"/>
      <c r="Q36" s="6">
        <v>4.7869537126833204E-3</v>
      </c>
      <c r="R36" s="6"/>
      <c r="S36" s="6"/>
      <c r="T36" s="6">
        <v>6.9961835429904696E-4</v>
      </c>
      <c r="U36" s="6"/>
      <c r="V36" s="6">
        <v>2.41466395380291E-3</v>
      </c>
    </row>
    <row r="37" spans="1:22">
      <c r="A37" s="1" t="s">
        <v>16</v>
      </c>
      <c r="B37" s="1">
        <v>4</v>
      </c>
      <c r="C37" s="4">
        <v>0.112075466090911</v>
      </c>
      <c r="D37" s="4">
        <v>2.8018866522727798E-2</v>
      </c>
      <c r="E37" s="4">
        <v>0.84899607259083198</v>
      </c>
      <c r="F37" s="4">
        <v>0.49569567231336698</v>
      </c>
      <c r="G37" s="3">
        <f t="shared" si="0"/>
        <v>2.7654873961594796E-4</v>
      </c>
      <c r="H37" s="2" t="str">
        <f t="shared" si="1"/>
        <v/>
      </c>
      <c r="J37" s="6">
        <v>3.1522999312284301E-4</v>
      </c>
      <c r="K37" s="6">
        <v>2.1809074069446599E-4</v>
      </c>
      <c r="L37" s="6"/>
      <c r="M37" s="6">
        <v>4.7744167098569101E-5</v>
      </c>
      <c r="N37" s="6"/>
      <c r="O37" s="6">
        <v>2.6624633526940099E-4</v>
      </c>
      <c r="P37" s="6"/>
      <c r="Q37" s="6">
        <v>1.3064963508290899E-4</v>
      </c>
      <c r="R37" s="6"/>
      <c r="S37" s="6"/>
      <c r="T37" s="6">
        <v>3.1677777550997698E-5</v>
      </c>
      <c r="U37" s="6"/>
      <c r="V37" s="6">
        <v>4.10949059728433E-3</v>
      </c>
    </row>
    <row r="38" spans="1:22">
      <c r="A38" s="1" t="s">
        <v>15</v>
      </c>
      <c r="B38" s="1">
        <v>2</v>
      </c>
      <c r="C38" s="4">
        <v>1.37517690875898</v>
      </c>
      <c r="D38" s="4">
        <v>0.68758845437949201</v>
      </c>
      <c r="E38" s="4">
        <v>20.834529364471798</v>
      </c>
      <c r="F38" s="4">
        <v>6.0380194896952896E-9</v>
      </c>
      <c r="G38" s="3">
        <f t="shared" si="0"/>
        <v>3.39328002934884E-3</v>
      </c>
      <c r="H38" s="2" t="str">
        <f t="shared" si="1"/>
        <v/>
      </c>
      <c r="J38" s="6">
        <v>1.49619414730326E-2</v>
      </c>
      <c r="K38" s="6">
        <v>1.22130739689063E-2</v>
      </c>
      <c r="L38" s="6"/>
      <c r="M38" s="6">
        <v>7.6827306418789803E-4</v>
      </c>
      <c r="N38" s="6"/>
      <c r="O38" s="6">
        <v>2.9000184032539099E-4</v>
      </c>
      <c r="P38" s="6"/>
      <c r="Q38" s="6">
        <v>3.0964866228284102E-4</v>
      </c>
      <c r="R38" s="6"/>
      <c r="S38" s="6"/>
      <c r="T38" s="6">
        <v>1.08755226360555E-2</v>
      </c>
      <c r="U38" s="6"/>
      <c r="V38" s="6">
        <v>1.33506945538776E-3</v>
      </c>
    </row>
    <row r="39" spans="1:22">
      <c r="A39" s="1" t="s">
        <v>14</v>
      </c>
      <c r="B39" s="1">
        <v>4</v>
      </c>
      <c r="C39" s="4">
        <v>3.2189945056490102E-2</v>
      </c>
      <c r="D39" s="4">
        <v>8.0474862641225098E-3</v>
      </c>
      <c r="E39" s="4">
        <v>0.24384584675924001</v>
      </c>
      <c r="F39" s="4">
        <v>0.91313380128516297</v>
      </c>
      <c r="G39" s="3">
        <f t="shared" si="0"/>
        <v>7.9429415233999069E-5</v>
      </c>
      <c r="H39" s="2" t="str">
        <f t="shared" si="1"/>
        <v/>
      </c>
      <c r="J39" s="6">
        <v>3.8785273252575503E-5</v>
      </c>
      <c r="K39" s="6">
        <v>3.33388366679054E-5</v>
      </c>
      <c r="L39" s="6"/>
      <c r="M39" s="6">
        <v>8.4636898777752995E-5</v>
      </c>
      <c r="N39" s="6"/>
      <c r="O39" s="6">
        <v>1.18169929376318E-4</v>
      </c>
      <c r="P39" s="6"/>
      <c r="Q39" s="6">
        <v>9.3650286660254493E-5</v>
      </c>
      <c r="R39" s="6"/>
      <c r="S39" s="6"/>
      <c r="T39" s="6">
        <v>2.0999554269166701E-4</v>
      </c>
      <c r="U39" s="6"/>
      <c r="V39" s="6">
        <v>2.6395525434412099E-3</v>
      </c>
    </row>
    <row r="40" spans="1:22">
      <c r="A40" s="1" t="s">
        <v>13</v>
      </c>
      <c r="B40" s="1">
        <v>2</v>
      </c>
      <c r="C40" s="4">
        <v>2.4446570017390901</v>
      </c>
      <c r="D40" s="4">
        <v>1.2223285008695499</v>
      </c>
      <c r="E40" s="4">
        <v>37.037618770634502</v>
      </c>
      <c r="F40" s="4">
        <v>2.0702350064666702E-14</v>
      </c>
      <c r="G40" s="3">
        <f t="shared" si="0"/>
        <v>6.0322462730233051E-3</v>
      </c>
      <c r="H40" s="2" t="str">
        <f t="shared" si="1"/>
        <v/>
      </c>
      <c r="J40" s="6">
        <v>4.3924034914117798E-3</v>
      </c>
      <c r="K40" s="6">
        <v>3.9995065576293003E-3</v>
      </c>
      <c r="L40" s="6"/>
      <c r="M40" s="6">
        <v>3.53080570031316E-3</v>
      </c>
      <c r="N40" s="6"/>
      <c r="O40" s="6">
        <v>5.4802524797158804E-3</v>
      </c>
      <c r="P40" s="6"/>
      <c r="Q40" s="6">
        <v>6.3229453022296701E-3</v>
      </c>
      <c r="R40" s="6"/>
      <c r="S40" s="6"/>
      <c r="T40" s="6">
        <v>7.4760636922048399E-4</v>
      </c>
      <c r="U40" s="6"/>
      <c r="V40" s="6">
        <v>7.3636910151731001E-3</v>
      </c>
    </row>
    <row r="41" spans="1:22">
      <c r="A41" s="1" t="s">
        <v>12</v>
      </c>
      <c r="B41" s="1">
        <v>4</v>
      </c>
      <c r="C41" s="4">
        <v>4.6641154851691902E-2</v>
      </c>
      <c r="D41" s="4">
        <v>1.1660288712923E-2</v>
      </c>
      <c r="E41" s="4">
        <v>0.353316909323105</v>
      </c>
      <c r="F41" s="4">
        <v>0.84152842850709697</v>
      </c>
      <c r="G41" s="3">
        <f t="shared" si="0"/>
        <v>1.1508810124425338E-4</v>
      </c>
      <c r="H41" s="2" t="str">
        <f t="shared" si="1"/>
        <v/>
      </c>
      <c r="J41" s="6">
        <v>4.5683439903938903E-4</v>
      </c>
      <c r="K41" s="6">
        <v>1.28349797727815E-4</v>
      </c>
      <c r="L41" s="6"/>
      <c r="M41" s="6">
        <v>1.53367322034161E-5</v>
      </c>
      <c r="N41" s="6"/>
      <c r="O41" s="6">
        <v>1.18756641644951E-4</v>
      </c>
      <c r="P41" s="6"/>
      <c r="Q41" s="6">
        <v>1.05547156419232E-4</v>
      </c>
      <c r="R41" s="6"/>
      <c r="S41" s="6"/>
      <c r="T41" s="6">
        <v>1.7287060847256299E-4</v>
      </c>
      <c r="U41" s="6"/>
      <c r="V41" s="6">
        <v>6.3017983498371804E-4</v>
      </c>
    </row>
    <row r="42" spans="1:22">
      <c r="A42" s="1" t="s">
        <v>11</v>
      </c>
      <c r="B42" s="1">
        <v>2</v>
      </c>
      <c r="C42" s="4">
        <v>2.9418883822426301E-2</v>
      </c>
      <c r="D42" s="4">
        <v>1.4709441911213201E-2</v>
      </c>
      <c r="E42" s="4">
        <v>0.44570890840616201</v>
      </c>
      <c r="F42" s="4">
        <v>0.64100464996557005</v>
      </c>
      <c r="G42" s="3">
        <f t="shared" si="0"/>
        <v>7.2591759158071282E-5</v>
      </c>
      <c r="H42" s="2" t="str">
        <f t="shared" si="1"/>
        <v/>
      </c>
      <c r="J42" s="6">
        <v>1.2606508380855999E-4</v>
      </c>
      <c r="K42" s="6">
        <v>1.6734674566207399E-4</v>
      </c>
      <c r="L42" s="6"/>
      <c r="M42" s="6">
        <v>2.12205059047943E-4</v>
      </c>
      <c r="N42" s="6"/>
      <c r="O42" s="6">
        <v>3.3428510137045497E-4</v>
      </c>
      <c r="P42" s="6"/>
      <c r="Q42" s="6">
        <v>8.30386656545322E-5</v>
      </c>
      <c r="R42" s="6"/>
      <c r="S42" s="6"/>
      <c r="T42" s="6">
        <v>3.3491369412139702E-4</v>
      </c>
      <c r="U42" s="6"/>
      <c r="V42" s="6">
        <v>6.2803489327098103E-4</v>
      </c>
    </row>
    <row r="43" spans="1:22">
      <c r="A43" s="1" t="s">
        <v>10</v>
      </c>
      <c r="B43" s="1">
        <v>1</v>
      </c>
      <c r="C43" s="4">
        <v>2.7917866167349898</v>
      </c>
      <c r="D43" s="4">
        <v>2.7917866167349898</v>
      </c>
      <c r="E43" s="4">
        <v>84.593567380644203</v>
      </c>
      <c r="F43" s="4">
        <v>4.8963663214208001E-17</v>
      </c>
      <c r="G43" s="3">
        <f t="shared" si="0"/>
        <v>6.8887964249773068E-3</v>
      </c>
      <c r="H43" s="2" t="str">
        <f t="shared" si="1"/>
        <v/>
      </c>
      <c r="J43" s="6">
        <v>1.7048054187794599E-2</v>
      </c>
      <c r="K43" s="6">
        <v>1.2555379720150601E-2</v>
      </c>
      <c r="L43" s="6"/>
      <c r="M43" s="6">
        <v>1.4937793426478599E-3</v>
      </c>
      <c r="N43" s="6"/>
      <c r="O43" s="6">
        <v>2.8354494903576298E-3</v>
      </c>
      <c r="P43" s="6"/>
      <c r="Q43" s="6">
        <v>3.89195182439603E-3</v>
      </c>
      <c r="R43" s="6"/>
      <c r="S43" s="6"/>
      <c r="T43" s="6">
        <v>1.8536383060185099E-3</v>
      </c>
      <c r="U43" s="6"/>
      <c r="V43" s="6">
        <v>2.3796259816765901E-3</v>
      </c>
    </row>
    <row r="44" spans="1:22">
      <c r="A44" s="1" t="s">
        <v>9</v>
      </c>
      <c r="B44" s="1">
        <v>2</v>
      </c>
      <c r="C44" s="4">
        <v>4.56333430591375E-2</v>
      </c>
      <c r="D44" s="4">
        <v>2.2816671529568799E-2</v>
      </c>
      <c r="E44" s="4">
        <v>0.69136503086182</v>
      </c>
      <c r="F44" s="4">
        <v>0.50208489429508796</v>
      </c>
      <c r="G44" s="3">
        <f t="shared" si="0"/>
        <v>1.1260130292235364E-4</v>
      </c>
      <c r="H44" s="2" t="str">
        <f t="shared" si="1"/>
        <v/>
      </c>
      <c r="J44" s="6">
        <v>1.2882505986996399E-4</v>
      </c>
      <c r="K44" s="6">
        <v>2.16529522409352E-4</v>
      </c>
      <c r="L44" s="6"/>
      <c r="M44" s="6">
        <v>4.1402087783556598E-4</v>
      </c>
      <c r="N44" s="6"/>
      <c r="O44" s="6">
        <v>6.7021665961532103E-5</v>
      </c>
      <c r="P44" s="6"/>
      <c r="Q44" s="6">
        <v>3.5754108350632302E-4</v>
      </c>
      <c r="R44" s="6"/>
      <c r="S44" s="6"/>
      <c r="T44" s="6">
        <v>7.7334434738556197E-4</v>
      </c>
      <c r="U44" s="6"/>
      <c r="V44" s="6">
        <v>1.1219830284838E-3</v>
      </c>
    </row>
    <row r="45" spans="1:22">
      <c r="A45" s="1" t="s">
        <v>8</v>
      </c>
      <c r="B45" s="1">
        <v>2</v>
      </c>
      <c r="C45" s="4">
        <v>0.27216688893662599</v>
      </c>
      <c r="D45" s="4">
        <v>0.136083444468313</v>
      </c>
      <c r="E45" s="4">
        <v>4.1234469568750596</v>
      </c>
      <c r="F45" s="4">
        <v>1.7585159888735099E-2</v>
      </c>
      <c r="G45" s="3">
        <f t="shared" si="0"/>
        <v>6.7157793517060894E-4</v>
      </c>
      <c r="H45" s="2" t="str">
        <f t="shared" si="1"/>
        <v/>
      </c>
      <c r="J45" s="6">
        <v>7.1420949437399601E-6</v>
      </c>
      <c r="K45" s="6">
        <v>4.4914089829986898E-5</v>
      </c>
      <c r="L45" s="6"/>
      <c r="M45" s="6">
        <v>1.2229682330149901E-4</v>
      </c>
      <c r="N45" s="6"/>
      <c r="O45" s="6">
        <v>3.53342003739328E-4</v>
      </c>
      <c r="P45" s="6"/>
      <c r="Q45" s="6">
        <v>6.4984481546966901E-4</v>
      </c>
      <c r="R45" s="6"/>
      <c r="S45" s="6"/>
      <c r="T45" s="6">
        <v>1.3814489792858E-4</v>
      </c>
      <c r="U45" s="6"/>
      <c r="V45" s="6">
        <v>1.2219378815401701E-2</v>
      </c>
    </row>
    <row r="46" spans="1:22">
      <c r="A46" s="1" t="s">
        <v>7</v>
      </c>
      <c r="B46" s="1">
        <v>200</v>
      </c>
      <c r="C46" s="4">
        <v>6.6004702323826399</v>
      </c>
      <c r="D46" s="4">
        <v>3.3002351161913197E-2</v>
      </c>
      <c r="E46" s="4" t="s">
        <v>5</v>
      </c>
      <c r="F46" s="4" t="s">
        <v>5</v>
      </c>
      <c r="G46" s="3">
        <f t="shared" si="0"/>
        <v>1.6286809123393271E-2</v>
      </c>
      <c r="H46" s="2" t="str">
        <f t="shared" si="1"/>
        <v>SMALL</v>
      </c>
      <c r="J46" s="6">
        <v>2.7236926276318098E-2</v>
      </c>
      <c r="K46" s="6">
        <v>2.0163568272711201E-2</v>
      </c>
      <c r="L46" s="6"/>
      <c r="M46" s="6">
        <v>1.37877711422564E-2</v>
      </c>
      <c r="N46" s="6"/>
      <c r="O46" s="6">
        <v>2.11207543055923E-2</v>
      </c>
      <c r="P46" s="6"/>
      <c r="Q46" s="6">
        <v>2.54599112486299E-2</v>
      </c>
      <c r="R46" s="6"/>
      <c r="S46" s="6"/>
      <c r="T46" s="6">
        <v>1.0342912439545901E-2</v>
      </c>
      <c r="U46" s="6"/>
      <c r="V46" s="6">
        <v>4.2460138940530703E-2</v>
      </c>
    </row>
    <row r="48" spans="1:22">
      <c r="A48" s="10"/>
      <c r="B48" s="24" t="s">
        <v>82</v>
      </c>
      <c r="C48" s="24"/>
      <c r="D48" s="24"/>
      <c r="E48" s="24"/>
      <c r="F48" s="24"/>
      <c r="G48" s="24"/>
      <c r="H48" s="24"/>
    </row>
    <row r="49" spans="1:8">
      <c r="B49" s="2" t="s">
        <v>0</v>
      </c>
      <c r="C49" s="2" t="s">
        <v>1</v>
      </c>
      <c r="D49" s="2" t="s">
        <v>2</v>
      </c>
      <c r="E49" s="2" t="s">
        <v>3</v>
      </c>
      <c r="F49" s="2" t="s">
        <v>4</v>
      </c>
      <c r="G49" s="1" t="s">
        <v>6</v>
      </c>
      <c r="H49" s="4">
        <f>SUM(C50:C72)</f>
        <v>201.3048962020128</v>
      </c>
    </row>
    <row r="50" spans="1:8">
      <c r="A50" s="1" t="s">
        <v>71</v>
      </c>
      <c r="B50" s="1">
        <v>6</v>
      </c>
      <c r="C50" s="4">
        <v>26.765163624853098</v>
      </c>
      <c r="D50" s="4">
        <v>4.4608606041421801</v>
      </c>
      <c r="E50" s="4">
        <v>394.42273879971498</v>
      </c>
      <c r="F50" s="4" t="s">
        <v>106</v>
      </c>
      <c r="G50" s="3">
        <f t="shared" ref="G50:G72" si="2">C50/$H$4</f>
        <v>6.6043644735446813E-2</v>
      </c>
      <c r="H50" s="2" t="str">
        <f t="shared" ref="H50:H72" si="3">IF(G50&gt;0.14, "LARGE", IF(G50&gt;0.06, "MEDIUM", IF(G50&gt;0.01, "SMALL", "")))</f>
        <v>MEDIUM</v>
      </c>
    </row>
    <row r="51" spans="1:8">
      <c r="A51" s="1" t="s">
        <v>70</v>
      </c>
      <c r="B51" s="1">
        <v>24</v>
      </c>
      <c r="C51" s="4">
        <v>10.882791762535099</v>
      </c>
      <c r="D51" s="4">
        <v>0.45344965677229598</v>
      </c>
      <c r="E51" s="4">
        <v>40.093352248184097</v>
      </c>
      <c r="F51" s="4">
        <v>2.5762674219214298E-148</v>
      </c>
      <c r="G51" s="3">
        <f t="shared" si="2"/>
        <v>2.6853534055264344E-2</v>
      </c>
      <c r="H51" s="2" t="str">
        <f t="shared" si="3"/>
        <v>SMALL</v>
      </c>
    </row>
    <row r="52" spans="1:8">
      <c r="A52" s="1" t="s">
        <v>69</v>
      </c>
      <c r="B52" s="1">
        <v>12</v>
      </c>
      <c r="C52" s="4">
        <v>4.7585471922127702</v>
      </c>
      <c r="D52" s="4">
        <v>0.39654559935106498</v>
      </c>
      <c r="E52" s="4">
        <v>35.0619791189593</v>
      </c>
      <c r="F52" s="4">
        <v>9.2998161281640093E-74</v>
      </c>
      <c r="G52" s="3">
        <f t="shared" si="2"/>
        <v>1.1741822490766971E-2</v>
      </c>
      <c r="H52" s="2" t="str">
        <f t="shared" si="3"/>
        <v>SMALL</v>
      </c>
    </row>
    <row r="53" spans="1:8">
      <c r="A53" s="1" t="s">
        <v>68</v>
      </c>
      <c r="B53" s="1">
        <v>6</v>
      </c>
      <c r="C53" s="4">
        <v>15.731537060952499</v>
      </c>
      <c r="D53" s="4">
        <v>2.62192284349209</v>
      </c>
      <c r="E53" s="4">
        <v>231.82656456276999</v>
      </c>
      <c r="F53" s="4">
        <v>8.4858458873369899E-220</v>
      </c>
      <c r="G53" s="3">
        <f t="shared" si="2"/>
        <v>3.8817922406845153E-2</v>
      </c>
      <c r="H53" s="2" t="str">
        <f t="shared" si="3"/>
        <v>SMALL</v>
      </c>
    </row>
    <row r="54" spans="1:8">
      <c r="A54" s="1" t="s">
        <v>67</v>
      </c>
      <c r="B54" s="1">
        <v>6</v>
      </c>
      <c r="C54" s="4">
        <v>55.921347809536599</v>
      </c>
      <c r="D54" s="4">
        <v>9.3202246349227593</v>
      </c>
      <c r="E54" s="4">
        <v>824.08056492985202</v>
      </c>
      <c r="F54" s="4">
        <v>0</v>
      </c>
      <c r="G54" s="3">
        <f t="shared" si="2"/>
        <v>0.13798718661413237</v>
      </c>
      <c r="H54" s="2" t="str">
        <f t="shared" si="3"/>
        <v>MEDIUM</v>
      </c>
    </row>
    <row r="55" spans="1:8">
      <c r="A55" s="1" t="s">
        <v>66</v>
      </c>
      <c r="B55" s="1">
        <v>12</v>
      </c>
      <c r="C55" s="4">
        <v>0.79949041881310801</v>
      </c>
      <c r="D55" s="4">
        <v>6.6624201567759E-2</v>
      </c>
      <c r="E55" s="4">
        <v>5.8908139896366496</v>
      </c>
      <c r="F55" s="4">
        <v>3.9170108862800799E-10</v>
      </c>
      <c r="G55" s="3">
        <f t="shared" si="2"/>
        <v>1.9727606350389455E-3</v>
      </c>
      <c r="H55" s="2" t="str">
        <f t="shared" si="3"/>
        <v/>
      </c>
    </row>
    <row r="56" spans="1:8">
      <c r="A56" s="1" t="s">
        <v>65</v>
      </c>
      <c r="B56" s="1">
        <v>6</v>
      </c>
      <c r="C56" s="4">
        <v>7.0459694745357604</v>
      </c>
      <c r="D56" s="4">
        <v>1.1743282457559601</v>
      </c>
      <c r="E56" s="4">
        <v>103.83237766067801</v>
      </c>
      <c r="F56" s="4">
        <v>1.6169328236873999E-112</v>
      </c>
      <c r="G56" s="3">
        <f t="shared" si="2"/>
        <v>1.7386088548360094E-2</v>
      </c>
      <c r="H56" s="2" t="str">
        <f t="shared" si="3"/>
        <v>SMALL</v>
      </c>
    </row>
    <row r="57" spans="1:8">
      <c r="A57" s="1" t="s">
        <v>64</v>
      </c>
      <c r="B57" s="1">
        <v>48</v>
      </c>
      <c r="C57" s="4">
        <v>2.1620816768992399</v>
      </c>
      <c r="D57" s="4">
        <v>4.5043368268734299E-2</v>
      </c>
      <c r="E57" s="4">
        <v>3.98266842519612</v>
      </c>
      <c r="F57" s="4">
        <v>8.3598710339716894E-18</v>
      </c>
      <c r="G57" s="3">
        <f t="shared" si="2"/>
        <v>5.3349852875758837E-3</v>
      </c>
      <c r="H57" s="2" t="str">
        <f t="shared" si="3"/>
        <v/>
      </c>
    </row>
    <row r="58" spans="1:8">
      <c r="A58" s="1" t="s">
        <v>63</v>
      </c>
      <c r="B58" s="1">
        <v>24</v>
      </c>
      <c r="C58" s="4">
        <v>1.78546438732864</v>
      </c>
      <c r="D58" s="4">
        <v>7.4394349472026805E-2</v>
      </c>
      <c r="E58" s="4">
        <v>6.5778390480826303</v>
      </c>
      <c r="F58" s="4">
        <v>1.25837109789201E-20</v>
      </c>
      <c r="G58" s="3">
        <f t="shared" si="2"/>
        <v>4.4056736337315071E-3</v>
      </c>
      <c r="H58" s="2" t="str">
        <f t="shared" si="3"/>
        <v/>
      </c>
    </row>
    <row r="59" spans="1:8">
      <c r="A59" s="1" t="s">
        <v>62</v>
      </c>
      <c r="B59" s="1">
        <v>24</v>
      </c>
      <c r="C59" s="4">
        <v>14.5956105758442</v>
      </c>
      <c r="D59" s="4">
        <v>0.60815044066017299</v>
      </c>
      <c r="E59" s="4">
        <v>53.771768206499601</v>
      </c>
      <c r="F59" s="4">
        <v>2.1181840163373499E-191</v>
      </c>
      <c r="G59" s="3">
        <f t="shared" si="2"/>
        <v>3.6014998192385426E-2</v>
      </c>
      <c r="H59" s="2" t="str">
        <f t="shared" si="3"/>
        <v>SMALL</v>
      </c>
    </row>
    <row r="60" spans="1:8">
      <c r="A60" s="1" t="s">
        <v>61</v>
      </c>
      <c r="B60" s="1">
        <v>48</v>
      </c>
      <c r="C60" s="4">
        <v>0.40058683005182499</v>
      </c>
      <c r="D60" s="4">
        <v>8.3455589594130103E-3</v>
      </c>
      <c r="E60" s="4">
        <v>0.73790205830006395</v>
      </c>
      <c r="F60" s="4">
        <v>0.90902320440153805</v>
      </c>
      <c r="G60" s="3">
        <f t="shared" si="2"/>
        <v>9.8845703543823361E-4</v>
      </c>
      <c r="H60" s="2" t="str">
        <f t="shared" si="3"/>
        <v/>
      </c>
    </row>
    <row r="61" spans="1:8">
      <c r="A61" s="1" t="s">
        <v>60</v>
      </c>
      <c r="B61" s="1">
        <v>24</v>
      </c>
      <c r="C61" s="4">
        <v>6.2165811491151404</v>
      </c>
      <c r="D61" s="4">
        <v>0.25902421454646402</v>
      </c>
      <c r="E61" s="4">
        <v>22.902540380211601</v>
      </c>
      <c r="F61" s="4">
        <v>6.4084241604053803E-87</v>
      </c>
      <c r="G61" s="3">
        <f t="shared" si="2"/>
        <v>1.5339554154640047E-2</v>
      </c>
      <c r="H61" s="2" t="str">
        <f t="shared" si="3"/>
        <v>SMALL</v>
      </c>
    </row>
    <row r="62" spans="1:8">
      <c r="A62" s="1" t="s">
        <v>59</v>
      </c>
      <c r="B62" s="1">
        <v>12</v>
      </c>
      <c r="C62" s="4">
        <v>4.0123204238086796</v>
      </c>
      <c r="D62" s="4">
        <v>0.33436003531739</v>
      </c>
      <c r="E62" s="4">
        <v>29.563622936927601</v>
      </c>
      <c r="F62" s="4">
        <v>2.8922954555095301E-62</v>
      </c>
      <c r="G62" s="3">
        <f t="shared" si="2"/>
        <v>9.900491114081587E-3</v>
      </c>
      <c r="H62" s="2" t="str">
        <f t="shared" si="3"/>
        <v/>
      </c>
    </row>
    <row r="63" spans="1:8">
      <c r="A63" s="1" t="s">
        <v>58</v>
      </c>
      <c r="B63" s="1">
        <v>12</v>
      </c>
      <c r="C63" s="4">
        <v>1.9207239651282499</v>
      </c>
      <c r="D63" s="4">
        <v>0.16006033042735399</v>
      </c>
      <c r="E63" s="4">
        <v>14.152299186780899</v>
      </c>
      <c r="F63" s="4">
        <v>1.4404035073703701E-28</v>
      </c>
      <c r="G63" s="3">
        <f t="shared" si="2"/>
        <v>4.739429691735542E-3</v>
      </c>
      <c r="H63" s="2" t="str">
        <f t="shared" si="3"/>
        <v/>
      </c>
    </row>
    <row r="64" spans="1:8">
      <c r="A64" s="1" t="s">
        <v>57</v>
      </c>
      <c r="B64" s="1">
        <v>24</v>
      </c>
      <c r="C64" s="4">
        <v>0.27667272048741198</v>
      </c>
      <c r="D64" s="4">
        <v>1.15280300203088E-2</v>
      </c>
      <c r="E64" s="4">
        <v>1.0192914724466999</v>
      </c>
      <c r="F64" s="4">
        <v>0.43631920327065499</v>
      </c>
      <c r="G64" s="3">
        <f t="shared" si="2"/>
        <v>6.8269617611801557E-4</v>
      </c>
      <c r="H64" s="2" t="str">
        <f t="shared" si="3"/>
        <v/>
      </c>
    </row>
    <row r="65" spans="1:8">
      <c r="A65" s="1" t="s">
        <v>56</v>
      </c>
      <c r="B65" s="1">
        <v>12</v>
      </c>
      <c r="C65" s="4">
        <v>4.2197487776520397</v>
      </c>
      <c r="D65" s="4">
        <v>0.35164573147100298</v>
      </c>
      <c r="E65" s="4">
        <v>31.091998787237099</v>
      </c>
      <c r="F65" s="4">
        <v>1.7261096704006001E-65</v>
      </c>
      <c r="G65" s="3">
        <f t="shared" si="2"/>
        <v>1.0412325254208748E-2</v>
      </c>
      <c r="H65" s="2" t="str">
        <f t="shared" si="3"/>
        <v>SMALL</v>
      </c>
    </row>
    <row r="66" spans="1:8">
      <c r="A66" s="1" t="s">
        <v>55</v>
      </c>
      <c r="B66" s="1">
        <v>6</v>
      </c>
      <c r="C66" s="4">
        <v>0.98564856484744101</v>
      </c>
      <c r="D66" s="4">
        <v>0.16427476080790701</v>
      </c>
      <c r="E66" s="4">
        <v>14.5249329273723</v>
      </c>
      <c r="F66" s="4">
        <v>2.9921380446775499E-16</v>
      </c>
      <c r="G66" s="3">
        <f t="shared" si="2"/>
        <v>2.4321100578044638E-3</v>
      </c>
      <c r="H66" s="2" t="str">
        <f t="shared" si="3"/>
        <v/>
      </c>
    </row>
    <row r="67" spans="1:8">
      <c r="A67" s="1" t="s">
        <v>54</v>
      </c>
      <c r="B67" s="1">
        <v>12</v>
      </c>
      <c r="C67" s="4">
        <v>0.29456513335328999</v>
      </c>
      <c r="D67" s="4">
        <v>2.45470944461075E-2</v>
      </c>
      <c r="E67" s="4">
        <v>2.17041801575659</v>
      </c>
      <c r="F67" s="4">
        <v>1.0979678821037101E-2</v>
      </c>
      <c r="G67" s="3">
        <f t="shared" si="2"/>
        <v>7.2684610829615184E-4</v>
      </c>
      <c r="H67" s="2" t="str">
        <f t="shared" si="3"/>
        <v/>
      </c>
    </row>
    <row r="68" spans="1:8">
      <c r="A68" s="1" t="s">
        <v>53</v>
      </c>
      <c r="B68" s="1">
        <v>6</v>
      </c>
      <c r="C68" s="4">
        <v>8.6893219278337508</v>
      </c>
      <c r="D68" s="4">
        <v>1.4482203213056299</v>
      </c>
      <c r="E68" s="4">
        <v>128.04951246052499</v>
      </c>
      <c r="F68" s="4">
        <v>3.5903630030610702E-135</v>
      </c>
      <c r="G68" s="3">
        <f t="shared" si="2"/>
        <v>2.1441097780583052E-2</v>
      </c>
      <c r="H68" s="2" t="str">
        <f t="shared" si="3"/>
        <v>SMALL</v>
      </c>
    </row>
    <row r="69" spans="1:8">
      <c r="A69" s="1" t="s">
        <v>52</v>
      </c>
      <c r="B69" s="1">
        <v>12</v>
      </c>
      <c r="C69" s="4">
        <v>1.4275083887814299</v>
      </c>
      <c r="D69" s="4">
        <v>0.118959032398453</v>
      </c>
      <c r="E69" s="4">
        <v>10.5181828188026</v>
      </c>
      <c r="F69" s="4">
        <v>2.1104606935011301E-20</v>
      </c>
      <c r="G69" s="3">
        <f t="shared" si="2"/>
        <v>3.5224091362553102E-3</v>
      </c>
      <c r="H69" s="2" t="str">
        <f t="shared" si="3"/>
        <v/>
      </c>
    </row>
    <row r="70" spans="1:8">
      <c r="A70" s="1" t="s">
        <v>51</v>
      </c>
      <c r="B70" s="1">
        <v>6</v>
      </c>
      <c r="C70" s="4">
        <v>11.357776843421901</v>
      </c>
      <c r="D70" s="4">
        <v>1.89296280723698</v>
      </c>
      <c r="E70" s="4">
        <v>167.37298945928001</v>
      </c>
      <c r="F70" s="4">
        <v>2.0932173785127699E-169</v>
      </c>
      <c r="G70" s="3">
        <f t="shared" si="2"/>
        <v>2.8025570452142434E-2</v>
      </c>
      <c r="H70" s="2" t="str">
        <f t="shared" si="3"/>
        <v>SMALL</v>
      </c>
    </row>
    <row r="71" spans="1:8">
      <c r="A71" s="1" t="s">
        <v>50</v>
      </c>
      <c r="B71" s="1">
        <v>12</v>
      </c>
      <c r="C71" s="4">
        <v>0.62985484227666899</v>
      </c>
      <c r="D71" s="4">
        <v>5.2487903523055698E-2</v>
      </c>
      <c r="E71" s="4">
        <v>4.6409032916642596</v>
      </c>
      <c r="F71" s="4">
        <v>1.80931841448273E-7</v>
      </c>
      <c r="G71" s="3">
        <f t="shared" si="2"/>
        <v>1.5541810250543357E-3</v>
      </c>
      <c r="H71" s="2" t="str">
        <f t="shared" si="3"/>
        <v/>
      </c>
    </row>
    <row r="72" spans="1:8">
      <c r="A72" s="1" t="s">
        <v>49</v>
      </c>
      <c r="B72" s="1">
        <v>1806</v>
      </c>
      <c r="C72" s="4">
        <v>20.425582651743898</v>
      </c>
      <c r="D72" s="4">
        <v>1.1309846429537E-2</v>
      </c>
      <c r="E72" s="4" t="s">
        <v>5</v>
      </c>
      <c r="F72" s="4" t="s">
        <v>5</v>
      </c>
      <c r="G72" s="3">
        <f t="shared" si="2"/>
        <v>5.040058574174637E-2</v>
      </c>
      <c r="H72" s="2" t="str">
        <f t="shared" si="3"/>
        <v>SMALL</v>
      </c>
    </row>
  </sheetData>
  <mergeCells count="3">
    <mergeCell ref="J3:V3"/>
    <mergeCell ref="B48:H48"/>
    <mergeCell ref="B3:H3"/>
  </mergeCells>
  <phoneticPr fontId="18" type="noConversion"/>
  <conditionalFormatting sqref="G5:G4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{18FE40D3-1D73-42DE-A7F8-DB6882F821A9}</x14:id>
        </ext>
      </extLst>
    </cfRule>
  </conditionalFormatting>
  <conditionalFormatting sqref="G50:G7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{48CA2D2D-1C77-405E-8CD4-8DF9D5D82C83}</x14:id>
        </ext>
      </extLst>
    </cfRule>
  </conditionalFormatting>
  <conditionalFormatting sqref="J5:V46">
    <cfRule type="cellIs" dxfId="7" priority="1" operator="greaterThanOrEqual">
      <formula>0.14</formula>
    </cfRule>
    <cfRule type="cellIs" dxfId="6" priority="2" operator="greaterThanOrEqual">
      <formula>0.06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FE40D3-1D73-42DE-A7F8-DB6882F821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G5:G46</xm:sqref>
        </x14:conditionalFormatting>
        <x14:conditionalFormatting xmlns:xm="http://schemas.microsoft.com/office/excel/2006/main">
          <x14:cfRule type="dataBar" id="{48CA2D2D-1C77-405E-8CD4-8DF9D5D82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G50:G72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72"/>
  <sheetViews>
    <sheetView zoomScaleNormal="100" workbookViewId="0">
      <selection activeCell="T4" sqref="T4"/>
    </sheetView>
  </sheetViews>
  <sheetFormatPr defaultRowHeight="15"/>
  <cols>
    <col min="1" max="1" width="35.42578125" style="1" bestFit="1" customWidth="1"/>
    <col min="2" max="6" width="10.5703125" style="1" customWidth="1"/>
    <col min="7" max="7" width="12.5703125" style="1" customWidth="1"/>
    <col min="10" max="22" width="12.5703125" customWidth="1"/>
  </cols>
  <sheetData>
    <row r="1" spans="1:22">
      <c r="A1" s="18" t="s">
        <v>103</v>
      </c>
      <c r="B1" s="14" t="s">
        <v>92</v>
      </c>
      <c r="C1" s="13"/>
      <c r="D1" s="13"/>
      <c r="E1" s="13"/>
      <c r="F1" s="13"/>
      <c r="G1" s="13"/>
      <c r="H1" s="19"/>
      <c r="J1" s="8" t="s">
        <v>81</v>
      </c>
      <c r="K1" s="5" t="s">
        <v>84</v>
      </c>
      <c r="L1" s="23" t="s">
        <v>86</v>
      </c>
      <c r="M1" s="6" t="s">
        <v>88</v>
      </c>
    </row>
    <row r="2" spans="1:22">
      <c r="A2" s="18" t="s">
        <v>108</v>
      </c>
      <c r="B2" s="13"/>
      <c r="C2" s="20"/>
      <c r="D2" s="20"/>
      <c r="E2" s="20"/>
      <c r="F2" s="20"/>
      <c r="G2" s="20"/>
      <c r="H2" s="20"/>
      <c r="I2" s="1"/>
      <c r="J2" s="7"/>
      <c r="K2" s="1" t="s">
        <v>85</v>
      </c>
      <c r="L2" s="1" t="s">
        <v>87</v>
      </c>
      <c r="M2" s="1" t="s">
        <v>89</v>
      </c>
      <c r="N2" s="1"/>
      <c r="O2" s="1"/>
      <c r="P2" s="9"/>
      <c r="Q2" s="6"/>
      <c r="R2" s="1"/>
      <c r="S2" s="9"/>
      <c r="T2" s="9"/>
      <c r="U2" s="9"/>
      <c r="V2" s="9"/>
    </row>
    <row r="3" spans="1:22">
      <c r="A3" s="12" t="s">
        <v>83</v>
      </c>
      <c r="B3" s="24" t="s">
        <v>82</v>
      </c>
      <c r="C3" s="24"/>
      <c r="D3" s="24"/>
      <c r="E3" s="24"/>
      <c r="F3" s="24"/>
      <c r="G3" s="24"/>
      <c r="H3" s="24"/>
      <c r="I3" s="1"/>
      <c r="J3" s="24" t="s">
        <v>90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1" t="s">
        <v>6</v>
      </c>
      <c r="H4" s="4">
        <f>SUM(C5:C46)</f>
        <v>447.47185562366025</v>
      </c>
      <c r="J4" s="2" t="s">
        <v>73</v>
      </c>
      <c r="K4" s="2" t="s">
        <v>74</v>
      </c>
      <c r="L4" s="2"/>
      <c r="M4" s="2" t="s">
        <v>76</v>
      </c>
      <c r="N4" s="2"/>
      <c r="O4" s="2" t="s">
        <v>78</v>
      </c>
      <c r="P4" s="2"/>
      <c r="Q4" s="2" t="s">
        <v>80</v>
      </c>
      <c r="R4" s="2"/>
      <c r="S4" s="2"/>
      <c r="T4" s="2" t="s">
        <v>114</v>
      </c>
      <c r="U4" s="2"/>
      <c r="V4" s="2" t="s">
        <v>72</v>
      </c>
    </row>
    <row r="5" spans="1:22">
      <c r="A5" s="1" t="s">
        <v>48</v>
      </c>
      <c r="B5" s="1">
        <v>4</v>
      </c>
      <c r="C5" s="4">
        <v>104.557230902523</v>
      </c>
      <c r="D5" s="4">
        <v>26.1393077256308</v>
      </c>
      <c r="E5" s="4">
        <v>586.63106787198205</v>
      </c>
      <c r="F5" s="4">
        <v>3.0018053163816202E-109</v>
      </c>
      <c r="G5" s="3">
        <f t="shared" ref="G5:G46" si="0">C5/$H$4</f>
        <v>0.2336621389445761</v>
      </c>
      <c r="H5" s="2" t="str">
        <f t="shared" ref="H5:H46" si="1">IF(G5&gt;0.14, "LARGE", IF(G5&gt;0.06, "MEDIUM", IF(G5&gt;0.01, "SMALL", "")))</f>
        <v>LARGE</v>
      </c>
      <c r="J5" s="6">
        <v>0.20389255415235499</v>
      </c>
      <c r="K5" s="6">
        <v>0.25838675120446303</v>
      </c>
      <c r="L5" s="6"/>
      <c r="M5" s="6">
        <v>0.16998521204095901</v>
      </c>
      <c r="N5" s="6"/>
      <c r="O5" s="6">
        <v>0.21948898314593199</v>
      </c>
      <c r="P5" s="6"/>
      <c r="Q5" s="6">
        <v>0.20826583438138599</v>
      </c>
      <c r="R5" s="6"/>
      <c r="S5" s="6"/>
      <c r="T5" s="6">
        <v>0.120642548507787</v>
      </c>
      <c r="U5" s="6"/>
      <c r="V5" s="6">
        <v>0.15821896527592</v>
      </c>
    </row>
    <row r="6" spans="1:22">
      <c r="A6" s="1" t="s">
        <v>47</v>
      </c>
      <c r="B6" s="1">
        <v>2</v>
      </c>
      <c r="C6" s="4">
        <v>97.511058789600099</v>
      </c>
      <c r="D6" s="4">
        <v>48.7555293948</v>
      </c>
      <c r="E6" s="4">
        <v>1094.19532352382</v>
      </c>
      <c r="F6" s="4">
        <v>1.9609358440057199E-108</v>
      </c>
      <c r="G6" s="3">
        <f t="shared" si="0"/>
        <v>0.21791551259395936</v>
      </c>
      <c r="H6" s="2" t="str">
        <f t="shared" si="1"/>
        <v>LARGE</v>
      </c>
      <c r="J6" s="6">
        <v>0.177706545249287</v>
      </c>
      <c r="K6" s="6">
        <v>0.20915972860516199</v>
      </c>
      <c r="L6" s="6"/>
      <c r="M6" s="6">
        <v>0.148331505704412</v>
      </c>
      <c r="N6" s="6"/>
      <c r="O6" s="6">
        <v>0.13613701139273299</v>
      </c>
      <c r="P6" s="6"/>
      <c r="Q6" s="6">
        <v>0.11225343038452699</v>
      </c>
      <c r="R6" s="6"/>
      <c r="S6" s="6"/>
      <c r="T6" s="6">
        <v>0.219495673917185</v>
      </c>
      <c r="U6" s="6"/>
      <c r="V6" s="6">
        <v>0.24720271092014401</v>
      </c>
    </row>
    <row r="7" spans="1:22">
      <c r="A7" s="1" t="s">
        <v>46</v>
      </c>
      <c r="B7" s="1">
        <v>1</v>
      </c>
      <c r="C7" s="4">
        <v>42.2865801109267</v>
      </c>
      <c r="D7" s="4">
        <v>42.2865801109267</v>
      </c>
      <c r="E7" s="4">
        <v>949.01601478921305</v>
      </c>
      <c r="F7" s="4">
        <v>7.2836306722979001E-78</v>
      </c>
      <c r="G7" s="3">
        <f t="shared" si="0"/>
        <v>9.4501094492278462E-2</v>
      </c>
      <c r="H7" s="2" t="str">
        <f t="shared" si="1"/>
        <v>MEDIUM</v>
      </c>
      <c r="J7" s="6">
        <v>9.8005016794033201E-2</v>
      </c>
      <c r="K7" s="6">
        <v>0.168034459258387</v>
      </c>
      <c r="L7" s="6"/>
      <c r="M7" s="6">
        <v>2.3684959629184199E-3</v>
      </c>
      <c r="N7" s="6"/>
      <c r="O7" s="6">
        <v>3.5928702825335099E-2</v>
      </c>
      <c r="P7" s="6"/>
      <c r="Q7" s="6">
        <v>2.2906819132703801E-2</v>
      </c>
      <c r="R7" s="6"/>
      <c r="S7" s="6"/>
      <c r="T7" s="6">
        <v>0.25497876616072901</v>
      </c>
      <c r="U7" s="6"/>
      <c r="V7" s="6">
        <v>9.9318270363833602E-2</v>
      </c>
    </row>
    <row r="8" spans="1:22">
      <c r="A8" s="1" t="s">
        <v>45</v>
      </c>
      <c r="B8" s="1">
        <v>1</v>
      </c>
      <c r="C8" s="4">
        <v>25.033291945105201</v>
      </c>
      <c r="D8" s="4">
        <v>25.033291945105201</v>
      </c>
      <c r="E8" s="4">
        <v>561.80932334747695</v>
      </c>
      <c r="F8" s="4">
        <v>5.4277523110459998E-60</v>
      </c>
      <c r="G8" s="3">
        <f t="shared" si="0"/>
        <v>5.5943835641272352E-2</v>
      </c>
      <c r="H8" s="2" t="str">
        <f t="shared" si="1"/>
        <v>SMALL</v>
      </c>
      <c r="J8" s="6">
        <v>1.49676180038042E-2</v>
      </c>
      <c r="K8" s="6">
        <v>2.26381833808426E-4</v>
      </c>
      <c r="L8" s="6"/>
      <c r="M8" s="6">
        <v>0.24955179423594001</v>
      </c>
      <c r="N8" s="6"/>
      <c r="O8" s="6">
        <v>0.109233996191394</v>
      </c>
      <c r="P8" s="6"/>
      <c r="Q8" s="6">
        <v>0.147236510106597</v>
      </c>
      <c r="R8" s="6"/>
      <c r="S8" s="6"/>
      <c r="T8" s="6">
        <v>1.5551341826947601E-5</v>
      </c>
      <c r="U8" s="6"/>
      <c r="V8" s="6">
        <v>2.0303591814949101E-2</v>
      </c>
    </row>
    <row r="9" spans="1:22">
      <c r="A9" s="1" t="s">
        <v>44</v>
      </c>
      <c r="B9" s="1">
        <v>2</v>
      </c>
      <c r="C9" s="4">
        <v>21.919630349500601</v>
      </c>
      <c r="D9" s="4">
        <v>10.9598151747503</v>
      </c>
      <c r="E9" s="4">
        <v>245.96550708720699</v>
      </c>
      <c r="F9" s="4">
        <v>1.24945275767964E-54</v>
      </c>
      <c r="G9" s="3">
        <f t="shared" si="0"/>
        <v>4.898549500716709E-2</v>
      </c>
      <c r="H9" s="2" t="str">
        <f t="shared" si="1"/>
        <v>SMALL</v>
      </c>
      <c r="J9" s="6">
        <v>5.4360830977407702E-2</v>
      </c>
      <c r="K9" s="6">
        <v>4.6647630773638302E-2</v>
      </c>
      <c r="L9" s="6"/>
      <c r="M9" s="6">
        <v>6.0625334313832303E-2</v>
      </c>
      <c r="N9" s="6"/>
      <c r="O9" s="6">
        <v>2.4630280951259902E-2</v>
      </c>
      <c r="P9" s="6"/>
      <c r="Q9" s="6">
        <v>1.35344936418217E-2</v>
      </c>
      <c r="R9" s="6"/>
      <c r="S9" s="6"/>
      <c r="T9" s="6">
        <v>3.6454564548465497E-2</v>
      </c>
      <c r="U9" s="6"/>
      <c r="V9" s="6">
        <v>5.8661968102994198E-2</v>
      </c>
    </row>
    <row r="10" spans="1:22">
      <c r="A10" s="1" t="s">
        <v>43</v>
      </c>
      <c r="B10" s="1">
        <v>1</v>
      </c>
      <c r="C10" s="4">
        <v>67.572443486828305</v>
      </c>
      <c r="D10" s="4">
        <v>67.572443486828305</v>
      </c>
      <c r="E10" s="4">
        <v>1516.4936691314199</v>
      </c>
      <c r="F10" s="4">
        <v>2.6078276130835299E-95</v>
      </c>
      <c r="G10" s="3">
        <f t="shared" si="0"/>
        <v>0.15100937106457737</v>
      </c>
      <c r="H10" s="2" t="str">
        <f t="shared" si="1"/>
        <v>LARGE</v>
      </c>
      <c r="J10" s="6">
        <v>0.18857064964268</v>
      </c>
      <c r="K10" s="6">
        <v>0.137951489951462</v>
      </c>
      <c r="L10" s="6"/>
      <c r="M10" s="6">
        <v>8.3877331224976703E-2</v>
      </c>
      <c r="N10" s="6"/>
      <c r="O10" s="6">
        <v>0.10782139450737301</v>
      </c>
      <c r="P10" s="6"/>
      <c r="Q10" s="6">
        <v>6.28851589356208E-2</v>
      </c>
      <c r="R10" s="6"/>
      <c r="S10" s="6"/>
      <c r="T10" s="6">
        <v>9.0164704006426705E-2</v>
      </c>
      <c r="U10" s="6"/>
      <c r="V10" s="6">
        <v>0.20683860553460201</v>
      </c>
    </row>
    <row r="11" spans="1:22">
      <c r="A11" s="1" t="s">
        <v>42</v>
      </c>
      <c r="B11" s="1">
        <v>8</v>
      </c>
      <c r="C11" s="4">
        <v>2.1204445018851401</v>
      </c>
      <c r="D11" s="4">
        <v>0.26505556273564301</v>
      </c>
      <c r="E11" s="4">
        <v>5.9485059606438604</v>
      </c>
      <c r="F11" s="4">
        <v>7.65855556487699E-7</v>
      </c>
      <c r="G11" s="3">
        <f t="shared" si="0"/>
        <v>4.7387214977571892E-3</v>
      </c>
      <c r="H11" s="2" t="str">
        <f t="shared" si="1"/>
        <v/>
      </c>
      <c r="J11" s="6">
        <v>7.8280378932044298E-4</v>
      </c>
      <c r="K11" s="6">
        <v>3.2372999112654901E-3</v>
      </c>
      <c r="L11" s="6"/>
      <c r="M11" s="6">
        <v>4.0658739465961697E-3</v>
      </c>
      <c r="N11" s="6"/>
      <c r="O11" s="6">
        <v>9.6037950220891101E-3</v>
      </c>
      <c r="P11" s="6"/>
      <c r="Q11" s="6">
        <v>1.46788935199436E-2</v>
      </c>
      <c r="R11" s="6"/>
      <c r="S11" s="6"/>
      <c r="T11" s="6">
        <v>1.52178187146483E-3</v>
      </c>
      <c r="U11" s="6"/>
      <c r="V11" s="6">
        <v>1.89428816924898E-2</v>
      </c>
    </row>
    <row r="12" spans="1:22">
      <c r="A12" s="1" t="s">
        <v>41</v>
      </c>
      <c r="B12" s="1">
        <v>4</v>
      </c>
      <c r="C12" s="4">
        <v>2.4557478160159101</v>
      </c>
      <c r="D12" s="4">
        <v>0.61393695400397796</v>
      </c>
      <c r="E12" s="4">
        <v>13.778271969317601</v>
      </c>
      <c r="F12" s="4">
        <v>6.0799399878947703E-10</v>
      </c>
      <c r="G12" s="3">
        <f t="shared" si="0"/>
        <v>5.4880497737522099E-3</v>
      </c>
      <c r="H12" s="2" t="str">
        <f t="shared" si="1"/>
        <v/>
      </c>
      <c r="J12" s="6">
        <v>5.85380259256673E-3</v>
      </c>
      <c r="K12" s="6">
        <v>1.2218517126549399E-2</v>
      </c>
      <c r="L12" s="6"/>
      <c r="M12" s="6">
        <v>1.0612305887787901E-3</v>
      </c>
      <c r="N12" s="6"/>
      <c r="O12" s="6">
        <v>3.0822553522503798E-3</v>
      </c>
      <c r="P12" s="6"/>
      <c r="Q12" s="6">
        <v>3.1738417952837899E-3</v>
      </c>
      <c r="R12" s="6"/>
      <c r="S12" s="6"/>
      <c r="T12" s="6">
        <v>2.90518195362185E-2</v>
      </c>
      <c r="U12" s="6"/>
      <c r="V12" s="6">
        <v>6.1532200327630501E-3</v>
      </c>
    </row>
    <row r="13" spans="1:22">
      <c r="A13" s="1" t="s">
        <v>40</v>
      </c>
      <c r="B13" s="1">
        <v>4</v>
      </c>
      <c r="C13" s="4">
        <v>14.611509182270501</v>
      </c>
      <c r="D13" s="4">
        <v>3.6528772955676301</v>
      </c>
      <c r="E13" s="4">
        <v>81.979650386951604</v>
      </c>
      <c r="F13" s="4">
        <v>4.4303518580793099E-41</v>
      </c>
      <c r="G13" s="3">
        <f t="shared" si="0"/>
        <v>3.2653470824228328E-2</v>
      </c>
      <c r="H13" s="2" t="str">
        <f t="shared" si="1"/>
        <v>SMALL</v>
      </c>
      <c r="J13" s="6">
        <v>5.8611823056909E-3</v>
      </c>
      <c r="K13" s="6">
        <v>2.35949073796569E-3</v>
      </c>
      <c r="L13" s="6"/>
      <c r="M13" s="6">
        <v>0.112293699266069</v>
      </c>
      <c r="N13" s="6"/>
      <c r="O13" s="6">
        <v>6.9982764280568904E-2</v>
      </c>
      <c r="P13" s="6"/>
      <c r="Q13" s="6">
        <v>8.82274554348597E-2</v>
      </c>
      <c r="R13" s="6"/>
      <c r="S13" s="6"/>
      <c r="T13" s="6">
        <v>3.1389664251223897E-4</v>
      </c>
      <c r="U13" s="6"/>
      <c r="V13" s="6">
        <v>1.1716972242914901E-2</v>
      </c>
    </row>
    <row r="14" spans="1:22">
      <c r="A14" s="1" t="s">
        <v>39</v>
      </c>
      <c r="B14" s="1">
        <v>8</v>
      </c>
      <c r="C14" s="4">
        <v>6.9720565197463102</v>
      </c>
      <c r="D14" s="4">
        <v>0.871507064968288</v>
      </c>
      <c r="E14" s="4">
        <v>19.558785777597901</v>
      </c>
      <c r="F14" s="4">
        <v>1.23619037508819E-21</v>
      </c>
      <c r="G14" s="3">
        <f t="shared" si="0"/>
        <v>1.5580994496355673E-2</v>
      </c>
      <c r="H14" s="2" t="str">
        <f t="shared" si="1"/>
        <v>SMALL</v>
      </c>
      <c r="J14" s="6">
        <v>1.5752156099946402E-2</v>
      </c>
      <c r="K14" s="6">
        <v>9.5504260522713096E-3</v>
      </c>
      <c r="L14" s="6"/>
      <c r="M14" s="6">
        <v>1.43697196784095E-2</v>
      </c>
      <c r="N14" s="6"/>
      <c r="O14" s="6">
        <v>4.0235673414147501E-2</v>
      </c>
      <c r="P14" s="6"/>
      <c r="Q14" s="6">
        <v>3.0382241705219401E-2</v>
      </c>
      <c r="R14" s="6"/>
      <c r="S14" s="6"/>
      <c r="T14" s="6">
        <v>2.8679849264360801E-2</v>
      </c>
      <c r="U14" s="6"/>
      <c r="V14" s="6">
        <v>2.8846138489764701E-3</v>
      </c>
    </row>
    <row r="15" spans="1:22">
      <c r="A15" s="1" t="s">
        <v>38</v>
      </c>
      <c r="B15" s="1">
        <v>4</v>
      </c>
      <c r="C15" s="4">
        <v>1.4453926342427701</v>
      </c>
      <c r="D15" s="4">
        <v>0.36134815856069202</v>
      </c>
      <c r="E15" s="4">
        <v>8.1095512687269302</v>
      </c>
      <c r="F15" s="4">
        <v>4.4366261519781296E-6</v>
      </c>
      <c r="G15" s="3">
        <f t="shared" si="0"/>
        <v>3.2301308251627713E-3</v>
      </c>
      <c r="H15" s="2" t="str">
        <f t="shared" si="1"/>
        <v/>
      </c>
      <c r="J15" s="6">
        <v>1.0154439456768201E-2</v>
      </c>
      <c r="K15" s="6">
        <v>4.8354753124622797E-3</v>
      </c>
      <c r="L15" s="6"/>
      <c r="M15" s="6">
        <v>2.11362777286674E-4</v>
      </c>
      <c r="N15" s="6"/>
      <c r="O15" s="6">
        <v>1.13620037506035E-2</v>
      </c>
      <c r="P15" s="6"/>
      <c r="Q15" s="6">
        <v>1.3583386532255E-2</v>
      </c>
      <c r="R15" s="6"/>
      <c r="S15" s="6"/>
      <c r="T15" s="6">
        <v>2.3208677291001998E-3</v>
      </c>
      <c r="U15" s="6"/>
      <c r="V15" s="6">
        <v>6.3286260214169702E-3</v>
      </c>
    </row>
    <row r="16" spans="1:22">
      <c r="A16" s="1" t="s">
        <v>37</v>
      </c>
      <c r="B16" s="1">
        <v>2</v>
      </c>
      <c r="C16" s="4">
        <v>6.5067604827667402</v>
      </c>
      <c r="D16" s="4">
        <v>3.2533802413833701</v>
      </c>
      <c r="E16" s="4">
        <v>73.013943032811198</v>
      </c>
      <c r="F16" s="4">
        <v>1.5555701729244099E-24</v>
      </c>
      <c r="G16" s="3">
        <f t="shared" si="0"/>
        <v>1.4541161418292991E-2</v>
      </c>
      <c r="H16" s="2" t="str">
        <f t="shared" si="1"/>
        <v>SMALL</v>
      </c>
      <c r="J16" s="6">
        <v>4.4556003722223798E-2</v>
      </c>
      <c r="K16" s="6">
        <v>3.5802614325155802E-2</v>
      </c>
      <c r="L16" s="6"/>
      <c r="M16" s="6">
        <v>2.9843363104149699E-5</v>
      </c>
      <c r="N16" s="6"/>
      <c r="O16" s="6">
        <v>3.8492082076871802E-3</v>
      </c>
      <c r="P16" s="6"/>
      <c r="Q16" s="6">
        <v>3.5338876131867599E-3</v>
      </c>
      <c r="R16" s="6"/>
      <c r="S16" s="6"/>
      <c r="T16" s="6">
        <v>2.3212601870418799E-2</v>
      </c>
      <c r="U16" s="6"/>
      <c r="V16" s="6">
        <v>8.0275967928722797E-3</v>
      </c>
    </row>
    <row r="17" spans="1:22">
      <c r="A17" s="1" t="s">
        <v>36</v>
      </c>
      <c r="B17" s="1">
        <v>2</v>
      </c>
      <c r="C17" s="4">
        <v>3.6411620109023501</v>
      </c>
      <c r="D17" s="4">
        <v>1.82058100545117</v>
      </c>
      <c r="E17" s="4">
        <v>40.858365132907998</v>
      </c>
      <c r="F17" s="4">
        <v>1.3235356802568701E-15</v>
      </c>
      <c r="G17" s="3">
        <f t="shared" si="0"/>
        <v>8.1371866523929429E-3</v>
      </c>
      <c r="H17" s="2" t="str">
        <f t="shared" si="1"/>
        <v/>
      </c>
      <c r="J17" s="6">
        <v>1.04994623760272E-2</v>
      </c>
      <c r="K17" s="6">
        <v>4.9771223610965499E-3</v>
      </c>
      <c r="L17" s="6"/>
      <c r="M17" s="6">
        <v>3.0936407258894201E-3</v>
      </c>
      <c r="N17" s="6"/>
      <c r="O17" s="6">
        <v>7.1928980609941798E-3</v>
      </c>
      <c r="P17" s="6"/>
      <c r="Q17" s="6">
        <v>1.29812843241411E-2</v>
      </c>
      <c r="R17" s="6"/>
      <c r="S17" s="6"/>
      <c r="T17" s="6">
        <v>2.3261311656844899E-4</v>
      </c>
      <c r="U17" s="6"/>
      <c r="V17" s="6">
        <v>1.6518521606007801E-2</v>
      </c>
    </row>
    <row r="18" spans="1:22">
      <c r="A18" s="1" t="s">
        <v>35</v>
      </c>
      <c r="B18" s="1">
        <v>4</v>
      </c>
      <c r="C18" s="4">
        <v>0.12535399720704901</v>
      </c>
      <c r="D18" s="4">
        <v>3.1338499301762197E-2</v>
      </c>
      <c r="E18" s="4">
        <v>0.70331385604644703</v>
      </c>
      <c r="F18" s="4">
        <v>0.59052665648073099</v>
      </c>
      <c r="G18" s="3">
        <f t="shared" si="0"/>
        <v>2.801382827358782E-4</v>
      </c>
      <c r="H18" s="2" t="str">
        <f t="shared" si="1"/>
        <v/>
      </c>
      <c r="J18" s="6">
        <v>1.4037314222177799E-3</v>
      </c>
      <c r="K18" s="6">
        <v>1.3898359079722799E-3</v>
      </c>
      <c r="L18" s="6"/>
      <c r="M18" s="6">
        <v>7.7922993933654398E-4</v>
      </c>
      <c r="N18" s="6"/>
      <c r="O18" s="6">
        <v>5.8772101637715E-4</v>
      </c>
      <c r="P18" s="6"/>
      <c r="Q18" s="6">
        <v>8.4890349016181904E-4</v>
      </c>
      <c r="R18" s="6"/>
      <c r="S18" s="6"/>
      <c r="T18" s="6">
        <v>1.2083883728935001E-3</v>
      </c>
      <c r="U18" s="6"/>
      <c r="V18" s="6">
        <v>6.5720040938094804E-3</v>
      </c>
    </row>
    <row r="19" spans="1:22">
      <c r="A19" s="1" t="s">
        <v>34</v>
      </c>
      <c r="B19" s="1">
        <v>2</v>
      </c>
      <c r="C19" s="4">
        <v>0.34249967383794799</v>
      </c>
      <c r="D19" s="4">
        <v>0.171249836918974</v>
      </c>
      <c r="E19" s="4">
        <v>3.84327219982855</v>
      </c>
      <c r="F19" s="4">
        <v>2.3023085683025898E-2</v>
      </c>
      <c r="G19" s="3">
        <f t="shared" si="0"/>
        <v>7.6541053819036706E-4</v>
      </c>
      <c r="H19" s="2" t="str">
        <f t="shared" si="1"/>
        <v/>
      </c>
      <c r="J19" s="6">
        <v>4.1959668636907897E-3</v>
      </c>
      <c r="K19" s="6">
        <v>1.6510673487783701E-3</v>
      </c>
      <c r="L19" s="6"/>
      <c r="M19" s="6">
        <v>5.4754548209975202E-4</v>
      </c>
      <c r="N19" s="6"/>
      <c r="O19" s="6">
        <v>3.38064661591283E-3</v>
      </c>
      <c r="P19" s="6"/>
      <c r="Q19" s="6">
        <v>6.3202916998497602E-3</v>
      </c>
      <c r="R19" s="6"/>
      <c r="S19" s="6"/>
      <c r="T19" s="6">
        <v>1.6016102564635499E-2</v>
      </c>
      <c r="U19" s="6"/>
      <c r="V19" s="6">
        <v>1.2475336220428899E-2</v>
      </c>
    </row>
    <row r="20" spans="1:22">
      <c r="A20" s="1" t="s">
        <v>33</v>
      </c>
      <c r="B20" s="1">
        <v>1</v>
      </c>
      <c r="C20" s="4">
        <v>3.4535020370256699</v>
      </c>
      <c r="D20" s="4">
        <v>3.4535020370256699</v>
      </c>
      <c r="E20" s="4">
        <v>77.505173784381199</v>
      </c>
      <c r="F20" s="4">
        <v>6.2858024060259596E-16</v>
      </c>
      <c r="G20" s="3">
        <f t="shared" si="0"/>
        <v>7.7178083797301168E-3</v>
      </c>
      <c r="H20" s="2" t="str">
        <f t="shared" si="1"/>
        <v/>
      </c>
      <c r="J20" s="6">
        <v>1.51343197083126E-2</v>
      </c>
      <c r="K20" s="6">
        <v>8.0886656277150207E-3</v>
      </c>
      <c r="L20" s="6"/>
      <c r="M20" s="6">
        <v>6.4758666623839396E-3</v>
      </c>
      <c r="N20" s="6"/>
      <c r="O20" s="6">
        <v>8.2345190489506205E-3</v>
      </c>
      <c r="P20" s="6"/>
      <c r="Q20" s="6">
        <v>9.4255540026825704E-3</v>
      </c>
      <c r="R20" s="6"/>
      <c r="S20" s="6"/>
      <c r="T20" s="6">
        <v>6.8642558184122597E-4</v>
      </c>
      <c r="U20" s="6"/>
      <c r="V20" s="6">
        <v>1.57248989185544E-3</v>
      </c>
    </row>
    <row r="21" spans="1:22">
      <c r="A21" s="1" t="s">
        <v>32</v>
      </c>
      <c r="B21" s="1">
        <v>2</v>
      </c>
      <c r="C21" s="4">
        <v>0.34543325678763898</v>
      </c>
      <c r="D21" s="4">
        <v>0.17271662839381899</v>
      </c>
      <c r="E21" s="4">
        <v>3.8761906481006201</v>
      </c>
      <c r="F21" s="4">
        <v>2.23048096631881E-2</v>
      </c>
      <c r="G21" s="3">
        <f t="shared" si="0"/>
        <v>7.7196644313237131E-4</v>
      </c>
      <c r="H21" s="2" t="str">
        <f t="shared" si="1"/>
        <v/>
      </c>
      <c r="J21" s="6">
        <v>4.4129436396495901E-3</v>
      </c>
      <c r="K21" s="6">
        <v>1.52748727133215E-3</v>
      </c>
      <c r="L21" s="6"/>
      <c r="M21" s="6">
        <v>1.5575629367729101E-3</v>
      </c>
      <c r="N21" s="6"/>
      <c r="O21" s="6">
        <v>6.6139268049736398E-4</v>
      </c>
      <c r="P21" s="6"/>
      <c r="Q21" s="6">
        <v>8.9349613763766702E-4</v>
      </c>
      <c r="R21" s="6"/>
      <c r="S21" s="6"/>
      <c r="T21" s="6">
        <v>5.3667474137861198E-3</v>
      </c>
      <c r="U21" s="6"/>
      <c r="V21" s="6">
        <v>1.15453761777728E-4</v>
      </c>
    </row>
    <row r="22" spans="1:22">
      <c r="A22" s="1" t="s">
        <v>31</v>
      </c>
      <c r="B22" s="1">
        <v>1</v>
      </c>
      <c r="C22" s="4">
        <v>3.0305363567839101</v>
      </c>
      <c r="D22" s="4">
        <v>3.0305363567839101</v>
      </c>
      <c r="E22" s="4">
        <v>68.012772100379195</v>
      </c>
      <c r="F22" s="4">
        <v>2.13799050478588E-14</v>
      </c>
      <c r="G22" s="3">
        <f t="shared" si="0"/>
        <v>6.7725742271770922E-3</v>
      </c>
      <c r="H22" s="2" t="str">
        <f t="shared" si="1"/>
        <v/>
      </c>
      <c r="J22" s="6">
        <v>2.3605286562966999E-2</v>
      </c>
      <c r="K22" s="6">
        <v>8.9392460005079093E-3</v>
      </c>
      <c r="L22" s="6"/>
      <c r="M22" s="6">
        <v>9.0011711391430399E-5</v>
      </c>
      <c r="N22" s="6"/>
      <c r="O22" s="6">
        <v>7.2099799962543703E-4</v>
      </c>
      <c r="P22" s="6"/>
      <c r="Q22" s="6">
        <v>2.3586229449134698E-3</v>
      </c>
      <c r="R22" s="6"/>
      <c r="S22" s="6"/>
      <c r="T22" s="6">
        <v>0.109925662200886</v>
      </c>
      <c r="U22" s="6"/>
      <c r="V22" s="6">
        <v>2.17030340662188E-3</v>
      </c>
    </row>
    <row r="23" spans="1:22">
      <c r="A23" s="1" t="s">
        <v>30</v>
      </c>
      <c r="B23" s="1">
        <v>2</v>
      </c>
      <c r="C23" s="4">
        <v>5.1352015005710099</v>
      </c>
      <c r="D23" s="4">
        <v>2.5676007502855001</v>
      </c>
      <c r="E23" s="4">
        <v>57.623345875068999</v>
      </c>
      <c r="F23" s="4">
        <v>1.7296004721382399E-20</v>
      </c>
      <c r="G23" s="3">
        <f t="shared" si="0"/>
        <v>1.1476032371720596E-2</v>
      </c>
      <c r="H23" s="2" t="str">
        <f t="shared" si="1"/>
        <v>SMALL</v>
      </c>
      <c r="J23" s="6">
        <v>8.3841846736439096E-4</v>
      </c>
      <c r="K23" s="6">
        <v>3.8772980389719899E-4</v>
      </c>
      <c r="L23" s="6"/>
      <c r="M23" s="6">
        <v>2.6457085244800699E-2</v>
      </c>
      <c r="N23" s="6"/>
      <c r="O23" s="6">
        <v>3.02790013577501E-2</v>
      </c>
      <c r="P23" s="6"/>
      <c r="Q23" s="6">
        <v>3.8581521259734498E-2</v>
      </c>
      <c r="R23" s="6"/>
      <c r="S23" s="6"/>
      <c r="T23" s="6">
        <v>1.80331076579424E-4</v>
      </c>
      <c r="U23" s="6"/>
      <c r="V23" s="6">
        <v>7.6740569793322302E-3</v>
      </c>
    </row>
    <row r="24" spans="1:22">
      <c r="A24" s="1" t="s">
        <v>29</v>
      </c>
      <c r="B24" s="1">
        <v>1</v>
      </c>
      <c r="C24" s="4">
        <v>3.28388312335324</v>
      </c>
      <c r="D24" s="4">
        <v>3.28388312335324</v>
      </c>
      <c r="E24" s="4">
        <v>73.698503557939901</v>
      </c>
      <c r="F24" s="4">
        <v>2.5462086086022701E-15</v>
      </c>
      <c r="G24" s="3">
        <f t="shared" si="0"/>
        <v>7.338747861083586E-3</v>
      </c>
      <c r="H24" s="2" t="str">
        <f t="shared" si="1"/>
        <v/>
      </c>
      <c r="J24" s="6">
        <v>7.1370674721870104E-3</v>
      </c>
      <c r="K24" s="6">
        <v>5.1248985394528697E-4</v>
      </c>
      <c r="L24" s="6"/>
      <c r="M24" s="6">
        <v>2.5579620560633599E-2</v>
      </c>
      <c r="N24" s="6"/>
      <c r="O24" s="6">
        <v>2.9878045701697099E-2</v>
      </c>
      <c r="P24" s="6"/>
      <c r="Q24" s="6">
        <v>5.0823953698302497E-2</v>
      </c>
      <c r="R24" s="6"/>
      <c r="S24" s="6"/>
      <c r="T24" s="6">
        <v>2.3625565348710299E-5</v>
      </c>
      <c r="U24" s="6"/>
      <c r="V24" s="6">
        <v>7.5345504224847799E-3</v>
      </c>
    </row>
    <row r="25" spans="1:22">
      <c r="A25" s="1" t="s">
        <v>28</v>
      </c>
      <c r="B25" s="1">
        <v>2</v>
      </c>
      <c r="C25" s="4">
        <v>0.71186912032919802</v>
      </c>
      <c r="D25" s="4">
        <v>0.35593456016459901</v>
      </c>
      <c r="E25" s="4">
        <v>7.9880566583315602</v>
      </c>
      <c r="F25" s="4">
        <v>4.5965017248297E-4</v>
      </c>
      <c r="G25" s="3">
        <f t="shared" si="0"/>
        <v>1.590869037644918E-3</v>
      </c>
      <c r="H25" s="2" t="str">
        <f t="shared" si="1"/>
        <v/>
      </c>
      <c r="J25" s="6">
        <v>2.5041206717945001E-3</v>
      </c>
      <c r="K25" s="6">
        <v>2.1205523863618001E-3</v>
      </c>
      <c r="L25" s="6"/>
      <c r="M25" s="6">
        <v>1.37546805685686E-2</v>
      </c>
      <c r="N25" s="6"/>
      <c r="O25" s="6">
        <v>8.0889820564831701E-4</v>
      </c>
      <c r="P25" s="6"/>
      <c r="Q25" s="6">
        <v>3.35327607620051E-3</v>
      </c>
      <c r="R25" s="6"/>
      <c r="S25" s="6"/>
      <c r="T25" s="6">
        <v>2.42619911906689E-3</v>
      </c>
      <c r="U25" s="6"/>
      <c r="V25" s="6">
        <v>5.19329180970882E-3</v>
      </c>
    </row>
    <row r="26" spans="1:22">
      <c r="A26" s="1" t="s">
        <v>27</v>
      </c>
      <c r="B26" s="1">
        <v>8</v>
      </c>
      <c r="C26" s="4">
        <v>1.60739116965398</v>
      </c>
      <c r="D26" s="4">
        <v>0.200923896206747</v>
      </c>
      <c r="E26" s="4">
        <v>4.5092318828776001</v>
      </c>
      <c r="F26" s="4">
        <v>4.6928473337117001E-5</v>
      </c>
      <c r="G26" s="3">
        <f t="shared" si="0"/>
        <v>3.5921614945228046E-3</v>
      </c>
      <c r="H26" s="2" t="str">
        <f t="shared" si="1"/>
        <v/>
      </c>
      <c r="J26" s="6">
        <v>5.7674884378898098E-3</v>
      </c>
      <c r="K26" s="6">
        <v>1.0081036967096399E-2</v>
      </c>
      <c r="L26" s="6"/>
      <c r="M26" s="6">
        <v>3.4970714720319803E-4</v>
      </c>
      <c r="N26" s="6"/>
      <c r="O26" s="6">
        <v>2.0147483556611401E-3</v>
      </c>
      <c r="P26" s="6"/>
      <c r="Q26" s="6">
        <v>1.7246997240172601E-3</v>
      </c>
      <c r="R26" s="6"/>
      <c r="S26" s="6"/>
      <c r="T26" s="6">
        <v>3.0910346262250699E-3</v>
      </c>
      <c r="U26" s="6"/>
      <c r="V26" s="6">
        <v>5.58584244289411E-3</v>
      </c>
    </row>
    <row r="27" spans="1:22">
      <c r="A27" s="1" t="s">
        <v>26</v>
      </c>
      <c r="B27" s="1">
        <v>8</v>
      </c>
      <c r="C27" s="4">
        <v>1.0198313127460099</v>
      </c>
      <c r="D27" s="4">
        <v>0.12747891409325199</v>
      </c>
      <c r="E27" s="4">
        <v>2.8609438432968299</v>
      </c>
      <c r="F27" s="4">
        <v>4.9329660592769397E-3</v>
      </c>
      <c r="G27" s="3">
        <f t="shared" si="0"/>
        <v>2.2790959921370436E-3</v>
      </c>
      <c r="H27" s="2" t="str">
        <f t="shared" si="1"/>
        <v/>
      </c>
      <c r="J27" s="6">
        <v>2.2271051658780201E-3</v>
      </c>
      <c r="K27" s="6">
        <v>1.8594391906000399E-3</v>
      </c>
      <c r="L27" s="6"/>
      <c r="M27" s="6">
        <v>1.37294282166278E-3</v>
      </c>
      <c r="N27" s="6"/>
      <c r="O27" s="6">
        <v>2.4617660088551798E-3</v>
      </c>
      <c r="P27" s="6"/>
      <c r="Q27" s="6">
        <v>4.0633819199621902E-3</v>
      </c>
      <c r="R27" s="6"/>
      <c r="S27" s="6"/>
      <c r="T27" s="6">
        <v>3.7389865857004301E-4</v>
      </c>
      <c r="U27" s="6"/>
      <c r="V27" s="6">
        <v>7.7595020009290404E-3</v>
      </c>
    </row>
    <row r="28" spans="1:22">
      <c r="A28" s="1" t="s">
        <v>25</v>
      </c>
      <c r="B28" s="1">
        <v>16</v>
      </c>
      <c r="C28" s="4">
        <v>6.0803416358590399</v>
      </c>
      <c r="D28" s="4">
        <v>0.38002135224118999</v>
      </c>
      <c r="E28" s="4">
        <v>8.52862417089983</v>
      </c>
      <c r="F28" s="4">
        <v>1.34383429586861E-15</v>
      </c>
      <c r="G28" s="3">
        <f t="shared" si="0"/>
        <v>1.3588210206839967E-2</v>
      </c>
      <c r="H28" s="2" t="str">
        <f t="shared" si="1"/>
        <v>SMALL</v>
      </c>
      <c r="J28" s="6">
        <v>7.3615422212417502E-3</v>
      </c>
      <c r="K28" s="6">
        <v>1.16208416862821E-2</v>
      </c>
      <c r="L28" s="6"/>
      <c r="M28" s="6">
        <v>1.7484880853225901E-2</v>
      </c>
      <c r="N28" s="6"/>
      <c r="O28" s="6">
        <v>2.2435700062713702E-2</v>
      </c>
      <c r="P28" s="6"/>
      <c r="Q28" s="6">
        <v>1.7999705231654201E-2</v>
      </c>
      <c r="R28" s="6"/>
      <c r="S28" s="6"/>
      <c r="T28" s="6">
        <v>6.9916845332457398E-3</v>
      </c>
      <c r="U28" s="6"/>
      <c r="V28" s="6">
        <v>7.6468094039208101E-3</v>
      </c>
    </row>
    <row r="29" spans="1:22">
      <c r="A29" s="1" t="s">
        <v>24</v>
      </c>
      <c r="B29" s="1">
        <v>8</v>
      </c>
      <c r="C29" s="4">
        <v>4.1117238750709504</v>
      </c>
      <c r="D29" s="4">
        <v>0.51396548438386802</v>
      </c>
      <c r="E29" s="4">
        <v>11.5346635847516</v>
      </c>
      <c r="F29" s="4">
        <v>1.9825796001796199E-13</v>
      </c>
      <c r="G29" s="3">
        <f t="shared" si="0"/>
        <v>9.1887876821666672E-3</v>
      </c>
      <c r="H29" s="2" t="str">
        <f t="shared" si="1"/>
        <v/>
      </c>
      <c r="J29" s="6">
        <v>2.8358616044148999E-3</v>
      </c>
      <c r="K29" s="6">
        <v>3.78208175302898E-3</v>
      </c>
      <c r="L29" s="6"/>
      <c r="M29" s="6">
        <v>7.1496068145192899E-3</v>
      </c>
      <c r="N29" s="6"/>
      <c r="O29" s="6">
        <v>1.2238001122084599E-2</v>
      </c>
      <c r="P29" s="6"/>
      <c r="Q29" s="6">
        <v>2.0388855491307499E-2</v>
      </c>
      <c r="R29" s="6"/>
      <c r="S29" s="6"/>
      <c r="T29" s="6">
        <v>1.1113406315571E-3</v>
      </c>
      <c r="U29" s="6"/>
      <c r="V29" s="6">
        <v>2.22599639829381E-2</v>
      </c>
    </row>
    <row r="30" spans="1:22">
      <c r="A30" s="1" t="s">
        <v>23</v>
      </c>
      <c r="B30" s="1">
        <v>4</v>
      </c>
      <c r="C30" s="4">
        <v>0.988896624082644</v>
      </c>
      <c r="D30" s="4">
        <v>0.247224156020661</v>
      </c>
      <c r="E30" s="4">
        <v>5.5483248513097196</v>
      </c>
      <c r="F30" s="4">
        <v>2.9568798333096103E-4</v>
      </c>
      <c r="G30" s="3">
        <f t="shared" si="0"/>
        <v>2.2099638483505904E-3</v>
      </c>
      <c r="H30" s="2" t="str">
        <f t="shared" si="1"/>
        <v/>
      </c>
      <c r="J30" s="6">
        <v>5.6092910996263798E-3</v>
      </c>
      <c r="K30" s="6">
        <v>3.16233274053705E-3</v>
      </c>
      <c r="L30" s="6"/>
      <c r="M30" s="6">
        <v>1.5704795893309201E-3</v>
      </c>
      <c r="N30" s="6"/>
      <c r="O30" s="6">
        <v>2.42578796468528E-3</v>
      </c>
      <c r="P30" s="6"/>
      <c r="Q30" s="6">
        <v>1.90078476103107E-3</v>
      </c>
      <c r="R30" s="6"/>
      <c r="S30" s="6"/>
      <c r="T30" s="6">
        <v>6.0469949453658897E-4</v>
      </c>
      <c r="U30" s="6"/>
      <c r="V30" s="6">
        <v>6.5183928623848905E-4</v>
      </c>
    </row>
    <row r="31" spans="1:22">
      <c r="A31" s="1" t="s">
        <v>22</v>
      </c>
      <c r="B31" s="1">
        <v>8</v>
      </c>
      <c r="C31" s="4">
        <v>2.06546776942122</v>
      </c>
      <c r="D31" s="4">
        <v>0.258183471177652</v>
      </c>
      <c r="E31" s="4">
        <v>5.7942791367549802</v>
      </c>
      <c r="F31" s="4">
        <v>1.1881973259577099E-6</v>
      </c>
      <c r="G31" s="3">
        <f t="shared" si="0"/>
        <v>4.6158607373026645E-3</v>
      </c>
      <c r="H31" s="2" t="str">
        <f t="shared" si="1"/>
        <v/>
      </c>
      <c r="J31" s="6">
        <v>9.4847111732715601E-3</v>
      </c>
      <c r="K31" s="6">
        <v>7.69674943267198E-3</v>
      </c>
      <c r="L31" s="6"/>
      <c r="M31" s="6">
        <v>8.5773760515352095E-4</v>
      </c>
      <c r="N31" s="6"/>
      <c r="O31" s="6">
        <v>7.0099845259368899E-3</v>
      </c>
      <c r="P31" s="6"/>
      <c r="Q31" s="6">
        <v>3.7808605697934499E-3</v>
      </c>
      <c r="R31" s="6"/>
      <c r="S31" s="6"/>
      <c r="T31" s="6">
        <v>4.3178117667704904E-3</v>
      </c>
      <c r="U31" s="6"/>
      <c r="V31" s="6">
        <v>1.5507016913840501E-3</v>
      </c>
    </row>
    <row r="32" spans="1:22">
      <c r="A32" s="1" t="s">
        <v>21</v>
      </c>
      <c r="B32" s="1">
        <v>4</v>
      </c>
      <c r="C32" s="4">
        <v>0.16440579168144401</v>
      </c>
      <c r="D32" s="4">
        <v>4.1101447920360898E-2</v>
      </c>
      <c r="E32" s="4">
        <v>0.92241870127890202</v>
      </c>
      <c r="F32" s="4">
        <v>0.45188066718791398</v>
      </c>
      <c r="G32" s="3">
        <f t="shared" si="0"/>
        <v>3.674103513221067E-4</v>
      </c>
      <c r="H32" s="2" t="str">
        <f t="shared" si="1"/>
        <v/>
      </c>
      <c r="J32" s="6">
        <v>1.4032699587001099E-3</v>
      </c>
      <c r="K32" s="6">
        <v>1.60259107536661E-4</v>
      </c>
      <c r="L32" s="6"/>
      <c r="M32" s="6">
        <v>1.47389281095133E-3</v>
      </c>
      <c r="N32" s="6"/>
      <c r="O32" s="6">
        <v>5.2704930710453703E-3</v>
      </c>
      <c r="P32" s="6"/>
      <c r="Q32" s="6">
        <v>2.82349978317649E-3</v>
      </c>
      <c r="R32" s="6"/>
      <c r="S32" s="6"/>
      <c r="T32" s="6">
        <v>7.2574885169301301E-3</v>
      </c>
      <c r="U32" s="6"/>
      <c r="V32" s="6">
        <v>2.2841913732709399E-3</v>
      </c>
    </row>
    <row r="33" spans="1:22">
      <c r="A33" s="1" t="s">
        <v>20</v>
      </c>
      <c r="B33" s="1">
        <v>8</v>
      </c>
      <c r="C33" s="4">
        <v>2.1928199678682501</v>
      </c>
      <c r="D33" s="4">
        <v>0.27410249598353198</v>
      </c>
      <c r="E33" s="4">
        <v>6.1515416403903398</v>
      </c>
      <c r="F33" s="4">
        <v>4.3005042289355799E-7</v>
      </c>
      <c r="G33" s="3">
        <f t="shared" si="0"/>
        <v>4.9004645550545858E-3</v>
      </c>
      <c r="H33" s="2" t="str">
        <f t="shared" si="1"/>
        <v/>
      </c>
      <c r="J33" s="6">
        <v>8.9889436568645704E-4</v>
      </c>
      <c r="K33" s="6">
        <v>8.5932916913987001E-4</v>
      </c>
      <c r="L33" s="6"/>
      <c r="M33" s="6">
        <v>8.1121187220833599E-3</v>
      </c>
      <c r="N33" s="6"/>
      <c r="O33" s="6">
        <v>1.29790693183273E-2</v>
      </c>
      <c r="P33" s="6"/>
      <c r="Q33" s="6">
        <v>1.30124027513388E-2</v>
      </c>
      <c r="R33" s="6"/>
      <c r="S33" s="6"/>
      <c r="T33" s="6">
        <v>7.6328278914809605E-4</v>
      </c>
      <c r="U33" s="6"/>
      <c r="V33" s="6">
        <v>3.5741405606557202E-3</v>
      </c>
    </row>
    <row r="34" spans="1:22">
      <c r="A34" s="1" t="s">
        <v>19</v>
      </c>
      <c r="B34" s="1">
        <v>4</v>
      </c>
      <c r="C34" s="4">
        <v>0.700808591825137</v>
      </c>
      <c r="D34" s="4">
        <v>0.175202147956284</v>
      </c>
      <c r="E34" s="4">
        <v>3.9319718880037602</v>
      </c>
      <c r="F34" s="4">
        <v>4.2752073321326196E-3</v>
      </c>
      <c r="G34" s="3">
        <f t="shared" si="0"/>
        <v>1.56615121826688E-3</v>
      </c>
      <c r="H34" s="2" t="str">
        <f t="shared" si="1"/>
        <v/>
      </c>
      <c r="J34" s="6">
        <v>4.6633698534168204E-3</v>
      </c>
      <c r="K34" s="6">
        <v>1.76969720747563E-3</v>
      </c>
      <c r="L34" s="6"/>
      <c r="M34" s="6">
        <v>3.80119497938556E-3</v>
      </c>
      <c r="N34" s="6"/>
      <c r="O34" s="6">
        <v>8.6236139134007999E-3</v>
      </c>
      <c r="P34" s="6"/>
      <c r="Q34" s="6">
        <v>1.4704449225745399E-2</v>
      </c>
      <c r="R34" s="6"/>
      <c r="S34" s="6"/>
      <c r="T34" s="6">
        <v>1.18525982689642E-4</v>
      </c>
      <c r="U34" s="6"/>
      <c r="V34" s="6">
        <v>8.2286736079124196E-4</v>
      </c>
    </row>
    <row r="35" spans="1:22">
      <c r="A35" s="1" t="s">
        <v>18</v>
      </c>
      <c r="B35" s="1">
        <v>8</v>
      </c>
      <c r="C35" s="4">
        <v>1.8364957734010099</v>
      </c>
      <c r="D35" s="4">
        <v>0.22956197167512599</v>
      </c>
      <c r="E35" s="4">
        <v>5.1519415127635</v>
      </c>
      <c r="F35" s="4">
        <v>7.4463131465638099E-6</v>
      </c>
      <c r="G35" s="3">
        <f t="shared" si="0"/>
        <v>4.1041592902896851E-3</v>
      </c>
      <c r="H35" s="2" t="str">
        <f t="shared" si="1"/>
        <v/>
      </c>
      <c r="J35" s="6">
        <v>3.1001097943118201E-3</v>
      </c>
      <c r="K35" s="6">
        <v>2.11039396653737E-3</v>
      </c>
      <c r="L35" s="6"/>
      <c r="M35" s="6">
        <v>3.2801949874714702E-3</v>
      </c>
      <c r="N35" s="6"/>
      <c r="O35" s="6">
        <v>1.7146347607723399E-2</v>
      </c>
      <c r="P35" s="6"/>
      <c r="Q35" s="6">
        <v>1.2941116017346901E-2</v>
      </c>
      <c r="R35" s="6"/>
      <c r="S35" s="6"/>
      <c r="T35" s="6">
        <v>1.6890863622076801E-3</v>
      </c>
      <c r="U35" s="6"/>
      <c r="V35" s="6">
        <v>1.0917441499624799E-3</v>
      </c>
    </row>
    <row r="36" spans="1:22">
      <c r="A36" s="1" t="s">
        <v>17</v>
      </c>
      <c r="B36" s="1">
        <v>2</v>
      </c>
      <c r="C36" s="4">
        <v>0.30223607152450799</v>
      </c>
      <c r="D36" s="4">
        <v>0.15111803576225399</v>
      </c>
      <c r="E36" s="4">
        <v>3.3914645186644101</v>
      </c>
      <c r="F36" s="4">
        <v>3.56066646151156E-2</v>
      </c>
      <c r="G36" s="3">
        <f t="shared" si="0"/>
        <v>6.7543034880544371E-4</v>
      </c>
      <c r="H36" s="2" t="str">
        <f t="shared" si="1"/>
        <v/>
      </c>
      <c r="J36" s="6">
        <v>2.6263672708082999E-3</v>
      </c>
      <c r="K36" s="6">
        <v>3.3428761302097898E-4</v>
      </c>
      <c r="L36" s="6"/>
      <c r="M36" s="6">
        <v>7.1086114557540299E-4</v>
      </c>
      <c r="N36" s="6"/>
      <c r="O36" s="6">
        <v>1.3740670260228101E-3</v>
      </c>
      <c r="P36" s="6"/>
      <c r="Q36" s="6">
        <v>1.15751697933464E-3</v>
      </c>
      <c r="R36" s="6"/>
      <c r="S36" s="6"/>
      <c r="T36" s="6">
        <v>3.3245399268207301E-4</v>
      </c>
      <c r="U36" s="6"/>
      <c r="V36" s="6">
        <v>8.7478417769542598E-5</v>
      </c>
    </row>
    <row r="37" spans="1:22">
      <c r="A37" s="1" t="s">
        <v>16</v>
      </c>
      <c r="B37" s="1">
        <v>4</v>
      </c>
      <c r="C37" s="4">
        <v>0.24731557656464201</v>
      </c>
      <c r="D37" s="4">
        <v>6.1828894141160502E-2</v>
      </c>
      <c r="E37" s="4">
        <v>1.38759413891469</v>
      </c>
      <c r="F37" s="4">
        <v>0.23955382261251601</v>
      </c>
      <c r="G37" s="3">
        <f t="shared" si="0"/>
        <v>5.5269526665525795E-4</v>
      </c>
      <c r="H37" s="2" t="str">
        <f t="shared" si="1"/>
        <v/>
      </c>
      <c r="J37" s="6">
        <v>1.0041745309508801E-3</v>
      </c>
      <c r="K37" s="6">
        <v>6.6574556416929302E-4</v>
      </c>
      <c r="L37" s="6"/>
      <c r="M37" s="6">
        <v>9.8487332357280705E-4</v>
      </c>
      <c r="N37" s="6"/>
      <c r="O37" s="6">
        <v>1.59404418799952E-4</v>
      </c>
      <c r="P37" s="6"/>
      <c r="Q37" s="6">
        <v>1.8803815119433699E-4</v>
      </c>
      <c r="R37" s="6"/>
      <c r="S37" s="6"/>
      <c r="T37" s="6">
        <v>8.5052481490404395E-4</v>
      </c>
      <c r="U37" s="6"/>
      <c r="V37" s="6">
        <v>2.50456851719307E-3</v>
      </c>
    </row>
    <row r="38" spans="1:22">
      <c r="A38" s="1" t="s">
        <v>15</v>
      </c>
      <c r="B38" s="1">
        <v>2</v>
      </c>
      <c r="C38" s="4">
        <v>1.7474662683687201</v>
      </c>
      <c r="D38" s="4">
        <v>0.87373313418436205</v>
      </c>
      <c r="E38" s="4">
        <v>19.608744306534099</v>
      </c>
      <c r="F38" s="4">
        <v>1.67381284590362E-8</v>
      </c>
      <c r="G38" s="3">
        <f t="shared" si="0"/>
        <v>3.9051981625374032E-3</v>
      </c>
      <c r="H38" s="2" t="str">
        <f t="shared" si="1"/>
        <v/>
      </c>
      <c r="J38" s="6">
        <v>1.7148174482254901E-2</v>
      </c>
      <c r="K38" s="6">
        <v>1.05505502035429E-2</v>
      </c>
      <c r="L38" s="6"/>
      <c r="M38" s="6">
        <v>8.5221604924033204E-5</v>
      </c>
      <c r="N38" s="6"/>
      <c r="O38" s="6">
        <v>2.4173132966114701E-4</v>
      </c>
      <c r="P38" s="6"/>
      <c r="Q38" s="6">
        <v>4.7624311362074698E-4</v>
      </c>
      <c r="R38" s="6"/>
      <c r="S38" s="6"/>
      <c r="T38" s="6">
        <v>6.6525875733255899E-3</v>
      </c>
      <c r="U38" s="6"/>
      <c r="V38" s="6">
        <v>4.4983442857027996E-3</v>
      </c>
    </row>
    <row r="39" spans="1:22">
      <c r="A39" s="1" t="s">
        <v>14</v>
      </c>
      <c r="B39" s="1">
        <v>4</v>
      </c>
      <c r="C39" s="4">
        <v>0.11726751180941999</v>
      </c>
      <c r="D39" s="4">
        <v>2.9316877952354999E-2</v>
      </c>
      <c r="E39" s="4">
        <v>0.65794364565358798</v>
      </c>
      <c r="F39" s="4">
        <v>0.62193546925126497</v>
      </c>
      <c r="G39" s="3">
        <f t="shared" si="0"/>
        <v>2.6206678774462667E-4</v>
      </c>
      <c r="H39" s="2" t="str">
        <f t="shared" si="1"/>
        <v/>
      </c>
      <c r="J39" s="6">
        <v>5.5312382254910195E-4</v>
      </c>
      <c r="K39" s="6">
        <v>1.9226701229409701E-4</v>
      </c>
      <c r="L39" s="6"/>
      <c r="M39" s="6">
        <v>1.0386258141454E-4</v>
      </c>
      <c r="N39" s="6"/>
      <c r="O39" s="6">
        <v>9.8497423806443799E-5</v>
      </c>
      <c r="P39" s="6"/>
      <c r="Q39" s="6">
        <v>1.44091989476094E-4</v>
      </c>
      <c r="R39" s="6"/>
      <c r="S39" s="6"/>
      <c r="T39" s="6">
        <v>1.5363809242718201E-4</v>
      </c>
      <c r="U39" s="6"/>
      <c r="V39" s="6">
        <v>2.7267116552366802E-3</v>
      </c>
    </row>
    <row r="40" spans="1:22">
      <c r="A40" s="1" t="s">
        <v>13</v>
      </c>
      <c r="B40" s="1">
        <v>2</v>
      </c>
      <c r="C40" s="4">
        <v>0.95392429474106</v>
      </c>
      <c r="D40" s="4">
        <v>0.47696214737053</v>
      </c>
      <c r="E40" s="4">
        <v>10.7042166832953</v>
      </c>
      <c r="F40" s="4">
        <v>3.8333958535778102E-5</v>
      </c>
      <c r="G40" s="3">
        <f t="shared" si="0"/>
        <v>2.1318084763376588E-3</v>
      </c>
      <c r="H40" s="2" t="str">
        <f t="shared" si="1"/>
        <v/>
      </c>
      <c r="J40" s="6">
        <v>1.62904813357994E-3</v>
      </c>
      <c r="K40" s="6">
        <v>1.67572034934392E-3</v>
      </c>
      <c r="L40" s="6"/>
      <c r="M40" s="6">
        <v>2.0817820448837399E-3</v>
      </c>
      <c r="N40" s="6"/>
      <c r="O40" s="6">
        <v>3.7171604218292501E-3</v>
      </c>
      <c r="P40" s="6"/>
      <c r="Q40" s="6">
        <v>5.3253491537361801E-3</v>
      </c>
      <c r="R40" s="6"/>
      <c r="S40" s="6"/>
      <c r="T40" s="6">
        <v>4.6506436584446698E-4</v>
      </c>
      <c r="U40" s="6"/>
      <c r="V40" s="6">
        <v>2.1006929665113401E-4</v>
      </c>
    </row>
    <row r="41" spans="1:22">
      <c r="A41" s="1" t="s">
        <v>12</v>
      </c>
      <c r="B41" s="1">
        <v>4</v>
      </c>
      <c r="C41" s="4">
        <v>0.15160997542362301</v>
      </c>
      <c r="D41" s="4">
        <v>3.7902493855905703E-2</v>
      </c>
      <c r="E41" s="4">
        <v>0.85062621700187402</v>
      </c>
      <c r="F41" s="4">
        <v>0.49469254245202499</v>
      </c>
      <c r="G41" s="3">
        <f t="shared" si="0"/>
        <v>3.3881455005101461E-4</v>
      </c>
      <c r="H41" s="2" t="str">
        <f t="shared" si="1"/>
        <v/>
      </c>
      <c r="J41" s="6">
        <v>1.78718639960087E-4</v>
      </c>
      <c r="K41" s="6">
        <v>7.9140792542063299E-5</v>
      </c>
      <c r="L41" s="6"/>
      <c r="M41" s="6">
        <v>1.02539066958476E-3</v>
      </c>
      <c r="N41" s="6"/>
      <c r="O41" s="6">
        <v>1.88714239038559E-4</v>
      </c>
      <c r="P41" s="6"/>
      <c r="Q41" s="6">
        <v>5.4608832599785395E-4</v>
      </c>
      <c r="R41" s="6"/>
      <c r="S41" s="6"/>
      <c r="T41" s="6">
        <v>1.35617211018868E-4</v>
      </c>
      <c r="U41" s="6"/>
      <c r="V41" s="6">
        <v>4.3513085477989797E-3</v>
      </c>
    </row>
    <row r="42" spans="1:22">
      <c r="A42" s="1" t="s">
        <v>11</v>
      </c>
      <c r="B42" s="1">
        <v>2</v>
      </c>
      <c r="C42" s="4">
        <v>0.128032219858183</v>
      </c>
      <c r="D42" s="4">
        <v>6.4016109929091403E-2</v>
      </c>
      <c r="E42" s="4">
        <v>1.4366807003036901</v>
      </c>
      <c r="F42" s="4">
        <v>0.24015800064066301</v>
      </c>
      <c r="G42" s="3">
        <f t="shared" si="0"/>
        <v>2.8612351424815117E-4</v>
      </c>
      <c r="H42" s="2" t="str">
        <f t="shared" si="1"/>
        <v/>
      </c>
      <c r="J42" s="6">
        <v>8.8654898828309102E-4</v>
      </c>
      <c r="K42" s="6">
        <v>4.1609252852996102E-4</v>
      </c>
      <c r="L42" s="6"/>
      <c r="M42" s="6">
        <v>4.1987972827644301E-4</v>
      </c>
      <c r="N42" s="6"/>
      <c r="O42" s="6">
        <v>1.3164637235507E-4</v>
      </c>
      <c r="P42" s="6"/>
      <c r="Q42" s="6">
        <v>5.3620680887867503E-5</v>
      </c>
      <c r="R42" s="6"/>
      <c r="S42" s="6"/>
      <c r="T42" s="6">
        <v>8.0142593938134398E-5</v>
      </c>
      <c r="U42" s="6"/>
      <c r="V42" s="6">
        <v>8.0314496169072602E-5</v>
      </c>
    </row>
    <row r="43" spans="1:22">
      <c r="A43" s="1" t="s">
        <v>10</v>
      </c>
      <c r="B43" s="1">
        <v>1</v>
      </c>
      <c r="C43" s="4">
        <v>0.85428151817097797</v>
      </c>
      <c r="D43" s="4">
        <v>0.85428151817097797</v>
      </c>
      <c r="E43" s="4">
        <v>19.172201671452001</v>
      </c>
      <c r="F43" s="4">
        <v>1.92437710393442E-5</v>
      </c>
      <c r="G43" s="3">
        <f t="shared" si="0"/>
        <v>1.9091290489774604E-3</v>
      </c>
      <c r="H43" s="2" t="str">
        <f t="shared" si="1"/>
        <v/>
      </c>
      <c r="J43" s="6">
        <v>4.7532532397708497E-3</v>
      </c>
      <c r="K43" s="6">
        <v>3.4647934463721201E-3</v>
      </c>
      <c r="L43" s="6"/>
      <c r="M43" s="6">
        <v>1.0634624282972701E-3</v>
      </c>
      <c r="N43" s="6"/>
      <c r="O43" s="6">
        <v>1.5563052793274299E-3</v>
      </c>
      <c r="P43" s="6"/>
      <c r="Q43" s="6">
        <v>1.19279501073906E-3</v>
      </c>
      <c r="R43" s="6"/>
      <c r="S43" s="6"/>
      <c r="T43" s="6">
        <v>4.6973455695614302E-4</v>
      </c>
      <c r="U43" s="6"/>
      <c r="V43" s="6">
        <v>2.33462541344098E-4</v>
      </c>
    </row>
    <row r="44" spans="1:22">
      <c r="A44" s="1" t="s">
        <v>9</v>
      </c>
      <c r="B44" s="1">
        <v>2</v>
      </c>
      <c r="C44" s="4">
        <v>8.0717523042935803E-4</v>
      </c>
      <c r="D44" s="4">
        <v>4.0358761521467902E-4</v>
      </c>
      <c r="E44" s="4">
        <v>9.0575097159570992E-3</v>
      </c>
      <c r="F44" s="4">
        <v>0.99098379243043899</v>
      </c>
      <c r="G44" s="3">
        <f t="shared" si="0"/>
        <v>1.8038569806906942E-6</v>
      </c>
      <c r="H44" s="2" t="str">
        <f t="shared" si="1"/>
        <v/>
      </c>
      <c r="J44" s="6">
        <v>5.9072995164788303E-5</v>
      </c>
      <c r="K44" s="6">
        <v>1.7653054101338601E-5</v>
      </c>
      <c r="L44" s="6"/>
      <c r="M44" s="6">
        <v>1.04025325641218E-3</v>
      </c>
      <c r="N44" s="6"/>
      <c r="O44" s="6">
        <v>2.6960445886503701E-4</v>
      </c>
      <c r="P44" s="6"/>
      <c r="Q44" s="6">
        <v>1.39278474488694E-4</v>
      </c>
      <c r="R44" s="6"/>
      <c r="S44" s="6"/>
      <c r="T44" s="6">
        <v>8.3753978162240503E-4</v>
      </c>
      <c r="U44" s="6"/>
      <c r="V44" s="6">
        <v>1.06676339414489E-3</v>
      </c>
    </row>
    <row r="45" spans="1:22">
      <c r="A45" s="1" t="s">
        <v>8</v>
      </c>
      <c r="B45" s="1">
        <v>2</v>
      </c>
      <c r="C45" s="4">
        <v>0.22747631048000599</v>
      </c>
      <c r="D45" s="4">
        <v>0.113738155240003</v>
      </c>
      <c r="E45" s="4">
        <v>2.5525670444901598</v>
      </c>
      <c r="F45" s="4">
        <v>8.0416730450098894E-2</v>
      </c>
      <c r="G45" s="3">
        <f t="shared" si="0"/>
        <v>5.0835892273707977E-4</v>
      </c>
      <c r="H45" s="2" t="str">
        <f t="shared" si="1"/>
        <v/>
      </c>
      <c r="J45" s="6">
        <v>1.23430362623801E-3</v>
      </c>
      <c r="K45" s="6">
        <v>4.1540204428367101E-4</v>
      </c>
      <c r="L45" s="6"/>
      <c r="M45" s="6">
        <v>1.9336807540265399E-3</v>
      </c>
      <c r="N45" s="6"/>
      <c r="O45" s="6">
        <v>2.7764922626650201E-3</v>
      </c>
      <c r="P45" s="6"/>
      <c r="Q45" s="6">
        <v>4.1427202280771899E-3</v>
      </c>
      <c r="R45" s="6"/>
      <c r="S45" s="6"/>
      <c r="T45" s="6">
        <v>7.4542656966223304E-5</v>
      </c>
      <c r="U45" s="6"/>
      <c r="V45" s="6">
        <v>1.3348955812801501E-3</v>
      </c>
    </row>
    <row r="46" spans="1:22">
      <c r="A46" s="1" t="s">
        <v>7</v>
      </c>
      <c r="B46" s="1">
        <v>200</v>
      </c>
      <c r="C46" s="4">
        <v>8.9116683916696697</v>
      </c>
      <c r="D46" s="4">
        <v>4.4558341958348298E-2</v>
      </c>
      <c r="E46" s="4" t="s">
        <v>5</v>
      </c>
      <c r="F46" s="4" t="s">
        <v>5</v>
      </c>
      <c r="G46" s="3">
        <f t="shared" si="0"/>
        <v>1.9915595315484376E-2</v>
      </c>
      <c r="H46" s="2" t="str">
        <f t="shared" si="1"/>
        <v>SMALL</v>
      </c>
      <c r="J46" s="6">
        <v>3.6380650625707403E-2</v>
      </c>
      <c r="K46" s="6">
        <v>2.10817245166969E-2</v>
      </c>
      <c r="L46" s="6"/>
      <c r="M46" s="6">
        <v>1.9991329196884799E-2</v>
      </c>
      <c r="N46" s="6"/>
      <c r="O46" s="6">
        <v>4.3780675088368803E-2</v>
      </c>
      <c r="P46" s="6"/>
      <c r="Q46" s="6">
        <v>4.70456456000449E-2</v>
      </c>
      <c r="R46" s="6"/>
      <c r="S46" s="6"/>
      <c r="T46" s="6">
        <v>2.07105805903335E-2</v>
      </c>
      <c r="U46" s="6"/>
      <c r="V46" s="6">
        <v>2.5254450177820499E-2</v>
      </c>
    </row>
    <row r="48" spans="1:22">
      <c r="A48" s="10"/>
      <c r="B48" s="24" t="s">
        <v>82</v>
      </c>
      <c r="C48" s="24"/>
      <c r="D48" s="24"/>
      <c r="E48" s="24"/>
      <c r="F48" s="24"/>
      <c r="G48" s="24"/>
      <c r="H48" s="24"/>
    </row>
    <row r="49" spans="1:8">
      <c r="B49" s="2" t="s">
        <v>0</v>
      </c>
      <c r="C49" s="2" t="s">
        <v>1</v>
      </c>
      <c r="D49" s="2" t="s">
        <v>2</v>
      </c>
      <c r="E49" s="2" t="s">
        <v>3</v>
      </c>
      <c r="F49" s="2" t="s">
        <v>4</v>
      </c>
      <c r="G49" s="1" t="s">
        <v>6</v>
      </c>
      <c r="H49" s="4">
        <f>SUM(C50:C72)</f>
        <v>124.76176087074208</v>
      </c>
    </row>
    <row r="50" spans="1:8">
      <c r="A50" s="1" t="s">
        <v>71</v>
      </c>
      <c r="B50" s="1">
        <v>6</v>
      </c>
      <c r="C50" s="4">
        <v>14.973509329198301</v>
      </c>
      <c r="D50" s="4">
        <v>2.4955848881997098</v>
      </c>
      <c r="E50" s="4">
        <v>193.06771831584101</v>
      </c>
      <c r="F50" s="4">
        <v>2.8411009503570302E-190</v>
      </c>
      <c r="G50" s="3">
        <f t="shared" ref="G50:G72" si="2">C50/$H$4</f>
        <v>3.3462460579401346E-2</v>
      </c>
      <c r="H50" s="2" t="str">
        <f t="shared" ref="H50:H72" si="3">IF(G50&gt;0.14, "LARGE", IF(G50&gt;0.06, "MEDIUM", IF(G50&gt;0.01, "SMALL", "")))</f>
        <v>SMALL</v>
      </c>
    </row>
    <row r="51" spans="1:8">
      <c r="A51" s="1" t="s">
        <v>70</v>
      </c>
      <c r="B51" s="1">
        <v>24</v>
      </c>
      <c r="C51" s="4">
        <v>4.3839375541612</v>
      </c>
      <c r="D51" s="4">
        <v>0.18266406475671701</v>
      </c>
      <c r="E51" s="4">
        <v>14.1315706661123</v>
      </c>
      <c r="F51" s="4">
        <v>4.6637440970069904E-52</v>
      </c>
      <c r="G51" s="3">
        <f t="shared" si="2"/>
        <v>9.7971246662007898E-3</v>
      </c>
      <c r="H51" s="2" t="str">
        <f t="shared" si="3"/>
        <v/>
      </c>
    </row>
    <row r="52" spans="1:8">
      <c r="A52" s="1" t="s">
        <v>69</v>
      </c>
      <c r="B52" s="1">
        <v>12</v>
      </c>
      <c r="C52" s="4">
        <v>2.4817940168963601</v>
      </c>
      <c r="D52" s="4">
        <v>0.20681616807469699</v>
      </c>
      <c r="E52" s="4">
        <v>16.000067106437701</v>
      </c>
      <c r="F52" s="4">
        <v>1.04999018138669E-32</v>
      </c>
      <c r="G52" s="3">
        <f t="shared" si="2"/>
        <v>5.5462572354128955E-3</v>
      </c>
      <c r="H52" s="2" t="str">
        <f t="shared" si="3"/>
        <v/>
      </c>
    </row>
    <row r="53" spans="1:8">
      <c r="A53" s="1" t="s">
        <v>68</v>
      </c>
      <c r="B53" s="1">
        <v>6</v>
      </c>
      <c r="C53" s="4">
        <v>11.2895252409329</v>
      </c>
      <c r="D53" s="4">
        <v>1.88158754015548</v>
      </c>
      <c r="E53" s="4">
        <v>145.56660240533699</v>
      </c>
      <c r="F53" s="4">
        <v>8.6775166715927806E-151</v>
      </c>
      <c r="G53" s="3">
        <f t="shared" si="2"/>
        <v>2.5229576115347447E-2</v>
      </c>
      <c r="H53" s="2" t="str">
        <f t="shared" si="3"/>
        <v>SMALL</v>
      </c>
    </row>
    <row r="54" spans="1:8">
      <c r="A54" s="1" t="s">
        <v>67</v>
      </c>
      <c r="B54" s="1">
        <v>6</v>
      </c>
      <c r="C54" s="4">
        <v>16.734227087898599</v>
      </c>
      <c r="D54" s="4">
        <v>2.78903784798309</v>
      </c>
      <c r="E54" s="4">
        <v>215.77032949380799</v>
      </c>
      <c r="F54" s="4">
        <v>7.8046776876092205E-208</v>
      </c>
      <c r="G54" s="3">
        <f t="shared" si="2"/>
        <v>3.7397272873341735E-2</v>
      </c>
      <c r="H54" s="2" t="str">
        <f t="shared" si="3"/>
        <v>SMALL</v>
      </c>
    </row>
    <row r="55" spans="1:8">
      <c r="A55" s="1" t="s">
        <v>66</v>
      </c>
      <c r="B55" s="1">
        <v>12</v>
      </c>
      <c r="C55" s="4">
        <v>1.71095522552753</v>
      </c>
      <c r="D55" s="4">
        <v>0.14257960212729401</v>
      </c>
      <c r="E55" s="4">
        <v>11.0304877190353</v>
      </c>
      <c r="F55" s="4">
        <v>1.49044285792965E-21</v>
      </c>
      <c r="G55" s="3">
        <f t="shared" si="2"/>
        <v>3.823604108336378E-3</v>
      </c>
      <c r="H55" s="2" t="str">
        <f t="shared" si="3"/>
        <v/>
      </c>
    </row>
    <row r="56" spans="1:8">
      <c r="A56" s="1" t="s">
        <v>65</v>
      </c>
      <c r="B56" s="1">
        <v>6</v>
      </c>
      <c r="C56" s="4">
        <v>3.71033709394696</v>
      </c>
      <c r="D56" s="4">
        <v>0.61838951565782596</v>
      </c>
      <c r="E56" s="4">
        <v>47.840910314464097</v>
      </c>
      <c r="F56" s="11">
        <v>1.10960735294316E-54</v>
      </c>
      <c r="G56" s="3">
        <f t="shared" si="2"/>
        <v>8.291777566157111E-3</v>
      </c>
      <c r="H56" s="2" t="str">
        <f t="shared" si="3"/>
        <v/>
      </c>
    </row>
    <row r="57" spans="1:8">
      <c r="A57" s="1" t="s">
        <v>64</v>
      </c>
      <c r="B57" s="1">
        <v>48</v>
      </c>
      <c r="C57" s="4">
        <v>2.1831306543106801</v>
      </c>
      <c r="D57" s="4">
        <v>4.5481888631472601E-2</v>
      </c>
      <c r="E57" s="4">
        <v>3.5186478746103398</v>
      </c>
      <c r="F57" s="4">
        <v>1.6322871295546199E-14</v>
      </c>
      <c r="G57" s="3">
        <f t="shared" si="2"/>
        <v>4.8788110958798954E-3</v>
      </c>
      <c r="H57" s="2" t="str">
        <f t="shared" si="3"/>
        <v/>
      </c>
    </row>
    <row r="58" spans="1:8">
      <c r="A58" s="1" t="s">
        <v>63</v>
      </c>
      <c r="B58" s="1">
        <v>24</v>
      </c>
      <c r="C58" s="4">
        <v>2.1387966859756702</v>
      </c>
      <c r="D58" s="4">
        <v>8.9116528582319596E-2</v>
      </c>
      <c r="E58" s="4">
        <v>6.8943857285611099</v>
      </c>
      <c r="F58" s="4">
        <v>6.14659944443467E-22</v>
      </c>
      <c r="G58" s="3">
        <f t="shared" si="2"/>
        <v>4.7797345444100386E-3</v>
      </c>
      <c r="H58" s="2" t="str">
        <f t="shared" si="3"/>
        <v/>
      </c>
    </row>
    <row r="59" spans="1:8">
      <c r="A59" s="1" t="s">
        <v>62</v>
      </c>
      <c r="B59" s="1">
        <v>24</v>
      </c>
      <c r="C59" s="4">
        <v>7.9798453941288603</v>
      </c>
      <c r="D59" s="4">
        <v>0.33249355808870201</v>
      </c>
      <c r="E59" s="4">
        <v>25.722936902863701</v>
      </c>
      <c r="F59" s="4">
        <v>1.3009047447946501E-97</v>
      </c>
      <c r="G59" s="3">
        <f t="shared" si="2"/>
        <v>1.7833178319130297E-2</v>
      </c>
      <c r="H59" s="2" t="str">
        <f t="shared" si="3"/>
        <v>SMALL</v>
      </c>
    </row>
    <row r="60" spans="1:8">
      <c r="A60" s="1" t="s">
        <v>61</v>
      </c>
      <c r="B60" s="1">
        <v>48</v>
      </c>
      <c r="C60" s="4">
        <v>3.9526255196251401</v>
      </c>
      <c r="D60" s="4">
        <v>8.2346364992190293E-2</v>
      </c>
      <c r="E60" s="4">
        <v>6.3706207213470396</v>
      </c>
      <c r="F60" s="4">
        <v>1.33158262705732E-35</v>
      </c>
      <c r="G60" s="3">
        <f t="shared" si="2"/>
        <v>8.8332382695135107E-3</v>
      </c>
      <c r="H60" s="2" t="str">
        <f t="shared" si="3"/>
        <v/>
      </c>
    </row>
    <row r="61" spans="1:8">
      <c r="A61" s="1" t="s">
        <v>60</v>
      </c>
      <c r="B61" s="1">
        <v>24</v>
      </c>
      <c r="C61" s="4">
        <v>2.4970465322824298</v>
      </c>
      <c r="D61" s="4">
        <v>0.104043605511768</v>
      </c>
      <c r="E61" s="4">
        <v>8.0491998555101496</v>
      </c>
      <c r="F61" s="4">
        <v>9.5007916283579096E-27</v>
      </c>
      <c r="G61" s="3">
        <f t="shared" si="2"/>
        <v>5.580343212428839E-3</v>
      </c>
      <c r="H61" s="2" t="str">
        <f t="shared" si="3"/>
        <v/>
      </c>
    </row>
    <row r="62" spans="1:8">
      <c r="A62" s="1" t="s">
        <v>59</v>
      </c>
      <c r="B62" s="1">
        <v>12</v>
      </c>
      <c r="C62" s="4">
        <v>3.2113068539789502</v>
      </c>
      <c r="D62" s="4">
        <v>0.26760890449824598</v>
      </c>
      <c r="E62" s="4">
        <v>20.703219047679799</v>
      </c>
      <c r="F62" s="4">
        <v>3.8989602442260396E-43</v>
      </c>
      <c r="G62" s="3">
        <f t="shared" si="2"/>
        <v>7.1765560529012881E-3</v>
      </c>
      <c r="H62" s="2" t="str">
        <f t="shared" si="3"/>
        <v/>
      </c>
    </row>
    <row r="63" spans="1:8">
      <c r="A63" s="1" t="s">
        <v>58</v>
      </c>
      <c r="B63" s="1">
        <v>12</v>
      </c>
      <c r="C63" s="4">
        <v>0.89965583387672698</v>
      </c>
      <c r="D63" s="4">
        <v>7.4971319489727198E-2</v>
      </c>
      <c r="E63" s="4">
        <v>5.8000598021938403</v>
      </c>
      <c r="F63" s="4">
        <v>6.15440095435261E-10</v>
      </c>
      <c r="G63" s="3">
        <f t="shared" si="2"/>
        <v>2.0105305452626488E-3</v>
      </c>
      <c r="H63" s="2" t="str">
        <f t="shared" si="3"/>
        <v/>
      </c>
    </row>
    <row r="64" spans="1:8">
      <c r="A64" s="1" t="s">
        <v>57</v>
      </c>
      <c r="B64" s="1">
        <v>24</v>
      </c>
      <c r="C64" s="4">
        <v>0.92430583025218405</v>
      </c>
      <c r="D64" s="4">
        <v>3.8512742927174298E-2</v>
      </c>
      <c r="E64" s="4">
        <v>2.97948887180433</v>
      </c>
      <c r="F64" s="4">
        <v>1.80203688965128E-6</v>
      </c>
      <c r="G64" s="3">
        <f t="shared" si="2"/>
        <v>2.0656178006188577E-3</v>
      </c>
      <c r="H64" s="2" t="str">
        <f t="shared" si="3"/>
        <v/>
      </c>
    </row>
    <row r="65" spans="1:8">
      <c r="A65" s="1" t="s">
        <v>56</v>
      </c>
      <c r="B65" s="1">
        <v>12</v>
      </c>
      <c r="C65" s="4">
        <v>3.0228805970438599</v>
      </c>
      <c r="D65" s="4">
        <v>0.25190671642032197</v>
      </c>
      <c r="E65" s="4">
        <v>19.4884394426638</v>
      </c>
      <c r="F65" s="4">
        <v>1.8568889268434502E-40</v>
      </c>
      <c r="G65" s="3">
        <f t="shared" si="2"/>
        <v>6.7554653081605427E-3</v>
      </c>
      <c r="H65" s="2" t="str">
        <f t="shared" si="3"/>
        <v/>
      </c>
    </row>
    <row r="66" spans="1:8">
      <c r="A66" s="1" t="s">
        <v>55</v>
      </c>
      <c r="B66" s="1">
        <v>6</v>
      </c>
      <c r="C66" s="4">
        <v>0.57620638063701701</v>
      </c>
      <c r="D66" s="4">
        <v>9.6034396772836206E-2</v>
      </c>
      <c r="E66" s="4">
        <v>7.4295777123995297</v>
      </c>
      <c r="F66" s="4">
        <v>7.1111464439840502E-8</v>
      </c>
      <c r="G66" s="3">
        <f t="shared" si="2"/>
        <v>1.2876930099524004E-3</v>
      </c>
      <c r="H66" s="2" t="str">
        <f t="shared" si="3"/>
        <v/>
      </c>
    </row>
    <row r="67" spans="1:8">
      <c r="A67" s="1" t="s">
        <v>54</v>
      </c>
      <c r="B67" s="1">
        <v>12</v>
      </c>
      <c r="C67" s="4">
        <v>0.73571188236416096</v>
      </c>
      <c r="D67" s="4">
        <v>6.1309323530346703E-2</v>
      </c>
      <c r="E67" s="4">
        <v>4.7431170390003103</v>
      </c>
      <c r="F67" s="4">
        <v>1.10469455214757E-7</v>
      </c>
      <c r="G67" s="3">
        <f t="shared" si="2"/>
        <v>1.6441523039225977E-3</v>
      </c>
      <c r="H67" s="2" t="str">
        <f t="shared" si="3"/>
        <v/>
      </c>
    </row>
    <row r="68" spans="1:8">
      <c r="A68" s="1" t="s">
        <v>53</v>
      </c>
      <c r="B68" s="1">
        <v>6</v>
      </c>
      <c r="C68" s="4">
        <v>7.0772034626084297</v>
      </c>
      <c r="D68" s="4">
        <v>1.17953391043474</v>
      </c>
      <c r="E68" s="4">
        <v>91.253125405835604</v>
      </c>
      <c r="F68" s="4">
        <v>3.1870864592488198E-100</v>
      </c>
      <c r="G68" s="3">
        <f t="shared" si="2"/>
        <v>1.5815974510273133E-2</v>
      </c>
      <c r="H68" s="2" t="str">
        <f t="shared" si="3"/>
        <v>SMALL</v>
      </c>
    </row>
    <row r="69" spans="1:8">
      <c r="A69" s="1" t="s">
        <v>52</v>
      </c>
      <c r="B69" s="1">
        <v>12</v>
      </c>
      <c r="C69" s="4">
        <v>3.0581394718935799</v>
      </c>
      <c r="D69" s="4">
        <v>0.25484495599113199</v>
      </c>
      <c r="E69" s="4">
        <v>19.715752571735901</v>
      </c>
      <c r="F69" s="4">
        <v>5.8449267238536298E-41</v>
      </c>
      <c r="G69" s="3">
        <f t="shared" si="2"/>
        <v>6.8342610456054781E-3</v>
      </c>
      <c r="H69" s="2" t="str">
        <f t="shared" si="3"/>
        <v/>
      </c>
    </row>
    <row r="70" spans="1:8">
      <c r="A70" s="1" t="s">
        <v>51</v>
      </c>
      <c r="B70" s="1">
        <v>6</v>
      </c>
      <c r="C70" s="4">
        <v>6.2446539474545899</v>
      </c>
      <c r="D70" s="4">
        <v>1.0407756579091001</v>
      </c>
      <c r="E70" s="4">
        <v>80.518271488706503</v>
      </c>
      <c r="F70" s="4">
        <v>2.0013768594301301E-89</v>
      </c>
      <c r="G70" s="3">
        <f t="shared" si="2"/>
        <v>1.3955411650976695E-2</v>
      </c>
      <c r="H70" s="2" t="str">
        <f t="shared" si="3"/>
        <v>SMALL</v>
      </c>
    </row>
    <row r="71" spans="1:8">
      <c r="A71" s="1" t="s">
        <v>50</v>
      </c>
      <c r="B71" s="1">
        <v>12</v>
      </c>
      <c r="C71" s="4">
        <v>1.6316892137711501</v>
      </c>
      <c r="D71" s="4">
        <v>0.135974101147596</v>
      </c>
      <c r="E71" s="4">
        <v>10.5194616231034</v>
      </c>
      <c r="F71" s="4">
        <v>2.09654919733464E-20</v>
      </c>
      <c r="G71" s="3">
        <f t="shared" si="2"/>
        <v>3.6464622149185149E-3</v>
      </c>
      <c r="H71" s="2" t="str">
        <f t="shared" si="3"/>
        <v/>
      </c>
    </row>
    <row r="72" spans="1:8">
      <c r="A72" s="1" t="s">
        <v>49</v>
      </c>
      <c r="B72" s="1">
        <v>1806</v>
      </c>
      <c r="C72" s="4">
        <v>23.344277061976801</v>
      </c>
      <c r="D72" s="4">
        <v>1.2925956291238499E-2</v>
      </c>
      <c r="E72" s="4" t="s">
        <v>5</v>
      </c>
      <c r="F72" s="4" t="s">
        <v>5</v>
      </c>
      <c r="G72" s="3">
        <f t="shared" si="2"/>
        <v>5.2169263314764021E-2</v>
      </c>
      <c r="H72" s="2" t="str">
        <f t="shared" si="3"/>
        <v>SMALL</v>
      </c>
    </row>
  </sheetData>
  <mergeCells count="3">
    <mergeCell ref="J3:V3"/>
    <mergeCell ref="B3:H3"/>
    <mergeCell ref="B48:H48"/>
  </mergeCells>
  <phoneticPr fontId="18" type="noConversion"/>
  <conditionalFormatting sqref="G5:G4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{4C1FD9FD-E2F9-42BE-8642-9D46D99825E0}</x14:id>
        </ext>
      </extLst>
    </cfRule>
  </conditionalFormatting>
  <conditionalFormatting sqref="G50:G7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{B8E93E22-4536-4970-8A43-ED47185B6DBE}</x14:id>
        </ext>
      </extLst>
    </cfRule>
  </conditionalFormatting>
  <conditionalFormatting sqref="J5:V46">
    <cfRule type="cellIs" dxfId="5" priority="1" operator="greaterThanOrEqual">
      <formula>0.14</formula>
    </cfRule>
    <cfRule type="cellIs" dxfId="4" priority="2" operator="greaterThanOrEqual">
      <formula>0.06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1FD9FD-E2F9-42BE-8642-9D46D9982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G5:G46</xm:sqref>
        </x14:conditionalFormatting>
        <x14:conditionalFormatting xmlns:xm="http://schemas.microsoft.com/office/excel/2006/main">
          <x14:cfRule type="dataBar" id="{B8E93E22-4536-4970-8A43-ED47185B6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G50:G72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2"/>
  <sheetViews>
    <sheetView zoomScaleNormal="100" workbookViewId="0">
      <selection activeCell="T4" sqref="T4"/>
    </sheetView>
  </sheetViews>
  <sheetFormatPr defaultRowHeight="15"/>
  <cols>
    <col min="1" max="1" width="35.42578125" style="1" bestFit="1" customWidth="1"/>
    <col min="2" max="6" width="10.5703125" style="1" customWidth="1"/>
    <col min="7" max="7" width="12.5703125" style="1" customWidth="1"/>
    <col min="10" max="22" width="12.5703125" customWidth="1"/>
  </cols>
  <sheetData>
    <row r="1" spans="1:22">
      <c r="A1" s="18" t="s">
        <v>103</v>
      </c>
      <c r="B1" s="14" t="s">
        <v>92</v>
      </c>
      <c r="C1" s="13"/>
      <c r="D1" s="13"/>
      <c r="E1" s="13"/>
      <c r="F1" s="13"/>
      <c r="G1" s="13"/>
      <c r="H1" s="19"/>
      <c r="J1" s="8" t="s">
        <v>81</v>
      </c>
      <c r="K1" s="5" t="s">
        <v>84</v>
      </c>
      <c r="L1" s="1" t="s">
        <v>86</v>
      </c>
      <c r="M1" s="6" t="s">
        <v>88</v>
      </c>
    </row>
    <row r="2" spans="1:22">
      <c r="A2" s="18" t="s">
        <v>107</v>
      </c>
      <c r="B2" s="13"/>
      <c r="C2" s="20"/>
      <c r="D2" s="20"/>
      <c r="E2" s="20"/>
      <c r="F2" s="20"/>
      <c r="G2" s="20"/>
      <c r="H2" s="20"/>
      <c r="I2" s="1"/>
      <c r="J2" s="7"/>
      <c r="K2" s="1" t="s">
        <v>85</v>
      </c>
      <c r="L2" s="1" t="s">
        <v>87</v>
      </c>
      <c r="M2" s="1" t="s">
        <v>89</v>
      </c>
      <c r="N2" s="1"/>
      <c r="O2" s="1"/>
      <c r="P2" s="9"/>
    </row>
    <row r="3" spans="1:22">
      <c r="A3" s="12" t="s">
        <v>83</v>
      </c>
      <c r="B3" s="24" t="s">
        <v>82</v>
      </c>
      <c r="C3" s="24"/>
      <c r="D3" s="24"/>
      <c r="E3" s="24"/>
      <c r="F3" s="24"/>
      <c r="G3" s="24"/>
      <c r="H3" s="24"/>
      <c r="I3" s="1"/>
      <c r="J3" s="24" t="s">
        <v>90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1" t="s">
        <v>6</v>
      </c>
      <c r="H4" s="4">
        <f>SUM(C5:C46)</f>
        <v>421.87083233597059</v>
      </c>
      <c r="J4" s="2" t="s">
        <v>73</v>
      </c>
      <c r="K4" s="2" t="s">
        <v>74</v>
      </c>
      <c r="L4" s="2"/>
      <c r="M4" s="2" t="s">
        <v>76</v>
      </c>
      <c r="N4" s="2"/>
      <c r="O4" s="2" t="s">
        <v>78</v>
      </c>
      <c r="P4" s="2"/>
      <c r="Q4" s="2" t="s">
        <v>80</v>
      </c>
      <c r="R4" s="2"/>
      <c r="S4" s="2"/>
      <c r="T4" s="2" t="s">
        <v>114</v>
      </c>
      <c r="U4" s="2"/>
      <c r="V4" s="2" t="s">
        <v>72</v>
      </c>
    </row>
    <row r="5" spans="1:22">
      <c r="A5" s="1" t="s">
        <v>48</v>
      </c>
      <c r="B5" s="1">
        <v>4</v>
      </c>
      <c r="C5" s="4">
        <v>76.276073240998002</v>
      </c>
      <c r="D5" s="4">
        <v>19.069018310249501</v>
      </c>
      <c r="E5" s="4">
        <v>709.15150400161895</v>
      </c>
      <c r="F5" s="4">
        <v>6.9054147998046698E-117</v>
      </c>
      <c r="G5" s="3">
        <f t="shared" ref="G5:G46" si="0">C5/$H$4</f>
        <v>0.18080433012788394</v>
      </c>
      <c r="H5" s="2" t="str">
        <f t="shared" ref="H5:H46" si="1">IF(G5&gt;0.14, "LARGE", IF(G5&gt;0.06, "MEDIUM", IF(G5&gt;0.01, "SMALL", "")))</f>
        <v>LARGE</v>
      </c>
      <c r="J5" s="6">
        <v>0.14881979862185399</v>
      </c>
      <c r="K5" s="6">
        <v>0.20723496504358299</v>
      </c>
      <c r="L5" s="6"/>
      <c r="M5" s="6">
        <v>0.104780850007749</v>
      </c>
      <c r="N5" s="6"/>
      <c r="O5" s="6">
        <v>0.208315720795513</v>
      </c>
      <c r="P5" s="6"/>
      <c r="Q5" s="6">
        <v>0.186470269138653</v>
      </c>
      <c r="R5" s="6"/>
      <c r="S5" s="6"/>
      <c r="T5" s="6">
        <v>9.5137811900469799E-2</v>
      </c>
      <c r="U5" s="6"/>
      <c r="V5" s="6">
        <v>0.14547180087502701</v>
      </c>
    </row>
    <row r="6" spans="1:22">
      <c r="A6" s="1" t="s">
        <v>47</v>
      </c>
      <c r="B6" s="1">
        <v>2</v>
      </c>
      <c r="C6" s="4">
        <v>133.49460007939601</v>
      </c>
      <c r="D6" s="4">
        <v>66.747300039697905</v>
      </c>
      <c r="E6" s="4">
        <v>2482.2435765220998</v>
      </c>
      <c r="F6" s="4">
        <v>6.3136343071018801E-142</v>
      </c>
      <c r="G6" s="3">
        <f t="shared" si="0"/>
        <v>0.31643477066241743</v>
      </c>
      <c r="H6" s="2" t="str">
        <f t="shared" si="1"/>
        <v>LARGE</v>
      </c>
      <c r="J6" s="6">
        <v>0.242542317347508</v>
      </c>
      <c r="K6" s="6">
        <v>0.274858790903029</v>
      </c>
      <c r="L6" s="6"/>
      <c r="M6" s="6">
        <v>0.33211790362066801</v>
      </c>
      <c r="N6" s="6"/>
      <c r="O6" s="6">
        <v>0.225778036612239</v>
      </c>
      <c r="P6" s="6"/>
      <c r="Q6" s="6">
        <v>0.217175150562397</v>
      </c>
      <c r="R6" s="6"/>
      <c r="S6" s="6"/>
      <c r="T6" s="6">
        <v>0.29875943883193901</v>
      </c>
      <c r="U6" s="6"/>
      <c r="V6" s="6">
        <v>0.33638018895884497</v>
      </c>
    </row>
    <row r="7" spans="1:22">
      <c r="A7" s="1" t="s">
        <v>46</v>
      </c>
      <c r="B7" s="1">
        <v>1</v>
      </c>
      <c r="C7" s="4">
        <v>47.542988881039904</v>
      </c>
      <c r="D7" s="4">
        <v>47.542988881039904</v>
      </c>
      <c r="E7" s="4">
        <v>1768.0607108966899</v>
      </c>
      <c r="F7" s="4">
        <v>2.9720794315201701E-101</v>
      </c>
      <c r="G7" s="3">
        <f t="shared" si="0"/>
        <v>0.11269560547190779</v>
      </c>
      <c r="H7" s="2" t="str">
        <f t="shared" si="1"/>
        <v>MEDIUM</v>
      </c>
      <c r="J7" s="6">
        <v>0.115645812928253</v>
      </c>
      <c r="K7" s="6">
        <v>0.18323132779432399</v>
      </c>
      <c r="L7" s="6"/>
      <c r="M7" s="6">
        <v>2.07194660148327E-2</v>
      </c>
      <c r="N7" s="6"/>
      <c r="O7" s="6">
        <v>4.8632138398555798E-2</v>
      </c>
      <c r="P7" s="6"/>
      <c r="Q7" s="6">
        <v>4.04822196256878E-2</v>
      </c>
      <c r="R7" s="6"/>
      <c r="S7" s="6"/>
      <c r="T7" s="6">
        <v>0.26085513513593001</v>
      </c>
      <c r="U7" s="6"/>
      <c r="V7" s="6">
        <v>9.5105633268617096E-2</v>
      </c>
    </row>
    <row r="8" spans="1:22">
      <c r="A8" s="1" t="s">
        <v>45</v>
      </c>
      <c r="B8" s="1">
        <v>1</v>
      </c>
      <c r="C8" s="4">
        <v>5.4745202944280296</v>
      </c>
      <c r="D8" s="4">
        <v>5.4745202944280296</v>
      </c>
      <c r="E8" s="4">
        <v>203.590150122952</v>
      </c>
      <c r="F8" s="4">
        <v>2.54876947068497E-32</v>
      </c>
      <c r="G8" s="3">
        <f t="shared" si="0"/>
        <v>1.2976768894200812E-2</v>
      </c>
      <c r="H8" s="2" t="str">
        <f t="shared" si="1"/>
        <v>SMALL</v>
      </c>
      <c r="J8" s="6">
        <v>7.0869131653432298E-3</v>
      </c>
      <c r="K8" s="6">
        <v>6.50001503407236E-6</v>
      </c>
      <c r="L8" s="6"/>
      <c r="M8" s="6">
        <v>0.108998896650813</v>
      </c>
      <c r="N8" s="6"/>
      <c r="O8" s="6">
        <v>2.45890468590153E-2</v>
      </c>
      <c r="P8" s="6"/>
      <c r="Q8" s="6">
        <v>2.21335051188505E-2</v>
      </c>
      <c r="R8" s="6"/>
      <c r="S8" s="6"/>
      <c r="T8" s="6">
        <v>4.8141110773181899E-5</v>
      </c>
      <c r="U8" s="6"/>
      <c r="V8" s="6">
        <v>3.1487902322615102E-3</v>
      </c>
    </row>
    <row r="9" spans="1:22">
      <c r="A9" s="1" t="s">
        <v>44</v>
      </c>
      <c r="B9" s="1">
        <v>2</v>
      </c>
      <c r="C9" s="4">
        <v>17.822603110621401</v>
      </c>
      <c r="D9" s="4">
        <v>8.9113015553107093</v>
      </c>
      <c r="E9" s="4">
        <v>331.39948778400799</v>
      </c>
      <c r="F9" s="4">
        <v>3.2511536039358697E-64</v>
      </c>
      <c r="G9" s="3">
        <f t="shared" si="0"/>
        <v>4.2246587686412485E-2</v>
      </c>
      <c r="H9" s="2" t="str">
        <f t="shared" si="1"/>
        <v>SMALL</v>
      </c>
      <c r="J9" s="6">
        <v>2.8209902047625302E-2</v>
      </c>
      <c r="K9" s="6">
        <v>3.3462502832534803E-2</v>
      </c>
      <c r="L9" s="6"/>
      <c r="M9" s="6">
        <v>6.8228321907579201E-2</v>
      </c>
      <c r="N9" s="6"/>
      <c r="O9" s="6">
        <v>3.0815519178576702E-2</v>
      </c>
      <c r="P9" s="6"/>
      <c r="Q9" s="6">
        <v>3.1581638447804303E-2</v>
      </c>
      <c r="R9" s="6"/>
      <c r="S9" s="6"/>
      <c r="T9" s="6">
        <v>1.49624003930597E-2</v>
      </c>
      <c r="U9" s="6"/>
      <c r="V9" s="6">
        <v>6.3253114262560098E-2</v>
      </c>
    </row>
    <row r="10" spans="1:22">
      <c r="A10" s="1" t="s">
        <v>43</v>
      </c>
      <c r="B10" s="1">
        <v>1</v>
      </c>
      <c r="C10" s="4">
        <v>88.234916406866304</v>
      </c>
      <c r="D10" s="4">
        <v>88.234916406866304</v>
      </c>
      <c r="E10" s="4">
        <v>3281.3395350170799</v>
      </c>
      <c r="F10" s="4">
        <v>4.9199446409722697E-126</v>
      </c>
      <c r="G10" s="3">
        <f t="shared" si="0"/>
        <v>0.20915149767120556</v>
      </c>
      <c r="H10" s="2" t="str">
        <f t="shared" si="1"/>
        <v>LARGE</v>
      </c>
      <c r="J10" s="6">
        <v>0.243684805260586</v>
      </c>
      <c r="K10" s="6">
        <v>0.16894127686903301</v>
      </c>
      <c r="L10" s="6"/>
      <c r="M10" s="6">
        <v>6.6187593708387102E-2</v>
      </c>
      <c r="N10" s="6"/>
      <c r="O10" s="6">
        <v>0.241473025728528</v>
      </c>
      <c r="P10" s="6"/>
      <c r="Q10" s="6">
        <v>0.215756942800677</v>
      </c>
      <c r="R10" s="6"/>
      <c r="S10" s="6"/>
      <c r="T10" s="6">
        <v>0.12034567915152999</v>
      </c>
      <c r="U10" s="6"/>
      <c r="V10" s="6">
        <v>0.217790009072962</v>
      </c>
    </row>
    <row r="11" spans="1:22">
      <c r="A11" s="1" t="s">
        <v>42</v>
      </c>
      <c r="B11" s="1">
        <v>8</v>
      </c>
      <c r="C11" s="4">
        <v>1.2899976608194399</v>
      </c>
      <c r="D11" s="4">
        <v>0.16124970760242999</v>
      </c>
      <c r="E11" s="4">
        <v>5.9966627964598498</v>
      </c>
      <c r="F11" s="4">
        <v>6.6780679646054904E-7</v>
      </c>
      <c r="G11" s="3">
        <f t="shared" si="0"/>
        <v>3.0578024408004301E-3</v>
      </c>
      <c r="H11" s="2" t="str">
        <f t="shared" si="1"/>
        <v/>
      </c>
      <c r="J11" s="6">
        <v>1.4734921800008201E-3</v>
      </c>
      <c r="K11" s="6">
        <v>3.0780326513467201E-3</v>
      </c>
      <c r="L11" s="6"/>
      <c r="M11" s="6">
        <v>1.58671978606366E-3</v>
      </c>
      <c r="N11" s="6"/>
      <c r="O11" s="6">
        <v>7.3699081211749499E-3</v>
      </c>
      <c r="P11" s="6"/>
      <c r="Q11" s="6">
        <v>6.3445989022143899E-3</v>
      </c>
      <c r="R11" s="6"/>
      <c r="S11" s="6"/>
      <c r="T11" s="6">
        <v>9.2465429114818001E-4</v>
      </c>
      <c r="U11" s="6"/>
      <c r="V11" s="6">
        <v>7.6954609766601402E-3</v>
      </c>
    </row>
    <row r="12" spans="1:22">
      <c r="A12" s="1" t="s">
        <v>41</v>
      </c>
      <c r="B12" s="1">
        <v>4</v>
      </c>
      <c r="C12" s="4">
        <v>1.8711530511313701</v>
      </c>
      <c r="D12" s="4">
        <v>0.46778826278284202</v>
      </c>
      <c r="E12" s="4">
        <v>17.396425170374499</v>
      </c>
      <c r="F12" s="4">
        <v>2.8949758606944201E-12</v>
      </c>
      <c r="G12" s="3">
        <f t="shared" si="0"/>
        <v>4.4353695674348411E-3</v>
      </c>
      <c r="H12" s="2" t="str">
        <f t="shared" si="1"/>
        <v/>
      </c>
      <c r="J12" s="6">
        <v>2.28141093583446E-3</v>
      </c>
      <c r="K12" s="6">
        <v>1.5406390676904001E-2</v>
      </c>
      <c r="L12" s="6"/>
      <c r="M12" s="6">
        <v>1.0676486048663E-2</v>
      </c>
      <c r="N12" s="6"/>
      <c r="O12" s="6">
        <v>2.6685680838193799E-3</v>
      </c>
      <c r="P12" s="6"/>
      <c r="Q12" s="6">
        <v>1.36344563421961E-3</v>
      </c>
      <c r="R12" s="6"/>
      <c r="S12" s="6"/>
      <c r="T12" s="6">
        <v>1.5334126613455699E-2</v>
      </c>
      <c r="U12" s="6"/>
      <c r="V12" s="6">
        <v>9.0288238025582994E-3</v>
      </c>
    </row>
    <row r="13" spans="1:22">
      <c r="A13" s="1" t="s">
        <v>40</v>
      </c>
      <c r="B13" s="1">
        <v>4</v>
      </c>
      <c r="C13" s="4">
        <v>4.2404763886258303</v>
      </c>
      <c r="D13" s="4">
        <v>1.06011909715646</v>
      </c>
      <c r="E13" s="4">
        <v>39.4244234253663</v>
      </c>
      <c r="F13" s="4">
        <v>2.54352254118554E-24</v>
      </c>
      <c r="G13" s="3">
        <f t="shared" si="0"/>
        <v>1.0051598886667729E-2</v>
      </c>
      <c r="H13" s="2" t="str">
        <f t="shared" si="1"/>
        <v>SMALL</v>
      </c>
      <c r="J13" s="6">
        <v>4.1692598703202896E-3</v>
      </c>
      <c r="K13" s="6">
        <v>5.7162111409159698E-4</v>
      </c>
      <c r="L13" s="6"/>
      <c r="M13" s="6">
        <v>6.6428626607589095E-2</v>
      </c>
      <c r="N13" s="6"/>
      <c r="O13" s="6">
        <v>1.9693093614666101E-2</v>
      </c>
      <c r="P13" s="6"/>
      <c r="Q13" s="6">
        <v>2.03181950236886E-2</v>
      </c>
      <c r="R13" s="6"/>
      <c r="S13" s="6"/>
      <c r="T13" s="6">
        <v>2.20706694393429E-4</v>
      </c>
      <c r="U13" s="6"/>
      <c r="V13" s="6">
        <v>2.2942153141321401E-3</v>
      </c>
    </row>
    <row r="14" spans="1:22">
      <c r="A14" s="1" t="s">
        <v>39</v>
      </c>
      <c r="B14" s="1">
        <v>8</v>
      </c>
      <c r="C14" s="4">
        <v>0.33300881072090699</v>
      </c>
      <c r="D14" s="4">
        <v>4.1626101340113401E-2</v>
      </c>
      <c r="E14" s="4">
        <v>1.5480195094887901</v>
      </c>
      <c r="F14" s="4">
        <v>0.14273613672469301</v>
      </c>
      <c r="G14" s="3">
        <f t="shared" si="0"/>
        <v>7.8936201603931836E-4</v>
      </c>
      <c r="H14" s="2" t="str">
        <f t="shared" si="1"/>
        <v/>
      </c>
      <c r="J14" s="6">
        <v>5.9188696956351803E-4</v>
      </c>
      <c r="K14" s="6">
        <v>1.3775595504549E-3</v>
      </c>
      <c r="L14" s="6"/>
      <c r="M14" s="6">
        <v>2.6576197762704498E-3</v>
      </c>
      <c r="N14" s="6"/>
      <c r="O14" s="6">
        <v>5.6180192451198404E-3</v>
      </c>
      <c r="P14" s="6"/>
      <c r="Q14" s="6">
        <v>3.8927113224628798E-3</v>
      </c>
      <c r="R14" s="6"/>
      <c r="S14" s="6"/>
      <c r="T14" s="6">
        <v>2.47385377914812E-4</v>
      </c>
      <c r="U14" s="6"/>
      <c r="V14" s="6">
        <v>8.0601327500146504E-3</v>
      </c>
    </row>
    <row r="15" spans="1:22">
      <c r="A15" s="1" t="s">
        <v>38</v>
      </c>
      <c r="B15" s="1">
        <v>4</v>
      </c>
      <c r="C15" s="4">
        <v>2.5745199660109601</v>
      </c>
      <c r="D15" s="4">
        <v>0.64362999150274003</v>
      </c>
      <c r="E15" s="4">
        <v>23.9357458820724</v>
      </c>
      <c r="F15" s="4">
        <v>3.4273551163981502E-16</v>
      </c>
      <c r="G15" s="3">
        <f t="shared" si="0"/>
        <v>6.1026261326373402E-3</v>
      </c>
      <c r="H15" s="2" t="str">
        <f t="shared" si="1"/>
        <v/>
      </c>
      <c r="J15" s="6">
        <v>1.9793499516842099E-2</v>
      </c>
      <c r="K15" s="6">
        <v>5.2710043070484103E-3</v>
      </c>
      <c r="L15" s="6"/>
      <c r="M15" s="6">
        <v>7.6321072786189803E-3</v>
      </c>
      <c r="N15" s="6"/>
      <c r="O15" s="6">
        <v>1.1929749258681999E-2</v>
      </c>
      <c r="P15" s="6"/>
      <c r="Q15" s="6">
        <v>1.29633684009362E-2</v>
      </c>
      <c r="R15" s="6"/>
      <c r="S15" s="6"/>
      <c r="T15" s="6">
        <v>4.3937271013984999E-3</v>
      </c>
      <c r="U15" s="6"/>
      <c r="V15" s="6">
        <v>1.5062176373541E-2</v>
      </c>
    </row>
    <row r="16" spans="1:22">
      <c r="A16" s="1" t="s">
        <v>37</v>
      </c>
      <c r="B16" s="1">
        <v>2</v>
      </c>
      <c r="C16" s="4">
        <v>5.2766789137911996</v>
      </c>
      <c r="D16" s="4">
        <v>2.6383394568955998</v>
      </c>
      <c r="E16" s="4">
        <v>98.116345764830697</v>
      </c>
      <c r="F16" s="4">
        <v>2.0322124757822001E-30</v>
      </c>
      <c r="G16" s="3">
        <f t="shared" si="0"/>
        <v>1.2507806914674168E-2</v>
      </c>
      <c r="H16" s="2" t="str">
        <f t="shared" si="1"/>
        <v>SMALL</v>
      </c>
      <c r="J16" s="6">
        <v>3.9449108593241702E-2</v>
      </c>
      <c r="K16" s="6">
        <v>2.2184074345154101E-2</v>
      </c>
      <c r="L16" s="6"/>
      <c r="M16" s="6">
        <v>1.81922470268728E-3</v>
      </c>
      <c r="N16" s="6"/>
      <c r="O16" s="6">
        <v>4.1290803565751898E-3</v>
      </c>
      <c r="P16" s="6"/>
      <c r="Q16" s="6">
        <v>3.9059731796260602E-3</v>
      </c>
      <c r="R16" s="6"/>
      <c r="S16" s="6"/>
      <c r="T16" s="6">
        <v>2.53311801228841E-2</v>
      </c>
      <c r="U16" s="6"/>
      <c r="V16" s="6">
        <v>4.1090865635861201E-3</v>
      </c>
    </row>
    <row r="17" spans="1:22">
      <c r="A17" s="1" t="s">
        <v>36</v>
      </c>
      <c r="B17" s="1">
        <v>2</v>
      </c>
      <c r="C17" s="4">
        <v>2.5572181954670001</v>
      </c>
      <c r="D17" s="4">
        <v>1.2786090977335001</v>
      </c>
      <c r="E17" s="4">
        <v>47.549776812606197</v>
      </c>
      <c r="F17" s="4">
        <v>1.2768630185631299E-17</v>
      </c>
      <c r="G17" s="3">
        <f t="shared" si="0"/>
        <v>6.0616141232311509E-3</v>
      </c>
      <c r="H17" s="2" t="str">
        <f t="shared" si="1"/>
        <v/>
      </c>
      <c r="J17" s="6">
        <v>7.16811515010161E-3</v>
      </c>
      <c r="K17" s="6">
        <v>2.7982987164866099E-3</v>
      </c>
      <c r="L17" s="6"/>
      <c r="M17" s="6">
        <v>7.4237104093650697E-3</v>
      </c>
      <c r="N17" s="6"/>
      <c r="O17" s="6">
        <v>8.8414130307640192E-3</v>
      </c>
      <c r="P17" s="6"/>
      <c r="Q17" s="6">
        <v>1.0285716419623499E-2</v>
      </c>
      <c r="R17" s="6"/>
      <c r="S17" s="6"/>
      <c r="T17" s="6">
        <v>3.48559458079577E-4</v>
      </c>
      <c r="U17" s="6"/>
      <c r="V17" s="6">
        <v>5.1917486030974803E-3</v>
      </c>
    </row>
    <row r="18" spans="1:22">
      <c r="A18" s="1" t="s">
        <v>35</v>
      </c>
      <c r="B18" s="1">
        <v>4</v>
      </c>
      <c r="C18" s="4">
        <v>0.31986609428531099</v>
      </c>
      <c r="D18" s="4">
        <v>7.9966523571327802E-2</v>
      </c>
      <c r="E18" s="4">
        <v>2.9738489699759501</v>
      </c>
      <c r="F18" s="4">
        <v>2.04785388318009E-2</v>
      </c>
      <c r="G18" s="3">
        <f t="shared" si="0"/>
        <v>7.5820860265251807E-4</v>
      </c>
      <c r="H18" s="2" t="str">
        <f t="shared" si="1"/>
        <v/>
      </c>
      <c r="J18" s="6">
        <v>3.9079211966727099E-4</v>
      </c>
      <c r="K18" s="6">
        <v>3.8261485476134897E-4</v>
      </c>
      <c r="L18" s="6"/>
      <c r="M18" s="6">
        <v>3.7174069642174402E-3</v>
      </c>
      <c r="N18" s="6"/>
      <c r="O18" s="6">
        <v>1.8951663394344599E-3</v>
      </c>
      <c r="P18" s="6"/>
      <c r="Q18" s="6">
        <v>6.7073438260763299E-3</v>
      </c>
      <c r="R18" s="6"/>
      <c r="S18" s="6"/>
      <c r="T18" s="6">
        <v>1.7741408075903399E-4</v>
      </c>
      <c r="U18" s="6"/>
      <c r="V18" s="6">
        <v>4.6918256727655598E-4</v>
      </c>
    </row>
    <row r="19" spans="1:22">
      <c r="A19" s="1" t="s">
        <v>34</v>
      </c>
      <c r="B19" s="1">
        <v>2</v>
      </c>
      <c r="C19" s="4">
        <v>0.99012269994334501</v>
      </c>
      <c r="D19" s="4">
        <v>0.495061349971672</v>
      </c>
      <c r="E19" s="4">
        <v>18.410675116756401</v>
      </c>
      <c r="F19" s="4">
        <v>4.5805146384710102E-8</v>
      </c>
      <c r="G19" s="3">
        <f t="shared" si="0"/>
        <v>2.3469806965816221E-3</v>
      </c>
      <c r="H19" s="2" t="str">
        <f t="shared" si="1"/>
        <v/>
      </c>
      <c r="J19" s="6">
        <v>1.26850699982582E-2</v>
      </c>
      <c r="K19" s="6">
        <v>5.1697833576881003E-3</v>
      </c>
      <c r="L19" s="6"/>
      <c r="M19" s="6">
        <v>4.8108476155751603E-3</v>
      </c>
      <c r="N19" s="6"/>
      <c r="O19" s="6">
        <v>5.0356046021098203E-3</v>
      </c>
      <c r="P19" s="6"/>
      <c r="Q19" s="6">
        <v>6.3412344303383703E-3</v>
      </c>
      <c r="R19" s="6"/>
      <c r="S19" s="6"/>
      <c r="T19" s="6">
        <v>2.2212534701551899E-2</v>
      </c>
      <c r="U19" s="6"/>
      <c r="V19" s="6">
        <v>3.58257703597307E-3</v>
      </c>
    </row>
    <row r="20" spans="1:22">
      <c r="A20" s="1" t="s">
        <v>33</v>
      </c>
      <c r="B20" s="1">
        <v>1</v>
      </c>
      <c r="C20" s="4">
        <v>1.53407407371538</v>
      </c>
      <c r="D20" s="4">
        <v>1.53407407371538</v>
      </c>
      <c r="E20" s="4">
        <v>57.050180503545803</v>
      </c>
      <c r="F20" s="4">
        <v>1.4850213244493601E-12</v>
      </c>
      <c r="G20" s="3">
        <f t="shared" si="0"/>
        <v>3.6363596535483405E-3</v>
      </c>
      <c r="H20" s="2" t="str">
        <f t="shared" si="1"/>
        <v/>
      </c>
      <c r="J20" s="6">
        <v>8.2717408589036302E-3</v>
      </c>
      <c r="K20" s="6">
        <v>3.1017201436181201E-3</v>
      </c>
      <c r="L20" s="6"/>
      <c r="M20" s="6">
        <v>3.6474205661429101E-3</v>
      </c>
      <c r="N20" s="6"/>
      <c r="O20" s="6">
        <v>4.1615849347835096E-3</v>
      </c>
      <c r="P20" s="6"/>
      <c r="Q20" s="6">
        <v>4.2640578022946699E-3</v>
      </c>
      <c r="R20" s="6"/>
      <c r="S20" s="6"/>
      <c r="T20" s="6">
        <v>1.2586255410983499E-3</v>
      </c>
      <c r="U20" s="6"/>
      <c r="V20" s="6">
        <v>4.5887420901271101E-4</v>
      </c>
    </row>
    <row r="21" spans="1:22">
      <c r="A21" s="1" t="s">
        <v>32</v>
      </c>
      <c r="B21" s="1">
        <v>2</v>
      </c>
      <c r="C21" s="4">
        <v>6.4632302152348997E-3</v>
      </c>
      <c r="D21" s="4">
        <v>3.2316151076174499E-3</v>
      </c>
      <c r="E21" s="4">
        <v>0.120179480486916</v>
      </c>
      <c r="F21" s="4">
        <v>0.88682525507920296</v>
      </c>
      <c r="G21" s="3">
        <f t="shared" si="0"/>
        <v>1.5320400747894547E-5</v>
      </c>
      <c r="H21" s="2" t="str">
        <f t="shared" si="1"/>
        <v/>
      </c>
      <c r="J21" s="6">
        <v>9.8158940456915893E-4</v>
      </c>
      <c r="K21" s="6">
        <v>5.7584496610884901E-4</v>
      </c>
      <c r="L21" s="6"/>
      <c r="M21" s="6">
        <v>4.4570188854216302E-3</v>
      </c>
      <c r="N21" s="6"/>
      <c r="O21" s="6">
        <v>6.0937598391998802E-4</v>
      </c>
      <c r="P21" s="6"/>
      <c r="Q21" s="6">
        <v>9.6925003434469804E-4</v>
      </c>
      <c r="R21" s="6"/>
      <c r="S21" s="6"/>
      <c r="T21" s="6">
        <v>1.39337173322638E-3</v>
      </c>
      <c r="U21" s="6"/>
      <c r="V21" s="6">
        <v>3.9162044536330301E-4</v>
      </c>
    </row>
    <row r="22" spans="1:22">
      <c r="A22" s="1" t="s">
        <v>31</v>
      </c>
      <c r="B22" s="1">
        <v>1</v>
      </c>
      <c r="C22" s="4">
        <v>6.4814304936997296</v>
      </c>
      <c r="D22" s="4">
        <v>6.4814304936997296</v>
      </c>
      <c r="E22" s="4">
        <v>241.03580519499599</v>
      </c>
      <c r="F22" s="4">
        <v>3.4350007661396797E-36</v>
      </c>
      <c r="G22" s="3">
        <f t="shared" si="0"/>
        <v>1.5363542574894182E-2</v>
      </c>
      <c r="H22" s="2" t="str">
        <f t="shared" si="1"/>
        <v>SMALL</v>
      </c>
      <c r="J22" s="6">
        <v>4.97191336321944E-2</v>
      </c>
      <c r="K22" s="6">
        <v>1.7784937158772499E-2</v>
      </c>
      <c r="L22" s="6"/>
      <c r="M22" s="6">
        <v>1.3982870954811701E-3</v>
      </c>
      <c r="N22" s="6"/>
      <c r="O22" s="6">
        <v>1.3374075914380099E-5</v>
      </c>
      <c r="P22" s="6"/>
      <c r="Q22" s="6">
        <v>5.6427851699402895E-4</v>
      </c>
      <c r="R22" s="6"/>
      <c r="S22" s="6"/>
      <c r="T22" s="6">
        <v>0.102821014004601</v>
      </c>
      <c r="U22" s="6"/>
      <c r="V22" s="6">
        <v>5.19682496879742E-3</v>
      </c>
    </row>
    <row r="23" spans="1:22">
      <c r="A23" s="1" t="s">
        <v>30</v>
      </c>
      <c r="B23" s="1">
        <v>2</v>
      </c>
      <c r="C23" s="4">
        <v>1.7325467766088201</v>
      </c>
      <c r="D23" s="4">
        <v>0.86627338830441003</v>
      </c>
      <c r="E23" s="4">
        <v>32.215558567189397</v>
      </c>
      <c r="F23" s="4">
        <v>7.4429241079709001E-13</v>
      </c>
      <c r="G23" s="3">
        <f t="shared" si="0"/>
        <v>4.1068181154298193E-3</v>
      </c>
      <c r="H23" s="2" t="str">
        <f t="shared" si="1"/>
        <v/>
      </c>
      <c r="J23" s="6">
        <v>1.6057021793414899E-4</v>
      </c>
      <c r="K23" s="6">
        <v>3.44007243999512E-5</v>
      </c>
      <c r="L23" s="6"/>
      <c r="M23" s="6">
        <v>2.9427931593633001E-2</v>
      </c>
      <c r="N23" s="6"/>
      <c r="O23" s="6">
        <v>8.1664466357597998E-3</v>
      </c>
      <c r="P23" s="6"/>
      <c r="Q23" s="6">
        <v>1.52450482758272E-2</v>
      </c>
      <c r="R23" s="6"/>
      <c r="S23" s="6"/>
      <c r="T23" s="6">
        <v>2.0043534217381101E-5</v>
      </c>
      <c r="U23" s="6"/>
      <c r="V23" s="6">
        <v>1.64501896047541E-3</v>
      </c>
    </row>
    <row r="24" spans="1:22">
      <c r="A24" s="1" t="s">
        <v>29</v>
      </c>
      <c r="B24" s="1">
        <v>1</v>
      </c>
      <c r="C24" s="4">
        <v>1.8180508433248199</v>
      </c>
      <c r="D24" s="4">
        <v>1.8180508433248199</v>
      </c>
      <c r="E24" s="4">
        <v>67.610899990705207</v>
      </c>
      <c r="F24" s="4">
        <v>2.4894356248597E-14</v>
      </c>
      <c r="G24" s="3">
        <f t="shared" si="0"/>
        <v>4.3094964239598242E-3</v>
      </c>
      <c r="H24" s="2" t="str">
        <f t="shared" si="1"/>
        <v/>
      </c>
      <c r="J24" s="6">
        <v>1.3481994372308401E-3</v>
      </c>
      <c r="K24" s="6">
        <v>2.6330742940367302E-7</v>
      </c>
      <c r="L24" s="6"/>
      <c r="M24" s="6">
        <v>1.5536177918324399E-2</v>
      </c>
      <c r="N24" s="6"/>
      <c r="O24" s="6">
        <v>2.1124610727197402E-2</v>
      </c>
      <c r="P24" s="6"/>
      <c r="Q24" s="6">
        <v>2.3551424563565099E-2</v>
      </c>
      <c r="R24" s="6"/>
      <c r="S24" s="6"/>
      <c r="T24" s="6">
        <v>6.3560571884912006E-5</v>
      </c>
      <c r="U24" s="6"/>
      <c r="V24" s="6">
        <v>3.1374988193488699E-3</v>
      </c>
    </row>
    <row r="25" spans="1:22">
      <c r="A25" s="1" t="s">
        <v>28</v>
      </c>
      <c r="B25" s="1">
        <v>2</v>
      </c>
      <c r="C25" s="4">
        <v>0.108272630005823</v>
      </c>
      <c r="D25" s="4">
        <v>5.41363150029113E-2</v>
      </c>
      <c r="E25" s="4">
        <v>2.01325776612134</v>
      </c>
      <c r="F25" s="4">
        <v>0.13625056551225601</v>
      </c>
      <c r="G25" s="3">
        <f t="shared" si="0"/>
        <v>2.5664876949728669E-4</v>
      </c>
      <c r="H25" s="2" t="str">
        <f t="shared" si="1"/>
        <v/>
      </c>
      <c r="J25" s="6">
        <v>4.9684051111225302E-4</v>
      </c>
      <c r="K25" s="6">
        <v>2.2962332132762199E-4</v>
      </c>
      <c r="L25" s="6"/>
      <c r="M25" s="6">
        <v>6.5121674609168196E-3</v>
      </c>
      <c r="N25" s="6"/>
      <c r="O25" s="6">
        <v>2.9346423149855302E-3</v>
      </c>
      <c r="P25" s="6"/>
      <c r="Q25" s="6">
        <v>6.04135955120828E-3</v>
      </c>
      <c r="R25" s="6"/>
      <c r="S25" s="6"/>
      <c r="T25" s="6">
        <v>1.44173819965639E-5</v>
      </c>
      <c r="U25" s="6"/>
      <c r="V25" s="6">
        <v>1.31928126581034E-2</v>
      </c>
    </row>
    <row r="26" spans="1:22">
      <c r="A26" s="1" t="s">
        <v>27</v>
      </c>
      <c r="B26" s="1">
        <v>8</v>
      </c>
      <c r="C26" s="4">
        <v>1.93637469077124</v>
      </c>
      <c r="D26" s="4">
        <v>0.242046836346405</v>
      </c>
      <c r="E26" s="4">
        <v>9.0014008713614295</v>
      </c>
      <c r="F26" s="4">
        <v>1.5726798765932599E-10</v>
      </c>
      <c r="G26" s="3">
        <f t="shared" si="0"/>
        <v>4.5899705368328114E-3</v>
      </c>
      <c r="H26" s="2" t="str">
        <f t="shared" si="1"/>
        <v/>
      </c>
      <c r="J26" s="6">
        <v>6.92229939225534E-3</v>
      </c>
      <c r="K26" s="6">
        <v>1.1541910003301899E-2</v>
      </c>
      <c r="L26" s="6"/>
      <c r="M26" s="6">
        <v>5.2745662962729598E-3</v>
      </c>
      <c r="N26" s="6"/>
      <c r="O26" s="6">
        <v>3.0023610317698899E-3</v>
      </c>
      <c r="P26" s="6"/>
      <c r="Q26" s="6">
        <v>3.6870014198116699E-3</v>
      </c>
      <c r="R26" s="6"/>
      <c r="S26" s="6"/>
      <c r="T26" s="6">
        <v>4.9007014672785201E-3</v>
      </c>
      <c r="U26" s="6"/>
      <c r="V26" s="6">
        <v>4.0143404476125303E-3</v>
      </c>
    </row>
    <row r="27" spans="1:22">
      <c r="A27" s="1" t="s">
        <v>26</v>
      </c>
      <c r="B27" s="1">
        <v>8</v>
      </c>
      <c r="C27" s="4">
        <v>0.64187398658877404</v>
      </c>
      <c r="D27" s="4">
        <v>8.0234248323596796E-2</v>
      </c>
      <c r="E27" s="4">
        <v>2.98380529848962</v>
      </c>
      <c r="F27" s="4">
        <v>3.51680017781284E-3</v>
      </c>
      <c r="G27" s="3">
        <f t="shared" si="0"/>
        <v>1.5214941100208529E-3</v>
      </c>
      <c r="H27" s="2" t="str">
        <f t="shared" si="1"/>
        <v/>
      </c>
      <c r="J27" s="6">
        <v>1.2461068888339399E-3</v>
      </c>
      <c r="K27" s="6">
        <v>1.10869676130751E-3</v>
      </c>
      <c r="L27" s="6"/>
      <c r="M27" s="6">
        <v>2.1640094829350402E-3</v>
      </c>
      <c r="N27" s="6"/>
      <c r="O27" s="6">
        <v>2.43806894522745E-3</v>
      </c>
      <c r="P27" s="6"/>
      <c r="Q27" s="6">
        <v>3.6733076858663999E-3</v>
      </c>
      <c r="R27" s="6"/>
      <c r="S27" s="6"/>
      <c r="T27" s="6">
        <v>1.5803810656565199E-4</v>
      </c>
      <c r="U27" s="6"/>
      <c r="V27" s="6">
        <v>2.2413326574337099E-3</v>
      </c>
    </row>
    <row r="28" spans="1:22">
      <c r="A28" s="1" t="s">
        <v>25</v>
      </c>
      <c r="B28" s="1">
        <v>16</v>
      </c>
      <c r="C28" s="4">
        <v>1.28052934633694</v>
      </c>
      <c r="D28" s="4">
        <v>8.0033084146058503E-2</v>
      </c>
      <c r="E28" s="4">
        <v>2.9763242694858398</v>
      </c>
      <c r="F28" s="4">
        <v>1.85578261422215E-4</v>
      </c>
      <c r="G28" s="3">
        <f t="shared" si="0"/>
        <v>3.0353588069751852E-3</v>
      </c>
      <c r="H28" s="2" t="str">
        <f t="shared" si="1"/>
        <v/>
      </c>
      <c r="J28" s="6">
        <v>1.16996186604105E-3</v>
      </c>
      <c r="K28" s="6">
        <v>2.0819165852720002E-3</v>
      </c>
      <c r="L28" s="6"/>
      <c r="M28" s="6">
        <v>1.0131561423189901E-2</v>
      </c>
      <c r="N28" s="6"/>
      <c r="O28" s="6">
        <v>4.3335452838022702E-3</v>
      </c>
      <c r="P28" s="6"/>
      <c r="Q28" s="6">
        <v>1.6759910122435901E-2</v>
      </c>
      <c r="R28" s="6"/>
      <c r="S28" s="6"/>
      <c r="T28" s="6">
        <v>3.0727372442628802E-3</v>
      </c>
      <c r="U28" s="6"/>
      <c r="V28" s="6">
        <v>2.46959343608266E-3</v>
      </c>
    </row>
    <row r="29" spans="1:22">
      <c r="A29" s="1" t="s">
        <v>24</v>
      </c>
      <c r="B29" s="1">
        <v>8</v>
      </c>
      <c r="C29" s="4">
        <v>4.3723009199221803</v>
      </c>
      <c r="D29" s="4">
        <v>0.54653761499027198</v>
      </c>
      <c r="E29" s="4">
        <v>20.325009151388102</v>
      </c>
      <c r="F29" s="4">
        <v>2.3925129598661801E-22</v>
      </c>
      <c r="G29" s="3">
        <f t="shared" si="0"/>
        <v>1.03640749366625E-2</v>
      </c>
      <c r="H29" s="2" t="str">
        <f t="shared" si="1"/>
        <v>SMALL</v>
      </c>
      <c r="J29" s="6">
        <v>5.4593774911716403E-3</v>
      </c>
      <c r="K29" s="6">
        <v>5.4838073114535698E-3</v>
      </c>
      <c r="L29" s="6"/>
      <c r="M29" s="6">
        <v>8.9655421258508696E-3</v>
      </c>
      <c r="N29" s="6"/>
      <c r="O29" s="6">
        <v>2.0902125076211801E-2</v>
      </c>
      <c r="P29" s="6"/>
      <c r="Q29" s="6">
        <v>2.6061801601595699E-2</v>
      </c>
      <c r="R29" s="6"/>
      <c r="S29" s="6"/>
      <c r="T29" s="6">
        <v>1.4602507072860899E-3</v>
      </c>
      <c r="U29" s="6"/>
      <c r="V29" s="6">
        <v>1.24483207255646E-2</v>
      </c>
    </row>
    <row r="30" spans="1:22">
      <c r="A30" s="1" t="s">
        <v>23</v>
      </c>
      <c r="B30" s="1">
        <v>4</v>
      </c>
      <c r="C30" s="4">
        <v>0.38478234146859802</v>
      </c>
      <c r="D30" s="4">
        <v>9.6195585367149603E-2</v>
      </c>
      <c r="E30" s="4">
        <v>3.5773862572025399</v>
      </c>
      <c r="F30" s="4">
        <v>7.6567105465909597E-3</v>
      </c>
      <c r="G30" s="3">
        <f t="shared" si="0"/>
        <v>9.120856716687255E-4</v>
      </c>
      <c r="H30" s="2" t="str">
        <f t="shared" si="1"/>
        <v/>
      </c>
      <c r="J30" s="6">
        <v>1.87203482854132E-3</v>
      </c>
      <c r="K30" s="6">
        <v>1.6692102244181199E-3</v>
      </c>
      <c r="L30" s="6"/>
      <c r="M30" s="6">
        <v>3.53023020766827E-4</v>
      </c>
      <c r="N30" s="6"/>
      <c r="O30" s="6">
        <v>1.58509154882853E-3</v>
      </c>
      <c r="P30" s="6"/>
      <c r="Q30" s="6">
        <v>1.6499404655359201E-3</v>
      </c>
      <c r="R30" s="6"/>
      <c r="S30" s="6"/>
      <c r="T30" s="6">
        <v>5.8349901410099998E-5</v>
      </c>
      <c r="U30" s="6"/>
      <c r="V30" s="6">
        <v>1.1138955209400001E-4</v>
      </c>
    </row>
    <row r="31" spans="1:22">
      <c r="A31" s="1" t="s">
        <v>22</v>
      </c>
      <c r="B31" s="1">
        <v>8</v>
      </c>
      <c r="C31" s="4">
        <v>0.460836356432544</v>
      </c>
      <c r="D31" s="4">
        <v>5.7604544554068E-2</v>
      </c>
      <c r="E31" s="4">
        <v>2.14223662399489</v>
      </c>
      <c r="F31" s="4">
        <v>3.3538564530746003E-2</v>
      </c>
      <c r="G31" s="3">
        <f t="shared" si="0"/>
        <v>1.0923636362362734E-3</v>
      </c>
      <c r="H31" s="2" t="str">
        <f t="shared" si="1"/>
        <v/>
      </c>
      <c r="J31" s="6">
        <v>4.14389326138152E-4</v>
      </c>
      <c r="K31" s="6">
        <v>1.1188204486589099E-3</v>
      </c>
      <c r="L31" s="6"/>
      <c r="M31" s="6">
        <v>5.9281883542448696E-3</v>
      </c>
      <c r="N31" s="6"/>
      <c r="O31" s="6">
        <v>2.3814442369765902E-3</v>
      </c>
      <c r="P31" s="6"/>
      <c r="Q31" s="6">
        <v>2.45194738497777E-3</v>
      </c>
      <c r="R31" s="6"/>
      <c r="S31" s="6"/>
      <c r="T31" s="6">
        <v>5.8365142864834298E-4</v>
      </c>
      <c r="U31" s="6"/>
      <c r="V31" s="6">
        <v>3.2722535266545402E-4</v>
      </c>
    </row>
    <row r="32" spans="1:22">
      <c r="A32" s="1" t="s">
        <v>21</v>
      </c>
      <c r="B32" s="1">
        <v>4</v>
      </c>
      <c r="C32" s="4">
        <v>0.59980778419091396</v>
      </c>
      <c r="D32" s="4">
        <v>0.14995194604772899</v>
      </c>
      <c r="E32" s="4">
        <v>5.5765140259244399</v>
      </c>
      <c r="F32" s="4">
        <v>2.8222844435848001E-4</v>
      </c>
      <c r="G32" s="3">
        <f t="shared" si="0"/>
        <v>1.4217806452028841E-3</v>
      </c>
      <c r="H32" s="2" t="str">
        <f t="shared" si="1"/>
        <v/>
      </c>
      <c r="J32" s="6">
        <v>9.7323052990574705E-4</v>
      </c>
      <c r="K32" s="6">
        <v>6.2383817041732103E-4</v>
      </c>
      <c r="L32" s="6"/>
      <c r="M32" s="6">
        <v>4.8875713861373897E-3</v>
      </c>
      <c r="N32" s="6"/>
      <c r="O32" s="6">
        <v>9.6000499495523892E-3</v>
      </c>
      <c r="P32" s="6"/>
      <c r="Q32" s="6">
        <v>6.8432143254489796E-3</v>
      </c>
      <c r="R32" s="6"/>
      <c r="S32" s="6"/>
      <c r="T32" s="6">
        <v>4.8228693026119897E-3</v>
      </c>
      <c r="U32" s="6"/>
      <c r="V32" s="6">
        <v>2.1276121756168601E-3</v>
      </c>
    </row>
    <row r="33" spans="1:22">
      <c r="A33" s="1" t="s">
        <v>20</v>
      </c>
      <c r="B33" s="1">
        <v>8</v>
      </c>
      <c r="C33" s="4">
        <v>1.2554594449815599</v>
      </c>
      <c r="D33" s="4">
        <v>0.15693243062269499</v>
      </c>
      <c r="E33" s="4">
        <v>5.8361089906184</v>
      </c>
      <c r="F33" s="4">
        <v>1.0546926495922299E-6</v>
      </c>
      <c r="G33" s="3">
        <f t="shared" si="0"/>
        <v>2.9759332685548971E-3</v>
      </c>
      <c r="H33" s="2" t="str">
        <f t="shared" si="1"/>
        <v/>
      </c>
      <c r="J33" s="6">
        <v>4.8309905407109397E-4</v>
      </c>
      <c r="K33" s="6">
        <v>5.7852903654717104E-4</v>
      </c>
      <c r="L33" s="6"/>
      <c r="M33" s="6">
        <v>1.29530681908203E-2</v>
      </c>
      <c r="N33" s="6"/>
      <c r="O33" s="6">
        <v>5.3329125704289198E-3</v>
      </c>
      <c r="P33" s="6"/>
      <c r="Q33" s="6">
        <v>1.09493641355351E-2</v>
      </c>
      <c r="R33" s="6"/>
      <c r="S33" s="6"/>
      <c r="T33" s="6">
        <v>3.3455615411783E-4</v>
      </c>
      <c r="U33" s="6"/>
      <c r="V33" s="6">
        <v>1.84821519358562E-3</v>
      </c>
    </row>
    <row r="34" spans="1:22">
      <c r="A34" s="1" t="s">
        <v>19</v>
      </c>
      <c r="B34" s="1">
        <v>4</v>
      </c>
      <c r="C34" s="4">
        <v>0.57252972593693097</v>
      </c>
      <c r="D34" s="4">
        <v>0.14313243148423299</v>
      </c>
      <c r="E34" s="4">
        <v>5.32290532249871</v>
      </c>
      <c r="F34" s="4">
        <v>4.2922918171851002E-4</v>
      </c>
      <c r="G34" s="3">
        <f t="shared" si="0"/>
        <v>1.3571209053888282E-3</v>
      </c>
      <c r="H34" s="2" t="str">
        <f t="shared" si="1"/>
        <v/>
      </c>
      <c r="J34" s="6">
        <v>1.00786327328159E-3</v>
      </c>
      <c r="K34" s="6">
        <v>1.5996834270755599E-4</v>
      </c>
      <c r="L34" s="6"/>
      <c r="M34" s="6">
        <v>3.3384252051568298E-3</v>
      </c>
      <c r="N34" s="6"/>
      <c r="O34" s="6">
        <v>9.0044573115392705E-3</v>
      </c>
      <c r="P34" s="6"/>
      <c r="Q34" s="6">
        <v>1.25496758750741E-2</v>
      </c>
      <c r="R34" s="6"/>
      <c r="S34" s="6"/>
      <c r="T34" s="6">
        <v>1.5692494497406299E-4</v>
      </c>
      <c r="U34" s="6"/>
      <c r="V34" s="6">
        <v>5.9706828774732702E-4</v>
      </c>
    </row>
    <row r="35" spans="1:22">
      <c r="A35" s="1" t="s">
        <v>18</v>
      </c>
      <c r="B35" s="1">
        <v>8</v>
      </c>
      <c r="C35" s="4">
        <v>0.75747606791035305</v>
      </c>
      <c r="D35" s="4">
        <v>9.4684508488794103E-2</v>
      </c>
      <c r="E35" s="4">
        <v>3.5211913118984199</v>
      </c>
      <c r="F35" s="4">
        <v>7.8275130836979805E-4</v>
      </c>
      <c r="G35" s="3">
        <f t="shared" si="0"/>
        <v>1.7955165653811124E-3</v>
      </c>
      <c r="H35" s="2" t="str">
        <f t="shared" si="1"/>
        <v/>
      </c>
      <c r="J35" s="6">
        <v>7.6620840382171001E-4</v>
      </c>
      <c r="K35" s="6">
        <v>1.1050016866563999E-3</v>
      </c>
      <c r="L35" s="6"/>
      <c r="M35" s="6">
        <v>1.24273273777348E-2</v>
      </c>
      <c r="N35" s="6"/>
      <c r="O35" s="6">
        <v>1.32642799050516E-2</v>
      </c>
      <c r="P35" s="6"/>
      <c r="Q35" s="6">
        <v>1.60057487651089E-2</v>
      </c>
      <c r="R35" s="6"/>
      <c r="S35" s="6"/>
      <c r="T35" s="6">
        <v>5.1751928216189902E-4</v>
      </c>
      <c r="U35" s="6"/>
      <c r="V35" s="6">
        <v>4.6839204386750803E-4</v>
      </c>
    </row>
    <row r="36" spans="1:22">
      <c r="A36" s="1" t="s">
        <v>17</v>
      </c>
      <c r="B36" s="1">
        <v>2</v>
      </c>
      <c r="C36" s="4">
        <v>9.0712258493703499E-2</v>
      </c>
      <c r="D36" s="4">
        <v>4.5356129246851701E-2</v>
      </c>
      <c r="E36" s="4">
        <v>1.6867343010420499</v>
      </c>
      <c r="F36" s="4">
        <v>0.187745697621122</v>
      </c>
      <c r="G36" s="3">
        <f t="shared" si="0"/>
        <v>2.1502377396278923E-4</v>
      </c>
      <c r="H36" s="2" t="str">
        <f t="shared" si="1"/>
        <v/>
      </c>
      <c r="J36" s="6">
        <v>6.59264420148795E-4</v>
      </c>
      <c r="K36" s="6">
        <v>4.0756636320823101E-4</v>
      </c>
      <c r="L36" s="6"/>
      <c r="M36" s="6">
        <v>3.4463088852721801E-4</v>
      </c>
      <c r="N36" s="6"/>
      <c r="O36" s="6">
        <v>6.6901801358502802E-4</v>
      </c>
      <c r="P36" s="6"/>
      <c r="Q36" s="6">
        <v>2.17465702543204E-4</v>
      </c>
      <c r="R36" s="6"/>
      <c r="S36" s="6"/>
      <c r="T36" s="6">
        <v>9.4467399133475106E-5</v>
      </c>
      <c r="U36" s="6"/>
      <c r="V36" s="6">
        <v>6.8452945835011198E-5</v>
      </c>
    </row>
    <row r="37" spans="1:22">
      <c r="A37" s="1" t="s">
        <v>16</v>
      </c>
      <c r="B37" s="1">
        <v>4</v>
      </c>
      <c r="C37" s="4">
        <v>0.124441670148356</v>
      </c>
      <c r="D37" s="4">
        <v>3.1110417537089E-2</v>
      </c>
      <c r="E37" s="4">
        <v>1.1569551734441801</v>
      </c>
      <c r="F37" s="4">
        <v>0.33110033922822102</v>
      </c>
      <c r="G37" s="3">
        <f t="shared" si="0"/>
        <v>2.9497576179728118E-4</v>
      </c>
      <c r="H37" s="2" t="str">
        <f t="shared" si="1"/>
        <v/>
      </c>
      <c r="J37" s="6">
        <v>6.70375465244545E-4</v>
      </c>
      <c r="K37" s="6">
        <v>8.7085600481080598E-4</v>
      </c>
      <c r="L37" s="6"/>
      <c r="M37" s="6">
        <v>2.8176354114815001E-3</v>
      </c>
      <c r="N37" s="6"/>
      <c r="O37" s="6">
        <v>8.5541683140415994E-5</v>
      </c>
      <c r="P37" s="6"/>
      <c r="Q37" s="6">
        <v>2.3788636029504299E-4</v>
      </c>
      <c r="R37" s="6"/>
      <c r="S37" s="6"/>
      <c r="T37" s="6">
        <v>2.2173141691293399E-4</v>
      </c>
      <c r="U37" s="6"/>
      <c r="V37" s="6">
        <v>2.9290686644664302E-3</v>
      </c>
    </row>
    <row r="38" spans="1:22">
      <c r="A38" s="1" t="s">
        <v>15</v>
      </c>
      <c r="B38" s="1">
        <v>2</v>
      </c>
      <c r="C38" s="4">
        <v>2.6664531418484998</v>
      </c>
      <c r="D38" s="4">
        <v>1.3332265709242499</v>
      </c>
      <c r="E38" s="4">
        <v>49.580928213681197</v>
      </c>
      <c r="F38" s="4">
        <v>3.2537007851165999E-18</v>
      </c>
      <c r="G38" s="3">
        <f t="shared" si="0"/>
        <v>6.3205439614867302E-3</v>
      </c>
      <c r="H38" s="2" t="str">
        <f t="shared" si="1"/>
        <v/>
      </c>
      <c r="J38" s="6">
        <v>2.0175008817619799E-2</v>
      </c>
      <c r="K38" s="6">
        <v>8.6386963834943001E-3</v>
      </c>
      <c r="L38" s="6"/>
      <c r="M38" s="6">
        <v>7.6208473225912704E-4</v>
      </c>
      <c r="N38" s="6"/>
      <c r="O38" s="6">
        <v>2.81859083940245E-3</v>
      </c>
      <c r="P38" s="6"/>
      <c r="Q38" s="6">
        <v>2.5563526184855701E-3</v>
      </c>
      <c r="R38" s="6"/>
      <c r="S38" s="6"/>
      <c r="T38" s="6">
        <v>4.8864905056526901E-3</v>
      </c>
      <c r="U38" s="6"/>
      <c r="V38" s="6">
        <v>8.0312446548943608E-3</v>
      </c>
    </row>
    <row r="39" spans="1:22">
      <c r="A39" s="1" t="s">
        <v>14</v>
      </c>
      <c r="B39" s="1">
        <v>4</v>
      </c>
      <c r="C39" s="4">
        <v>0.17316491929599701</v>
      </c>
      <c r="D39" s="4">
        <v>4.3291229823999203E-2</v>
      </c>
      <c r="E39" s="4">
        <v>1.60994342971854</v>
      </c>
      <c r="F39" s="4">
        <v>0.17318120747207</v>
      </c>
      <c r="G39" s="3">
        <f t="shared" si="0"/>
        <v>4.1046904887250294E-4</v>
      </c>
      <c r="H39" s="2" t="str">
        <f t="shared" si="1"/>
        <v/>
      </c>
      <c r="J39" s="6">
        <v>6.0624896803437097E-4</v>
      </c>
      <c r="K39" s="6">
        <v>2.6979286160074299E-4</v>
      </c>
      <c r="L39" s="6"/>
      <c r="M39" s="6">
        <v>6.4077196529976801E-4</v>
      </c>
      <c r="N39" s="6"/>
      <c r="O39" s="6">
        <v>8.7057646792202596E-4</v>
      </c>
      <c r="P39" s="6"/>
      <c r="Q39" s="6">
        <v>1.92087224992485E-3</v>
      </c>
      <c r="R39" s="6"/>
      <c r="S39" s="6"/>
      <c r="T39" s="6">
        <v>5.7927716832796095E-4</v>
      </c>
      <c r="U39" s="6"/>
      <c r="V39" s="6">
        <v>6.8634755803022697E-4</v>
      </c>
    </row>
    <row r="40" spans="1:22">
      <c r="A40" s="1" t="s">
        <v>13</v>
      </c>
      <c r="B40" s="1">
        <v>2</v>
      </c>
      <c r="C40" s="4">
        <v>0.101425739038115</v>
      </c>
      <c r="D40" s="4">
        <v>5.07128695190577E-2</v>
      </c>
      <c r="E40" s="4">
        <v>1.88594436832375</v>
      </c>
      <c r="F40" s="4">
        <v>0.15437340270352801</v>
      </c>
      <c r="G40" s="3">
        <f t="shared" si="0"/>
        <v>2.4041894168531022E-4</v>
      </c>
      <c r="H40" s="2" t="str">
        <f t="shared" si="1"/>
        <v/>
      </c>
      <c r="J40" s="6">
        <v>7.8970720388128995E-4</v>
      </c>
      <c r="K40" s="6">
        <v>9.1966399288596304E-4</v>
      </c>
      <c r="L40" s="6"/>
      <c r="M40" s="6">
        <v>1.38900672126638E-4</v>
      </c>
      <c r="N40" s="6"/>
      <c r="O40" s="6">
        <v>4.2811588320394999E-4</v>
      </c>
      <c r="P40" s="6"/>
      <c r="Q40" s="6">
        <v>3.6622714043231102E-4</v>
      </c>
      <c r="R40" s="6"/>
      <c r="S40" s="6"/>
      <c r="T40" s="6">
        <v>9.7922050275550597E-5</v>
      </c>
      <c r="U40" s="6"/>
      <c r="V40" s="6">
        <v>1.93846095837883E-4</v>
      </c>
    </row>
    <row r="41" spans="1:22">
      <c r="A41" s="1" t="s">
        <v>12</v>
      </c>
      <c r="B41" s="1">
        <v>4</v>
      </c>
      <c r="C41" s="4">
        <v>0.312557036700508</v>
      </c>
      <c r="D41" s="4">
        <v>7.8139259175126902E-2</v>
      </c>
      <c r="E41" s="4">
        <v>2.90589543017165</v>
      </c>
      <c r="F41" s="4">
        <v>2.2856536331559998E-2</v>
      </c>
      <c r="G41" s="3">
        <f t="shared" si="0"/>
        <v>7.408832579626956E-4</v>
      </c>
      <c r="H41" s="2" t="str">
        <f t="shared" si="1"/>
        <v/>
      </c>
      <c r="J41" s="6">
        <v>5.03105397425789E-4</v>
      </c>
      <c r="K41" s="6">
        <v>7.3166824500362198E-4</v>
      </c>
      <c r="L41" s="6"/>
      <c r="M41" s="6">
        <v>1.3139979294151899E-3</v>
      </c>
      <c r="N41" s="6"/>
      <c r="O41" s="6">
        <v>1.4038811934864301E-3</v>
      </c>
      <c r="P41" s="6"/>
      <c r="Q41" s="6">
        <v>2.7535005643639001E-3</v>
      </c>
      <c r="R41" s="6"/>
      <c r="S41" s="6"/>
      <c r="T41" s="6">
        <v>3.0134236146419301E-4</v>
      </c>
      <c r="U41" s="6"/>
      <c r="V41" s="6">
        <v>2.2228076489496E-3</v>
      </c>
    </row>
    <row r="42" spans="1:22">
      <c r="A42" s="1" t="s">
        <v>11</v>
      </c>
      <c r="B42" s="1">
        <v>2</v>
      </c>
      <c r="C42" s="4">
        <v>0.27539350203169199</v>
      </c>
      <c r="D42" s="4">
        <v>0.137696751015846</v>
      </c>
      <c r="E42" s="4">
        <v>5.1207595740016796</v>
      </c>
      <c r="F42" s="4">
        <v>6.7787710791727398E-3</v>
      </c>
      <c r="G42" s="3">
        <f t="shared" si="0"/>
        <v>6.5279104627070635E-4</v>
      </c>
      <c r="H42" s="2" t="str">
        <f t="shared" si="1"/>
        <v/>
      </c>
      <c r="J42" s="6">
        <v>6.9043332717525397E-4</v>
      </c>
      <c r="K42" s="6">
        <v>6.5669388337038397E-4</v>
      </c>
      <c r="L42" s="6"/>
      <c r="M42" s="6">
        <v>1.05288590559962E-3</v>
      </c>
      <c r="N42" s="6"/>
      <c r="O42" s="6">
        <v>7.9932584022122998E-4</v>
      </c>
      <c r="P42" s="6"/>
      <c r="Q42" s="6">
        <v>1.44978670480577E-3</v>
      </c>
      <c r="R42" s="6"/>
      <c r="S42" s="6"/>
      <c r="T42" s="6">
        <v>1.63248448444682E-4</v>
      </c>
      <c r="U42" s="6"/>
      <c r="V42" s="6">
        <v>9.7848182448934205E-5</v>
      </c>
    </row>
    <row r="43" spans="1:22">
      <c r="A43" s="1" t="s">
        <v>10</v>
      </c>
      <c r="B43" s="1">
        <v>1</v>
      </c>
      <c r="C43" s="4">
        <v>7.6898510538190495E-2</v>
      </c>
      <c r="D43" s="4">
        <v>7.6898510538190495E-2</v>
      </c>
      <c r="E43" s="4">
        <v>2.8597536336902598</v>
      </c>
      <c r="F43" s="4">
        <v>9.2379086963237794E-2</v>
      </c>
      <c r="G43" s="3">
        <f t="shared" si="0"/>
        <v>1.8227975163011474E-4</v>
      </c>
      <c r="H43" s="2" t="str">
        <f t="shared" si="1"/>
        <v/>
      </c>
      <c r="J43" s="6">
        <v>1.11797496026122E-3</v>
      </c>
      <c r="K43" s="6">
        <v>9.5748278399535296E-4</v>
      </c>
      <c r="L43" s="6"/>
      <c r="M43" s="6">
        <v>1.50521410020244E-3</v>
      </c>
      <c r="N43" s="6"/>
      <c r="O43" s="6">
        <v>5.2523713310537798E-5</v>
      </c>
      <c r="P43" s="6"/>
      <c r="Q43" s="6">
        <v>8.2459560544002306E-5</v>
      </c>
      <c r="R43" s="6"/>
      <c r="S43" s="6"/>
      <c r="T43" s="6">
        <v>3.9321207200329302E-4</v>
      </c>
      <c r="U43" s="6"/>
      <c r="V43" s="6">
        <v>1.8312730967051801E-4</v>
      </c>
    </row>
    <row r="44" spans="1:22">
      <c r="A44" s="1" t="s">
        <v>9</v>
      </c>
      <c r="B44" s="1">
        <v>2</v>
      </c>
      <c r="C44" s="4">
        <v>0.20899458214649699</v>
      </c>
      <c r="D44" s="4">
        <v>0.104497291073248</v>
      </c>
      <c r="E44" s="4">
        <v>3.8861156837244302</v>
      </c>
      <c r="F44" s="4">
        <v>2.20927193599285E-2</v>
      </c>
      <c r="G44" s="3">
        <f t="shared" si="0"/>
        <v>4.9539945909334005E-4</v>
      </c>
      <c r="H44" s="2" t="str">
        <f t="shared" si="1"/>
        <v/>
      </c>
      <c r="J44" s="6">
        <v>4.26858861689712E-5</v>
      </c>
      <c r="K44" s="6">
        <v>1.98812068594101E-4</v>
      </c>
      <c r="L44" s="6"/>
      <c r="M44" s="6">
        <v>1.9457823608472001E-3</v>
      </c>
      <c r="N44" s="6"/>
      <c r="O44" s="6">
        <v>1.9815107635023999E-3</v>
      </c>
      <c r="P44" s="6"/>
      <c r="Q44" s="6">
        <v>3.0338194526066198E-3</v>
      </c>
      <c r="R44" s="6"/>
      <c r="S44" s="6"/>
      <c r="T44" s="6">
        <v>7.0098730106105502E-4</v>
      </c>
      <c r="U44" s="6"/>
      <c r="V44" s="6">
        <v>2.14121540816523E-4</v>
      </c>
    </row>
    <row r="45" spans="1:22">
      <c r="A45" s="1" t="s">
        <v>8</v>
      </c>
      <c r="B45" s="1">
        <v>2</v>
      </c>
      <c r="C45" s="4">
        <v>0.221256979581964</v>
      </c>
      <c r="D45" s="4">
        <v>0.110628489790982</v>
      </c>
      <c r="E45" s="4">
        <v>4.1141268336049999</v>
      </c>
      <c r="F45" s="4">
        <v>1.7743278906419899E-2</v>
      </c>
      <c r="G45" s="3">
        <f t="shared" si="0"/>
        <v>5.2446616979141803E-4</v>
      </c>
      <c r="H45" s="2" t="str">
        <f t="shared" si="1"/>
        <v/>
      </c>
      <c r="J45" s="6">
        <v>8.8524495433903595E-4</v>
      </c>
      <c r="K45" s="6">
        <v>2.9802422909522497E-4</v>
      </c>
      <c r="L45" s="6"/>
      <c r="M45" s="6">
        <v>4.2411584837293804E-3</v>
      </c>
      <c r="N45" s="6"/>
      <c r="O45" s="6">
        <v>2.570768719963E-3</v>
      </c>
      <c r="P45" s="6"/>
      <c r="Q45" s="6">
        <v>4.4673048841981497E-3</v>
      </c>
      <c r="R45" s="6"/>
      <c r="S45" s="6"/>
      <c r="T45" s="6">
        <v>4.8566894694846302E-6</v>
      </c>
      <c r="U45" s="6"/>
      <c r="V45" s="6">
        <v>5.6802336038452796E-4</v>
      </c>
    </row>
    <row r="46" spans="1:22">
      <c r="A46" s="1" t="s">
        <v>7</v>
      </c>
      <c r="B46" s="1">
        <v>200</v>
      </c>
      <c r="C46" s="4">
        <v>5.3779814898921696</v>
      </c>
      <c r="D46" s="4">
        <v>2.68899074494609E-2</v>
      </c>
      <c r="E46" s="4" t="s">
        <v>5</v>
      </c>
      <c r="F46" s="4" t="s">
        <v>5</v>
      </c>
      <c r="G46" s="3">
        <f t="shared" si="0"/>
        <v>1.2747933911698447E-2</v>
      </c>
      <c r="H46" s="2" t="str">
        <f t="shared" si="1"/>
        <v>SMALL</v>
      </c>
      <c r="J46" s="6">
        <v>1.85751207786947E-2</v>
      </c>
      <c r="K46" s="6">
        <v>1.4877511960070301E-2</v>
      </c>
      <c r="L46" s="6"/>
      <c r="M46" s="6">
        <v>5.0048870068404298E-2</v>
      </c>
      <c r="N46" s="6"/>
      <c r="O46" s="6">
        <v>3.26816861255406E-2</v>
      </c>
      <c r="P46" s="6"/>
      <c r="Q46" s="6">
        <v>4.59246814029209E-2</v>
      </c>
      <c r="R46" s="6"/>
      <c r="S46" s="6"/>
      <c r="T46" s="6">
        <v>1.16209383156255E-2</v>
      </c>
      <c r="U46" s="6"/>
      <c r="V46" s="6">
        <v>1.7486031448181699E-2</v>
      </c>
    </row>
    <row r="48" spans="1:22">
      <c r="A48" s="10"/>
      <c r="B48" s="24" t="s">
        <v>82</v>
      </c>
      <c r="C48" s="24"/>
      <c r="D48" s="24"/>
      <c r="E48" s="24"/>
      <c r="F48" s="24"/>
      <c r="G48" s="24"/>
      <c r="H48" s="24"/>
    </row>
    <row r="49" spans="1:8">
      <c r="B49" s="2" t="s">
        <v>0</v>
      </c>
      <c r="C49" s="2" t="s">
        <v>1</v>
      </c>
      <c r="D49" s="2" t="s">
        <v>2</v>
      </c>
      <c r="E49" s="2" t="s">
        <v>3</v>
      </c>
      <c r="F49" s="2" t="s">
        <v>4</v>
      </c>
      <c r="G49" s="1" t="s">
        <v>6</v>
      </c>
      <c r="H49" s="4">
        <f>SUM(C50:C72)</f>
        <v>92.932000880057984</v>
      </c>
    </row>
    <row r="50" spans="1:8">
      <c r="A50" s="1" t="s">
        <v>71</v>
      </c>
      <c r="B50" s="1">
        <v>6</v>
      </c>
      <c r="C50" s="4">
        <v>19.392208902060698</v>
      </c>
      <c r="D50" s="4">
        <v>3.2320348170101201</v>
      </c>
      <c r="E50" s="4">
        <v>276.175602784646</v>
      </c>
      <c r="F50" s="4">
        <v>4.5398537265069799E-251</v>
      </c>
      <c r="G50" s="3">
        <f t="shared" ref="G50:G72" si="2">C50/$H$4</f>
        <v>4.5967171502904663E-2</v>
      </c>
      <c r="H50" s="2" t="str">
        <f t="shared" ref="H50:H72" si="3">IF(G50&gt;0.14, "LARGE", IF(G50&gt;0.06, "MEDIUM", IF(G50&gt;0.01, "SMALL", "")))</f>
        <v>SMALL</v>
      </c>
    </row>
    <row r="51" spans="1:8">
      <c r="A51" s="1" t="s">
        <v>70</v>
      </c>
      <c r="B51" s="1">
        <v>24</v>
      </c>
      <c r="C51" s="4">
        <v>4.2574115976807301</v>
      </c>
      <c r="D51" s="4">
        <v>0.17739214990336399</v>
      </c>
      <c r="E51" s="4">
        <v>15.1580619339201</v>
      </c>
      <c r="F51" s="4">
        <v>2.94459441905135E-56</v>
      </c>
      <c r="G51" s="3">
        <f t="shared" si="2"/>
        <v>1.0091742000997599E-2</v>
      </c>
      <c r="H51" s="2" t="str">
        <f t="shared" si="3"/>
        <v>SMALL</v>
      </c>
    </row>
    <row r="52" spans="1:8">
      <c r="A52" s="1" t="s">
        <v>69</v>
      </c>
      <c r="B52" s="1">
        <v>12</v>
      </c>
      <c r="C52" s="4">
        <v>2.0458906432197899</v>
      </c>
      <c r="D52" s="4">
        <v>0.17049088693498299</v>
      </c>
      <c r="E52" s="4">
        <v>14.5683527976704</v>
      </c>
      <c r="F52" s="4">
        <v>1.6805916511393901E-29</v>
      </c>
      <c r="G52" s="3">
        <f t="shared" si="2"/>
        <v>4.8495664701239125E-3</v>
      </c>
      <c r="H52" s="2" t="str">
        <f t="shared" si="3"/>
        <v/>
      </c>
    </row>
    <row r="53" spans="1:8">
      <c r="A53" s="1" t="s">
        <v>68</v>
      </c>
      <c r="B53" s="1">
        <v>6</v>
      </c>
      <c r="C53" s="4">
        <v>8.0057731522836697</v>
      </c>
      <c r="D53" s="4">
        <v>1.3342955253806099</v>
      </c>
      <c r="E53" s="4">
        <v>114.014820965244</v>
      </c>
      <c r="F53" s="4">
        <v>3.35913821387818E-122</v>
      </c>
      <c r="G53" s="3">
        <f t="shared" si="2"/>
        <v>1.8976834942473604E-2</v>
      </c>
      <c r="H53" s="2" t="str">
        <f t="shared" si="3"/>
        <v>SMALL</v>
      </c>
    </row>
    <row r="54" spans="1:8">
      <c r="A54" s="1" t="s">
        <v>67</v>
      </c>
      <c r="B54" s="1">
        <v>6</v>
      </c>
      <c r="C54" s="4">
        <v>3.9882823279671</v>
      </c>
      <c r="D54" s="4">
        <v>0.66471372132784901</v>
      </c>
      <c r="E54" s="4">
        <v>56.799422982938999</v>
      </c>
      <c r="F54" s="4">
        <v>1.6874913455255201E-64</v>
      </c>
      <c r="G54" s="3">
        <f t="shared" si="2"/>
        <v>9.4537996520956472E-3</v>
      </c>
      <c r="H54" s="2" t="str">
        <f t="shared" si="3"/>
        <v/>
      </c>
    </row>
    <row r="55" spans="1:8">
      <c r="A55" s="1" t="s">
        <v>66</v>
      </c>
      <c r="B55" s="1">
        <v>12</v>
      </c>
      <c r="C55" s="4">
        <v>1.11376352671659</v>
      </c>
      <c r="D55" s="4">
        <v>9.2813627226382894E-2</v>
      </c>
      <c r="E55" s="4">
        <v>7.9308735509192401</v>
      </c>
      <c r="F55" s="4">
        <v>1.2911749768902E-14</v>
      </c>
      <c r="G55" s="3">
        <f t="shared" si="2"/>
        <v>2.6400581442179629E-3</v>
      </c>
      <c r="H55" s="2" t="str">
        <f t="shared" si="3"/>
        <v/>
      </c>
    </row>
    <row r="56" spans="1:8">
      <c r="A56" s="1" t="s">
        <v>65</v>
      </c>
      <c r="B56" s="1">
        <v>6</v>
      </c>
      <c r="C56" s="4">
        <v>5.2787739407743599</v>
      </c>
      <c r="D56" s="4">
        <v>0.87979565679572602</v>
      </c>
      <c r="E56" s="4">
        <v>75.178056425656294</v>
      </c>
      <c r="F56" s="4">
        <v>6.0573393632770301E-84</v>
      </c>
      <c r="G56" s="3">
        <f t="shared" si="2"/>
        <v>1.2512772953619217E-2</v>
      </c>
      <c r="H56" s="2" t="str">
        <f t="shared" si="3"/>
        <v>SMALL</v>
      </c>
    </row>
    <row r="57" spans="1:8">
      <c r="A57" s="1" t="s">
        <v>64</v>
      </c>
      <c r="B57" s="1">
        <v>48</v>
      </c>
      <c r="C57" s="4">
        <v>0.85533998494073904</v>
      </c>
      <c r="D57" s="4">
        <v>1.7819583019598701E-2</v>
      </c>
      <c r="E57" s="4">
        <v>1.5226735974216099</v>
      </c>
      <c r="F57" s="4">
        <v>1.25736953286536E-2</v>
      </c>
      <c r="G57" s="3">
        <f t="shared" si="2"/>
        <v>2.0274925863079368E-3</v>
      </c>
      <c r="H57" s="2" t="str">
        <f t="shared" si="3"/>
        <v/>
      </c>
    </row>
    <row r="58" spans="1:8">
      <c r="A58" s="1" t="s">
        <v>63</v>
      </c>
      <c r="B58" s="1">
        <v>24</v>
      </c>
      <c r="C58" s="4">
        <v>2.1745007368819702</v>
      </c>
      <c r="D58" s="4">
        <v>9.0604197370081893E-2</v>
      </c>
      <c r="E58" s="4">
        <v>7.74207898126829</v>
      </c>
      <c r="F58" s="4">
        <v>1.82095158845695E-25</v>
      </c>
      <c r="G58" s="3">
        <f t="shared" si="2"/>
        <v>5.154423037121077E-3</v>
      </c>
      <c r="H58" s="2" t="str">
        <f t="shared" si="3"/>
        <v/>
      </c>
    </row>
    <row r="59" spans="1:8">
      <c r="A59" s="1" t="s">
        <v>62</v>
      </c>
      <c r="B59" s="1">
        <v>24</v>
      </c>
      <c r="C59" s="4">
        <v>2.44620877355168</v>
      </c>
      <c r="D59" s="4">
        <v>0.10192536556465299</v>
      </c>
      <c r="E59" s="4">
        <v>8.7094665953827004</v>
      </c>
      <c r="F59" s="4">
        <v>1.64559623887809E-29</v>
      </c>
      <c r="G59" s="3">
        <f t="shared" si="2"/>
        <v>5.7984780791945382E-3</v>
      </c>
      <c r="H59" s="2" t="str">
        <f t="shared" si="3"/>
        <v/>
      </c>
    </row>
    <row r="60" spans="1:8">
      <c r="A60" s="1" t="s">
        <v>61</v>
      </c>
      <c r="B60" s="1">
        <v>48</v>
      </c>
      <c r="C60" s="4">
        <v>1.3341809221971801</v>
      </c>
      <c r="D60" s="4">
        <v>2.7795435879107998E-2</v>
      </c>
      <c r="E60" s="4">
        <v>2.3751047538763501</v>
      </c>
      <c r="F60" s="4">
        <v>5.0511619947038497E-7</v>
      </c>
      <c r="G60" s="3">
        <f t="shared" si="2"/>
        <v>3.1625341690715929E-3</v>
      </c>
      <c r="H60" s="2" t="str">
        <f t="shared" si="3"/>
        <v/>
      </c>
    </row>
    <row r="61" spans="1:8">
      <c r="A61" s="1" t="s">
        <v>60</v>
      </c>
      <c r="B61" s="1">
        <v>24</v>
      </c>
      <c r="C61" s="4">
        <v>2.9233593631708299</v>
      </c>
      <c r="D61" s="4">
        <v>0.121806640132118</v>
      </c>
      <c r="E61" s="4">
        <v>10.4083106050137</v>
      </c>
      <c r="F61" s="4">
        <v>1.2819615186395E-36</v>
      </c>
      <c r="G61" s="3">
        <f t="shared" si="2"/>
        <v>6.9295128724204316E-3</v>
      </c>
      <c r="H61" s="2" t="str">
        <f t="shared" si="3"/>
        <v/>
      </c>
    </row>
    <row r="62" spans="1:8">
      <c r="A62" s="1" t="s">
        <v>59</v>
      </c>
      <c r="B62" s="1">
        <v>12</v>
      </c>
      <c r="C62" s="4">
        <v>1.94248599316951</v>
      </c>
      <c r="D62" s="4">
        <v>0.16187383276412601</v>
      </c>
      <c r="E62" s="4">
        <v>13.8320302440459</v>
      </c>
      <c r="F62" s="4">
        <v>7.5366244772277198E-28</v>
      </c>
      <c r="G62" s="3">
        <f t="shared" si="2"/>
        <v>4.6044567300698048E-3</v>
      </c>
      <c r="H62" s="2" t="str">
        <f t="shared" si="3"/>
        <v/>
      </c>
    </row>
    <row r="63" spans="1:8">
      <c r="A63" s="1" t="s">
        <v>58</v>
      </c>
      <c r="B63" s="1">
        <v>12</v>
      </c>
      <c r="C63" s="4">
        <v>0.38030794061568002</v>
      </c>
      <c r="D63" s="4">
        <v>3.1692328384639999E-2</v>
      </c>
      <c r="E63" s="4">
        <v>2.7080920815617202</v>
      </c>
      <c r="F63" s="4">
        <v>1.24489917073816E-3</v>
      </c>
      <c r="G63" s="3">
        <f t="shared" si="2"/>
        <v>9.0147957968520897E-4</v>
      </c>
      <c r="H63" s="2" t="str">
        <f t="shared" si="3"/>
        <v/>
      </c>
    </row>
    <row r="64" spans="1:8">
      <c r="A64" s="1" t="s">
        <v>57</v>
      </c>
      <c r="B64" s="1">
        <v>24</v>
      </c>
      <c r="C64" s="4">
        <v>0.59113448366925503</v>
      </c>
      <c r="D64" s="4">
        <v>2.4630603486219E-2</v>
      </c>
      <c r="E64" s="4">
        <v>2.1046715613815099</v>
      </c>
      <c r="F64" s="4">
        <v>1.3666259611172799E-3</v>
      </c>
      <c r="G64" s="3">
        <f t="shared" si="2"/>
        <v>1.40122150753121E-3</v>
      </c>
      <c r="H64" s="2" t="str">
        <f t="shared" si="3"/>
        <v/>
      </c>
    </row>
    <row r="65" spans="1:8">
      <c r="A65" s="1" t="s">
        <v>56</v>
      </c>
      <c r="B65" s="1">
        <v>12</v>
      </c>
      <c r="C65" s="4">
        <v>3.02282716744506</v>
      </c>
      <c r="D65" s="4">
        <v>0.25190226395375498</v>
      </c>
      <c r="E65" s="4">
        <v>21.5249103209234</v>
      </c>
      <c r="F65" s="4">
        <v>6.1189378000811602E-45</v>
      </c>
      <c r="G65" s="3">
        <f t="shared" si="2"/>
        <v>7.1652907377055472E-3</v>
      </c>
      <c r="H65" s="2" t="str">
        <f t="shared" si="3"/>
        <v/>
      </c>
    </row>
    <row r="66" spans="1:8">
      <c r="A66" s="1" t="s">
        <v>55</v>
      </c>
      <c r="B66" s="1">
        <v>6</v>
      </c>
      <c r="C66" s="4">
        <v>0.21053504800379999</v>
      </c>
      <c r="D66" s="4">
        <v>3.5089174667300001E-2</v>
      </c>
      <c r="E66" s="4">
        <v>2.9983507337096</v>
      </c>
      <c r="F66" s="4">
        <v>6.4329584172609098E-3</v>
      </c>
      <c r="G66" s="3">
        <f t="shared" si="2"/>
        <v>4.9905096979099405E-4</v>
      </c>
      <c r="H66" s="2" t="str">
        <f t="shared" si="3"/>
        <v/>
      </c>
    </row>
    <row r="67" spans="1:8">
      <c r="A67" s="1" t="s">
        <v>54</v>
      </c>
      <c r="B67" s="1">
        <v>12</v>
      </c>
      <c r="C67" s="4">
        <v>0.56012783566489299</v>
      </c>
      <c r="D67" s="4">
        <v>4.6677319638741097E-2</v>
      </c>
      <c r="E67" s="4">
        <v>3.9885513670072901</v>
      </c>
      <c r="F67" s="4">
        <v>4.0220423569296997E-6</v>
      </c>
      <c r="G67" s="3">
        <f t="shared" si="2"/>
        <v>1.3277235417375737E-3</v>
      </c>
      <c r="H67" s="2" t="str">
        <f t="shared" si="3"/>
        <v/>
      </c>
    </row>
    <row r="68" spans="1:8">
      <c r="A68" s="1" t="s">
        <v>53</v>
      </c>
      <c r="B68" s="1">
        <v>6</v>
      </c>
      <c r="C68" s="4">
        <v>5.1914665112606899</v>
      </c>
      <c r="D68" s="4">
        <v>0.86524441854344802</v>
      </c>
      <c r="E68" s="4">
        <v>73.934661096362305</v>
      </c>
      <c r="F68" s="4">
        <v>1.17254772922883E-82</v>
      </c>
      <c r="G68" s="3">
        <f t="shared" si="2"/>
        <v>1.2305819965117419E-2</v>
      </c>
      <c r="H68" s="2" t="str">
        <f t="shared" si="3"/>
        <v>SMALL</v>
      </c>
    </row>
    <row r="69" spans="1:8">
      <c r="A69" s="1" t="s">
        <v>52</v>
      </c>
      <c r="B69" s="1">
        <v>12</v>
      </c>
      <c r="C69" s="4">
        <v>1.5474875931929299</v>
      </c>
      <c r="D69" s="4">
        <v>0.128957299432744</v>
      </c>
      <c r="E69" s="4">
        <v>11.019330521094</v>
      </c>
      <c r="F69" s="4">
        <v>1.57903280207127E-21</v>
      </c>
      <c r="G69" s="3">
        <f t="shared" si="2"/>
        <v>3.6681549767833624E-3</v>
      </c>
      <c r="H69" s="2" t="str">
        <f t="shared" si="3"/>
        <v/>
      </c>
    </row>
    <row r="70" spans="1:8">
      <c r="A70" s="1" t="s">
        <v>51</v>
      </c>
      <c r="B70" s="1">
        <v>6</v>
      </c>
      <c r="C70" s="4">
        <v>2.5358868842383999</v>
      </c>
      <c r="D70" s="4">
        <v>0.422647814039734</v>
      </c>
      <c r="E70" s="4">
        <v>36.115023945198701</v>
      </c>
      <c r="F70" s="4">
        <v>1.7439268037115501E-41</v>
      </c>
      <c r="G70" s="3">
        <f t="shared" si="2"/>
        <v>6.0110505156205345E-3</v>
      </c>
      <c r="H70" s="2" t="str">
        <f t="shared" si="3"/>
        <v/>
      </c>
    </row>
    <row r="71" spans="1:8">
      <c r="A71" s="1" t="s">
        <v>50</v>
      </c>
      <c r="B71" s="1">
        <v>12</v>
      </c>
      <c r="C71" s="4">
        <v>1.99874515437765</v>
      </c>
      <c r="D71" s="4">
        <v>0.166562096198137</v>
      </c>
      <c r="E71" s="4">
        <v>14.2326397836112</v>
      </c>
      <c r="F71" s="4">
        <v>9.5117359715748905E-29</v>
      </c>
      <c r="G71" s="3">
        <f t="shared" si="2"/>
        <v>4.7378130962746536E-3</v>
      </c>
      <c r="H71" s="2" t="str">
        <f t="shared" si="3"/>
        <v/>
      </c>
    </row>
    <row r="72" spans="1:8">
      <c r="A72" s="1" t="s">
        <v>49</v>
      </c>
      <c r="B72" s="1">
        <v>1806</v>
      </c>
      <c r="C72" s="4">
        <v>21.135302396974801</v>
      </c>
      <c r="D72" s="4">
        <v>1.17028252474944E-2</v>
      </c>
      <c r="E72" s="4" t="s">
        <v>5</v>
      </c>
      <c r="F72" s="4" t="s">
        <v>5</v>
      </c>
      <c r="G72" s="3">
        <f t="shared" si="2"/>
        <v>5.0098989493881418E-2</v>
      </c>
      <c r="H72" s="2" t="str">
        <f t="shared" si="3"/>
        <v>SMALL</v>
      </c>
    </row>
  </sheetData>
  <mergeCells count="3">
    <mergeCell ref="J3:V3"/>
    <mergeCell ref="B48:H48"/>
    <mergeCell ref="B3:H3"/>
  </mergeCells>
  <phoneticPr fontId="18" type="noConversion"/>
  <conditionalFormatting sqref="G5:G4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{D24586A3-DAB6-4F0F-A6B6-BDAFDDBE7BD9}</x14:id>
        </ext>
      </extLst>
    </cfRule>
  </conditionalFormatting>
  <conditionalFormatting sqref="G50:G7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{7414ED75-7E0A-47B4-B1B0-1C4FD99A3F23}</x14:id>
        </ext>
      </extLst>
    </cfRule>
  </conditionalFormatting>
  <conditionalFormatting sqref="J5:V46">
    <cfRule type="cellIs" dxfId="3" priority="1" stopIfTrue="1" operator="greaterThanOrEqual">
      <formula>0.06</formula>
    </cfRule>
    <cfRule type="cellIs" dxfId="2" priority="2" operator="greaterThanOrEqual">
      <formula>0.14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4586A3-DAB6-4F0F-A6B6-BDAFDDBE7B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G5:G46</xm:sqref>
        </x14:conditionalFormatting>
        <x14:conditionalFormatting xmlns:xm="http://schemas.microsoft.com/office/excel/2006/main">
          <x14:cfRule type="dataBar" id="{7414ED75-7E0A-47B4-B1B0-1C4FD99A3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G50:G72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1"/>
  <sheetViews>
    <sheetView workbookViewId="0">
      <selection activeCell="B25" sqref="B25"/>
    </sheetView>
  </sheetViews>
  <sheetFormatPr defaultRowHeight="15"/>
  <cols>
    <col min="2" max="2" width="15" style="16" bestFit="1" customWidth="1"/>
    <col min="8" max="8" width="9.140625" style="1"/>
    <col min="9" max="9" width="9.140625" style="1" customWidth="1"/>
    <col min="10" max="11" width="9.140625" style="1"/>
  </cols>
  <sheetData>
    <row r="1" spans="2:20">
      <c r="B1" s="25" t="s">
        <v>111</v>
      </c>
      <c r="C1" s="26" t="s">
        <v>109</v>
      </c>
      <c r="D1" s="25"/>
      <c r="E1" s="25"/>
      <c r="F1" s="25"/>
      <c r="G1" s="25"/>
      <c r="H1" s="25"/>
      <c r="I1" s="25"/>
      <c r="J1" s="25"/>
      <c r="K1" s="25"/>
    </row>
    <row r="2" spans="2:20">
      <c r="B2" s="15"/>
      <c r="C2" s="2" t="s">
        <v>96</v>
      </c>
      <c r="D2" s="2" t="s">
        <v>97</v>
      </c>
      <c r="E2" s="2" t="s">
        <v>95</v>
      </c>
      <c r="F2" s="2" t="s">
        <v>98</v>
      </c>
      <c r="G2" s="2" t="s">
        <v>94</v>
      </c>
      <c r="H2" s="2" t="s">
        <v>93</v>
      </c>
      <c r="I2" s="2" t="s">
        <v>110</v>
      </c>
      <c r="J2" s="28" t="s">
        <v>112</v>
      </c>
      <c r="K2" s="28" t="s">
        <v>113</v>
      </c>
      <c r="L2" s="1"/>
      <c r="M2" s="1"/>
      <c r="N2" s="1"/>
      <c r="O2" s="1"/>
    </row>
    <row r="3" spans="2:20">
      <c r="B3" s="15"/>
      <c r="C3" s="27" t="s">
        <v>99</v>
      </c>
      <c r="D3" s="2"/>
      <c r="E3" s="2"/>
      <c r="F3" s="2"/>
      <c r="L3" s="1"/>
      <c r="M3" s="1"/>
      <c r="N3" s="1"/>
      <c r="O3" s="1"/>
    </row>
    <row r="4" spans="2:20">
      <c r="B4" s="15" t="s">
        <v>73</v>
      </c>
      <c r="C4" s="17">
        <v>0.04</v>
      </c>
      <c r="D4" s="17"/>
      <c r="E4" s="17">
        <v>0.13</v>
      </c>
      <c r="F4" s="17">
        <v>0.25</v>
      </c>
      <c r="G4" s="17">
        <v>0.19</v>
      </c>
      <c r="H4" s="17">
        <v>0.08</v>
      </c>
      <c r="I4" s="17">
        <v>0.02</v>
      </c>
      <c r="J4" s="4">
        <v>0.01</v>
      </c>
      <c r="K4" s="17">
        <v>0.06</v>
      </c>
      <c r="M4" s="6"/>
      <c r="O4" s="6"/>
      <c r="Q4" s="6"/>
      <c r="R4" s="6"/>
      <c r="T4" s="6"/>
    </row>
    <row r="5" spans="2:20">
      <c r="B5" s="15" t="s">
        <v>74</v>
      </c>
      <c r="C5" s="17"/>
      <c r="D5" s="17"/>
      <c r="E5" s="17">
        <v>0.18</v>
      </c>
      <c r="F5" s="17">
        <v>0.19</v>
      </c>
      <c r="G5" s="17">
        <v>0.23</v>
      </c>
      <c r="H5" s="17">
        <v>0.15</v>
      </c>
      <c r="I5" s="17"/>
      <c r="J5" s="4">
        <v>0.01</v>
      </c>
      <c r="K5" s="4">
        <v>0.05</v>
      </c>
    </row>
    <row r="6" spans="2:20">
      <c r="B6" s="15" t="s">
        <v>76</v>
      </c>
      <c r="C6" s="17">
        <v>0.51</v>
      </c>
      <c r="D6" s="17"/>
      <c r="E6" s="17">
        <v>0.02</v>
      </c>
      <c r="F6" s="17">
        <v>0.11</v>
      </c>
      <c r="G6" s="17">
        <v>0.09</v>
      </c>
      <c r="H6" s="17"/>
      <c r="I6" s="17">
        <v>0.16</v>
      </c>
      <c r="J6" s="17"/>
      <c r="K6" s="17"/>
      <c r="L6" s="6"/>
      <c r="M6" s="6"/>
      <c r="N6" s="6"/>
      <c r="O6" s="6"/>
    </row>
    <row r="7" spans="2:20">
      <c r="B7" s="31" t="s">
        <v>114</v>
      </c>
      <c r="C7" s="17"/>
      <c r="D7" s="17"/>
      <c r="E7" s="17">
        <v>0.33</v>
      </c>
      <c r="F7" s="17">
        <v>0.1</v>
      </c>
      <c r="G7" s="17">
        <v>0.27</v>
      </c>
      <c r="H7" s="17">
        <v>0.03</v>
      </c>
      <c r="I7" s="17"/>
      <c r="J7" s="17">
        <v>0.15</v>
      </c>
      <c r="K7" s="17">
        <v>0.03</v>
      </c>
      <c r="L7" s="6"/>
      <c r="M7" s="6"/>
      <c r="N7" s="6"/>
      <c r="O7" s="6"/>
    </row>
    <row r="8" spans="2:20">
      <c r="B8" s="15" t="s">
        <v>78</v>
      </c>
      <c r="C8" s="17">
        <v>0.51</v>
      </c>
      <c r="D8" s="17"/>
      <c r="E8" s="17">
        <v>0.01</v>
      </c>
      <c r="F8" s="17">
        <v>0.05</v>
      </c>
      <c r="G8" s="17">
        <v>0.09</v>
      </c>
      <c r="H8" s="17"/>
      <c r="I8" s="17">
        <v>0.16</v>
      </c>
      <c r="J8" s="17"/>
      <c r="K8" s="17"/>
      <c r="L8" s="6"/>
      <c r="M8" s="6"/>
      <c r="N8" s="6"/>
      <c r="O8" s="6"/>
    </row>
    <row r="9" spans="2:20">
      <c r="B9" s="15" t="s">
        <v>80</v>
      </c>
      <c r="C9" s="17">
        <v>0.56000000000000005</v>
      </c>
      <c r="D9" s="17"/>
      <c r="E9" s="17">
        <v>0.01</v>
      </c>
      <c r="F9" s="17">
        <v>0.02</v>
      </c>
      <c r="G9" s="17">
        <v>0.06</v>
      </c>
      <c r="H9" s="17"/>
      <c r="I9" s="17">
        <v>0.16</v>
      </c>
      <c r="J9" s="17"/>
      <c r="K9" s="17"/>
      <c r="L9" s="6"/>
      <c r="M9" s="6"/>
      <c r="N9" s="6"/>
      <c r="O9" s="6"/>
    </row>
    <row r="10" spans="2:20">
      <c r="B10" s="15" t="s">
        <v>72</v>
      </c>
      <c r="C10" s="17">
        <v>0.17</v>
      </c>
      <c r="D10" s="17">
        <v>0.01</v>
      </c>
      <c r="E10" s="17">
        <v>0.03</v>
      </c>
      <c r="F10" s="17">
        <v>0.15</v>
      </c>
      <c r="G10" s="17">
        <v>0.09</v>
      </c>
      <c r="H10" s="17">
        <v>0.09</v>
      </c>
      <c r="I10" s="17">
        <v>7.0000000000000007E-2</v>
      </c>
      <c r="J10" s="17"/>
      <c r="K10" s="17">
        <v>0.01</v>
      </c>
      <c r="L10" s="6"/>
      <c r="M10" s="6"/>
      <c r="N10" s="6"/>
      <c r="O10" s="6"/>
    </row>
    <row r="11" spans="2:20">
      <c r="B11" s="15" t="s">
        <v>102</v>
      </c>
      <c r="C11" s="17">
        <v>0.26</v>
      </c>
      <c r="D11" s="17"/>
      <c r="E11" s="17">
        <v>0.1</v>
      </c>
      <c r="F11" s="17">
        <v>0.12</v>
      </c>
      <c r="G11" s="17">
        <v>0.15</v>
      </c>
      <c r="H11" s="17">
        <v>0.05</v>
      </c>
      <c r="I11" s="17">
        <v>0.08</v>
      </c>
      <c r="J11" s="17">
        <v>0.03</v>
      </c>
      <c r="K11" s="17">
        <v>0.02</v>
      </c>
      <c r="L11" s="6"/>
      <c r="M11" s="6"/>
      <c r="N11" s="6"/>
      <c r="O11" s="6"/>
    </row>
    <row r="12" spans="2:20">
      <c r="C12" s="27" t="s">
        <v>100</v>
      </c>
      <c r="I12" s="4"/>
      <c r="J12" s="6"/>
      <c r="K12" s="6"/>
      <c r="L12" s="6"/>
      <c r="M12" s="6"/>
      <c r="N12" s="6"/>
      <c r="O12" s="6"/>
    </row>
    <row r="13" spans="2:20">
      <c r="B13" s="15" t="s">
        <v>73</v>
      </c>
      <c r="C13" s="29">
        <v>0.01</v>
      </c>
      <c r="D13" s="29">
        <v>0.02</v>
      </c>
      <c r="E13" s="29">
        <v>0.12</v>
      </c>
      <c r="F13" s="29">
        <v>0.26</v>
      </c>
      <c r="G13" s="29">
        <v>0.2</v>
      </c>
      <c r="H13" s="29">
        <v>0.14000000000000001</v>
      </c>
      <c r="I13" s="29"/>
      <c r="J13" s="30">
        <v>0.03</v>
      </c>
      <c r="K13" s="29">
        <v>0.05</v>
      </c>
      <c r="M13" s="6"/>
      <c r="O13" s="6"/>
      <c r="Q13" s="6"/>
      <c r="R13" s="6"/>
      <c r="T13" s="6"/>
    </row>
    <row r="14" spans="2:20">
      <c r="B14" s="15" t="s">
        <v>74</v>
      </c>
      <c r="C14" s="29"/>
      <c r="D14" s="29">
        <v>0.02</v>
      </c>
      <c r="E14" s="29">
        <v>0.17</v>
      </c>
      <c r="F14" s="29">
        <v>0.16</v>
      </c>
      <c r="G14" s="29">
        <v>0.25</v>
      </c>
      <c r="H14" s="29">
        <v>0.22</v>
      </c>
      <c r="I14" s="29"/>
      <c r="J14" s="30">
        <v>0.02</v>
      </c>
      <c r="K14" s="30">
        <v>0.03</v>
      </c>
    </row>
    <row r="15" spans="2:20">
      <c r="B15" s="15" t="s">
        <v>76</v>
      </c>
      <c r="C15" s="29">
        <v>0.28000000000000003</v>
      </c>
      <c r="D15" s="29">
        <v>0.05</v>
      </c>
      <c r="E15" s="29">
        <v>0.01</v>
      </c>
      <c r="F15" s="29">
        <v>0.1</v>
      </c>
      <c r="G15" s="29">
        <v>0.21</v>
      </c>
      <c r="H15" s="29">
        <v>0.06</v>
      </c>
      <c r="I15" s="29">
        <v>0.13</v>
      </c>
      <c r="J15" s="30"/>
      <c r="K15" s="30"/>
    </row>
    <row r="16" spans="2:20">
      <c r="B16" s="31" t="s">
        <v>114</v>
      </c>
      <c r="C16" s="29"/>
      <c r="D16" s="29"/>
      <c r="E16" s="29">
        <v>0.3</v>
      </c>
      <c r="F16" s="29">
        <v>0.1</v>
      </c>
      <c r="G16" s="29">
        <v>0.26</v>
      </c>
      <c r="H16" s="29">
        <v>0.08</v>
      </c>
      <c r="I16" s="29"/>
      <c r="J16" s="30">
        <v>0.13</v>
      </c>
      <c r="K16" s="30">
        <v>0.03</v>
      </c>
    </row>
    <row r="17" spans="2:19">
      <c r="B17" s="15" t="s">
        <v>78</v>
      </c>
      <c r="C17" s="29">
        <v>0.14000000000000001</v>
      </c>
      <c r="D17" s="29"/>
      <c r="E17" s="29">
        <v>0.04</v>
      </c>
      <c r="F17" s="29">
        <v>0.14000000000000001</v>
      </c>
      <c r="G17" s="29">
        <v>0.16</v>
      </c>
      <c r="H17" s="29">
        <v>0.13</v>
      </c>
      <c r="I17" s="29">
        <v>0.08</v>
      </c>
      <c r="J17" s="30"/>
      <c r="K17" s="30"/>
    </row>
    <row r="18" spans="2:19">
      <c r="B18" s="15" t="s">
        <v>80</v>
      </c>
      <c r="C18" s="29">
        <v>0.15</v>
      </c>
      <c r="D18" s="29"/>
      <c r="E18" s="29">
        <v>0.03</v>
      </c>
      <c r="F18" s="29">
        <v>0.1</v>
      </c>
      <c r="G18" s="29">
        <v>0.14000000000000001</v>
      </c>
      <c r="H18" s="29">
        <v>0.1</v>
      </c>
      <c r="I18" s="29">
        <v>0.1</v>
      </c>
      <c r="J18" s="30"/>
      <c r="K18" s="30"/>
    </row>
    <row r="19" spans="2:19">
      <c r="B19" s="15" t="s">
        <v>72</v>
      </c>
      <c r="C19" s="29">
        <v>0.02</v>
      </c>
      <c r="D19" s="29">
        <v>7.0000000000000007E-2</v>
      </c>
      <c r="E19" s="29">
        <v>0.09</v>
      </c>
      <c r="F19" s="29">
        <v>0.19</v>
      </c>
      <c r="G19" s="29">
        <v>0.25</v>
      </c>
      <c r="H19" s="29">
        <v>0.16</v>
      </c>
      <c r="I19" s="29">
        <v>0.01</v>
      </c>
      <c r="J19" s="30"/>
      <c r="K19" s="30"/>
    </row>
    <row r="20" spans="2:19">
      <c r="B20" s="15" t="s">
        <v>102</v>
      </c>
      <c r="C20" s="29">
        <v>0.09</v>
      </c>
      <c r="D20" s="29">
        <v>0.03</v>
      </c>
      <c r="E20" s="29">
        <v>0.11</v>
      </c>
      <c r="F20" s="29">
        <v>0.15</v>
      </c>
      <c r="G20" s="29">
        <v>0.21</v>
      </c>
      <c r="H20" s="29">
        <v>0.13</v>
      </c>
      <c r="I20" s="29">
        <v>0.05</v>
      </c>
      <c r="J20" s="30">
        <v>0.03</v>
      </c>
      <c r="K20" s="30">
        <v>0.02</v>
      </c>
      <c r="L20" s="2"/>
      <c r="M20" s="2"/>
    </row>
    <row r="21" spans="2:19">
      <c r="C21" s="27" t="s">
        <v>101</v>
      </c>
      <c r="I21" s="17"/>
    </row>
    <row r="22" spans="2:19">
      <c r="B22" s="15" t="s">
        <v>73</v>
      </c>
      <c r="C22" s="17"/>
      <c r="D22" s="17">
        <v>0.03</v>
      </c>
      <c r="E22" s="17">
        <v>0.1</v>
      </c>
      <c r="F22" s="17">
        <v>0.25</v>
      </c>
      <c r="G22" s="17">
        <v>0.23</v>
      </c>
      <c r="H22" s="17">
        <v>0.17</v>
      </c>
      <c r="I22" s="17"/>
      <c r="J22" s="17">
        <v>0.05</v>
      </c>
      <c r="K22" s="4">
        <v>0.04</v>
      </c>
      <c r="L22" s="6"/>
      <c r="N22" s="6"/>
      <c r="P22" s="6"/>
      <c r="Q22" s="6"/>
      <c r="S22" s="6"/>
    </row>
    <row r="23" spans="2:19">
      <c r="B23" s="15" t="s">
        <v>74</v>
      </c>
      <c r="C23" s="17"/>
      <c r="D23" s="17">
        <v>0.03</v>
      </c>
      <c r="E23" s="17">
        <v>0.16</v>
      </c>
      <c r="F23" s="17">
        <v>0.16</v>
      </c>
      <c r="G23" s="17">
        <v>0.25</v>
      </c>
      <c r="H23" s="17">
        <v>0.24</v>
      </c>
      <c r="I23" s="17"/>
      <c r="J23" s="17">
        <v>0.02</v>
      </c>
      <c r="K23" s="17">
        <v>0.02</v>
      </c>
      <c r="L23" s="17"/>
      <c r="M23" s="17"/>
    </row>
    <row r="24" spans="2:19">
      <c r="B24" s="15" t="s">
        <v>76</v>
      </c>
      <c r="C24" s="17">
        <v>0.11</v>
      </c>
      <c r="D24" s="17">
        <v>7.0000000000000007E-2</v>
      </c>
      <c r="E24" s="17">
        <v>0.02</v>
      </c>
      <c r="F24" s="17">
        <v>7.0000000000000007E-2</v>
      </c>
      <c r="G24" s="17">
        <v>0.31</v>
      </c>
      <c r="H24" s="17">
        <v>0.11</v>
      </c>
      <c r="I24" s="17">
        <v>7.0000000000000007E-2</v>
      </c>
      <c r="J24" s="17"/>
      <c r="K24" s="17"/>
      <c r="L24" s="17"/>
      <c r="M24" s="17"/>
    </row>
    <row r="25" spans="2:19">
      <c r="B25" s="31" t="s">
        <v>114</v>
      </c>
      <c r="C25" s="17"/>
      <c r="D25" s="17">
        <v>0.02</v>
      </c>
      <c r="E25" s="17">
        <v>0.23</v>
      </c>
      <c r="F25" s="17">
        <v>0.12</v>
      </c>
      <c r="G25" s="17">
        <v>0.28000000000000003</v>
      </c>
      <c r="H25" s="17">
        <v>0.12</v>
      </c>
      <c r="I25" s="17"/>
      <c r="J25" s="17">
        <v>0.11</v>
      </c>
      <c r="K25" s="17">
        <v>0.02</v>
      </c>
      <c r="L25" s="17"/>
      <c r="M25" s="17"/>
    </row>
    <row r="26" spans="2:19">
      <c r="B26" s="15" t="s">
        <v>78</v>
      </c>
      <c r="C26" s="17">
        <v>0.02</v>
      </c>
      <c r="D26" s="17">
        <v>0.04</v>
      </c>
      <c r="E26" s="17">
        <v>0.05</v>
      </c>
      <c r="F26" s="17">
        <v>0.22</v>
      </c>
      <c r="G26" s="17">
        <v>0.21</v>
      </c>
      <c r="H26" s="17">
        <v>0.23</v>
      </c>
      <c r="I26" s="17">
        <v>0.02</v>
      </c>
      <c r="J26" s="17"/>
      <c r="K26" s="17"/>
      <c r="L26" s="17"/>
      <c r="M26" s="17"/>
    </row>
    <row r="27" spans="2:19">
      <c r="B27" s="15" t="s">
        <v>80</v>
      </c>
      <c r="C27" s="17">
        <v>0.02</v>
      </c>
      <c r="D27" s="17">
        <v>0.05</v>
      </c>
      <c r="E27" s="17">
        <v>0.04</v>
      </c>
      <c r="F27" s="17">
        <v>0.2</v>
      </c>
      <c r="G27" s="17">
        <v>0.18</v>
      </c>
      <c r="H27" s="17">
        <v>0.2</v>
      </c>
      <c r="I27" s="17">
        <v>0.02</v>
      </c>
      <c r="J27" s="17"/>
      <c r="K27" s="17"/>
      <c r="L27" s="17"/>
      <c r="M27" s="17"/>
    </row>
    <row r="28" spans="2:19">
      <c r="B28" s="15" t="s">
        <v>72</v>
      </c>
      <c r="C28" s="17"/>
      <c r="D28" s="17">
        <v>0.06</v>
      </c>
      <c r="E28" s="17">
        <v>0.1</v>
      </c>
      <c r="F28" s="17">
        <v>0.21</v>
      </c>
      <c r="G28" s="17">
        <v>0.34</v>
      </c>
      <c r="H28" s="17">
        <v>0.15</v>
      </c>
      <c r="I28" s="17"/>
      <c r="J28" s="17"/>
      <c r="K28" s="17"/>
      <c r="L28" s="17"/>
      <c r="M28" s="17"/>
    </row>
    <row r="29" spans="2:19">
      <c r="B29" s="15" t="s">
        <v>102</v>
      </c>
      <c r="C29" s="17">
        <v>0.02</v>
      </c>
      <c r="D29" s="17">
        <v>0.04</v>
      </c>
      <c r="E29" s="17">
        <v>0.1</v>
      </c>
      <c r="F29" s="17">
        <v>0.18</v>
      </c>
      <c r="G29" s="17">
        <v>0.26</v>
      </c>
      <c r="H29" s="17">
        <v>0.17</v>
      </c>
      <c r="I29" s="17">
        <v>0.02</v>
      </c>
      <c r="J29" s="17">
        <v>0.03</v>
      </c>
      <c r="K29" s="17">
        <v>0.01</v>
      </c>
      <c r="L29" s="17"/>
      <c r="M29" s="17"/>
    </row>
    <row r="31" spans="2:19">
      <c r="B31" s="15"/>
      <c r="C31" s="17"/>
      <c r="D31" s="17"/>
      <c r="E31" s="17"/>
      <c r="F31" s="17"/>
      <c r="G31" s="17"/>
      <c r="H31" s="17"/>
    </row>
  </sheetData>
  <phoneticPr fontId="18" type="noConversion"/>
  <conditionalFormatting sqref="C4:K11 C13:K20 C22:K29">
    <cfRule type="cellIs" dxfId="1" priority="71" stopIfTrue="1" operator="greaterThanOrEqual">
      <formula>0.14</formula>
    </cfRule>
    <cfRule type="cellIs" dxfId="0" priority="72" operator="greaterThanOrEqual">
      <formula>0.06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Cont, 13</vt:lpstr>
      <vt:lpstr>Four, 13</vt:lpstr>
      <vt:lpstr>Two, 13</vt:lpstr>
      <vt:lpstr>Cont, 7</vt:lpstr>
      <vt:lpstr>Four, 7</vt:lpstr>
      <vt:lpstr>Two, 7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stdevlimit</dc:creator>
  <cp:lastModifiedBy>Sangdon Lim</cp:lastModifiedBy>
  <dcterms:created xsi:type="dcterms:W3CDTF">2018-07-25T07:56:35Z</dcterms:created>
  <dcterms:modified xsi:type="dcterms:W3CDTF">2023-01-14T00:24:32Z</dcterms:modified>
</cp:coreProperties>
</file>