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la\OneDrive\Documents\"/>
    </mc:Choice>
  </mc:AlternateContent>
  <xr:revisionPtr revIDLastSave="0" documentId="8_{70683673-78AF-4AC4-A9FB-6E309892301E}" xr6:coauthVersionLast="47" xr6:coauthVersionMax="47" xr10:uidLastSave="{00000000-0000-0000-0000-000000000000}"/>
  <bookViews>
    <workbookView xWindow="11424" yWindow="0" windowWidth="11712" windowHeight="12336" firstSheet="4" activeTab="6" xr2:uid="{A0E6D2C9-9F5E-44F5-B03C-DA369E74D21B}"/>
  </bookViews>
  <sheets>
    <sheet name="Flowchartof operations" sheetId="1" r:id="rId1"/>
    <sheet name="Funding" sheetId="2" r:id="rId2"/>
    <sheet name="Profitability Analysis" sheetId="4" r:id="rId3"/>
    <sheet name="IRR cal" sheetId="6" r:id="rId4"/>
    <sheet name="BEP" sheetId="8" r:id="rId5"/>
    <sheet name="Calculation master doc" sheetId="7" r:id="rId6"/>
    <sheet name="DSCR" sheetId="5" r:id="rId7"/>
    <sheet name="Project cost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5" l="1"/>
</calcChain>
</file>

<file path=xl/sharedStrings.xml><?xml version="1.0" encoding="utf-8"?>
<sst xmlns="http://schemas.openxmlformats.org/spreadsheetml/2006/main" count="203" uniqueCount="152">
  <si>
    <t>  S.No</t>
  </si>
  <si>
    <t>Category of costs</t>
  </si>
  <si>
    <t>Particular Cost</t>
  </si>
  <si>
    <t>Quantity</t>
  </si>
  <si>
    <t>Cost(Rs/Unit)</t>
  </si>
  <si>
    <t>Total cost(Rs.)</t>
  </si>
  <si>
    <t>Administrative costs</t>
  </si>
  <si>
    <t>Company Registration </t>
  </si>
  <si>
    <t>Home-based Operation</t>
  </si>
  <si>
    <t>Trademark Registration</t>
  </si>
  <si>
    <t>Licensing and Permits</t>
  </si>
  <si>
    <t>Security &amp; Compliance</t>
  </si>
  <si>
    <t>Website customization</t>
  </si>
  <si>
    <t>Miscellaneous</t>
  </si>
  <si>
    <t>Total cost</t>
  </si>
  <si>
    <t>Application &amp; website related</t>
  </si>
  <si>
    <t>Domain &amp; Hosting costs</t>
  </si>
  <si>
    <t>For maintenance </t>
  </si>
  <si>
    <t>CMS (Content Management System)</t>
  </si>
  <si>
    <t>Profile management cost</t>
  </si>
  <si>
    <t>GPS integration</t>
  </si>
  <si>
    <t>Updates</t>
  </si>
  <si>
    <t>SEO Package</t>
  </si>
  <si>
    <t>Email Hosting per year</t>
  </si>
  <si>
    <t>Cloud storage</t>
  </si>
  <si>
    <t>Data privacy</t>
  </si>
  <si>
    <t>Data anlytics tools</t>
  </si>
  <si>
    <t>User experience testing</t>
  </si>
  <si>
    <t>Marketing &amp; Promotion</t>
  </si>
  <si>
    <t>Social media Campaigns</t>
  </si>
  <si>
    <t>Collaborations</t>
  </si>
  <si>
    <t>Content creation for Ads</t>
  </si>
  <si>
    <t>Ads Platform fees</t>
  </si>
  <si>
    <t>PPC(Pay Per Click)</t>
  </si>
  <si>
    <t>Salaries</t>
  </si>
  <si>
    <t>Graphic design freelancers(for  2 months)</t>
  </si>
  <si>
    <t>20000*2</t>
  </si>
  <si>
    <t>Part-time support staff(per year)</t>
  </si>
  <si>
    <t>5000*3</t>
  </si>
  <si>
    <t>Quality Assurance Services</t>
  </si>
  <si>
    <t>10000*1</t>
  </si>
  <si>
    <t>App developer freelancers (for 3 months)</t>
  </si>
  <si>
    <t>22500*3</t>
  </si>
  <si>
    <t>Web developer freelancers(for 3 months)</t>
  </si>
  <si>
    <t>19550*3</t>
  </si>
  <si>
    <t>Scheme Name</t>
  </si>
  <si>
    <t xml:space="preserve">IITB IOE </t>
  </si>
  <si>
    <t>Total Amount</t>
  </si>
  <si>
    <t>Term Loan Amount @65</t>
  </si>
  <si>
    <t>Subsidy Amount@35</t>
  </si>
  <si>
    <t>Interest rate</t>
  </si>
  <si>
    <t>Loan Tenure</t>
  </si>
  <si>
    <t>5+1years</t>
  </si>
  <si>
    <t>Monthly EMI payable</t>
  </si>
  <si>
    <t>Annual Amount Repaid(Rs)(for first 4 years)</t>
  </si>
  <si>
    <t>Annual Amount Repaid(Rs)(for last half year)</t>
  </si>
  <si>
    <t>S.No</t>
  </si>
  <si>
    <t>Particulars</t>
  </si>
  <si>
    <t>Funding Details</t>
  </si>
  <si>
    <t>Fixed Costs</t>
  </si>
  <si>
    <t>Description</t>
  </si>
  <si>
    <t>Amount (₹)</t>
  </si>
  <si>
    <t>Security&amp; compliance</t>
  </si>
  <si>
    <t>Domain &amp; hosting costs</t>
  </si>
  <si>
    <t>Total Fixed Costs</t>
  </si>
  <si>
    <t>Variable costs</t>
  </si>
  <si>
    <t>Data Analytics Tools</t>
  </si>
  <si>
    <t>Salary Expenses</t>
  </si>
  <si>
    <t>Capital Costs</t>
  </si>
  <si>
    <t>Technology Infrastructure and Investment Cost (One Time)</t>
  </si>
  <si>
    <t>-</t>
  </si>
  <si>
    <t>Total Capital Cost (A)</t>
  </si>
  <si>
    <t>Operational Costs</t>
  </si>
  <si>
    <t>Server &amp; Hosting Cost</t>
  </si>
  <si>
    <t>Maintenance &amp; Support</t>
  </si>
  <si>
    <t>Administrative Cost</t>
  </si>
  <si>
    <t>Marketing &amp; Promotion (@11% of ad revenue)</t>
  </si>
  <si>
    <t>Travel &amp; Logistics (@5% of ad revenue)</t>
  </si>
  <si>
    <t>Total Operational Cost (B)</t>
  </si>
  <si>
    <t>Financial Expenses</t>
  </si>
  <si>
    <t>Maintenance</t>
  </si>
  <si>
    <t>Interest on Loan</t>
  </si>
  <si>
    <t>Principal Repayment</t>
  </si>
  <si>
    <t>Income</t>
  </si>
  <si>
    <t>Registered Users</t>
  </si>
  <si>
    <t>30 mins</t>
  </si>
  <si>
    <t>Total Ad Impressions (Nos./annum)</t>
  </si>
  <si>
    <t>Ad Revenue from website</t>
  </si>
  <si>
    <t>Ad Revenue from app</t>
  </si>
  <si>
    <t>Total Income (C)</t>
  </si>
  <si>
    <t>Net Profit</t>
  </si>
  <si>
    <t>Total Income - Total Operational Cost - Financial Expenses</t>
  </si>
  <si>
    <t>Sr No</t>
  </si>
  <si>
    <t>Category</t>
  </si>
  <si>
    <t>Particular</t>
  </si>
  <si>
    <t>Year-1</t>
  </si>
  <si>
    <t>Year-2</t>
  </si>
  <si>
    <t>Year-3</t>
  </si>
  <si>
    <t>Year-4</t>
  </si>
  <si>
    <t>Year-5</t>
  </si>
  <si>
    <t>Year-6</t>
  </si>
  <si>
    <t>Average Time Spent by Users on the App&amp;Website</t>
  </si>
  <si>
    <t>Profile Management</t>
  </si>
  <si>
    <t>Email Hosting</t>
  </si>
  <si>
    <t>Cloud Storage</t>
  </si>
  <si>
    <t>Data Privacy</t>
  </si>
  <si>
    <t>Total Variable Costs</t>
  </si>
  <si>
    <t>Metric</t>
  </si>
  <si>
    <t>Year 1</t>
  </si>
  <si>
    <t>Year 2</t>
  </si>
  <si>
    <t>Year 3</t>
  </si>
  <si>
    <t>Year 4</t>
  </si>
  <si>
    <t>Year 5</t>
  </si>
  <si>
    <t>Year 6</t>
  </si>
  <si>
    <t>Total Capital Costs</t>
  </si>
  <si>
    <t>Total Operational Costs</t>
  </si>
  <si>
    <t>Net Profit Before Tax</t>
  </si>
  <si>
    <t>Taxes (20%)</t>
  </si>
  <si>
    <t>Net Profit After Tax</t>
  </si>
  <si>
    <t>Depreciation (7%)</t>
  </si>
  <si>
    <t>Net Profit After Depreciation</t>
  </si>
  <si>
    <t>Total Debt Service</t>
  </si>
  <si>
    <t>Net Operating Income (NOI)</t>
  </si>
  <si>
    <t>DSCR</t>
  </si>
  <si>
    <t xml:space="preserve">IRR calculation </t>
  </si>
  <si>
    <t>0=∑CFt/(1+IRR)^t​​</t>
  </si>
  <si>
    <t>Cash Flow (₹)</t>
  </si>
  <si>
    <t>Present Value (₹)</t>
  </si>
  <si>
    <t>Net Sales (₹)</t>
  </si>
  <si>
    <t>Variable Costs (₹)</t>
  </si>
  <si>
    <t>Profit Before Tax (₹)</t>
  </si>
  <si>
    <t>Tax (₹)</t>
  </si>
  <si>
    <t>Profit After Tax (₹)</t>
  </si>
  <si>
    <t>IRR=26.09%</t>
  </si>
  <si>
    <t>BEP%=(Total Fixed Costs​)/Contribution×100</t>
  </si>
  <si>
    <t>Year 1: 11,50,000−6,51,950=4,98,05011,50,000 - 6,51,950 = 4,98,05011,50,000−6,51,950=4,98,050</t>
  </si>
  <si>
    <t>Year 2: 13,00,000−6,80,000=6,20,00013,00,000 - 6,80,000 = 6,20,00013,00,000−6,80,000=6,20,000</t>
  </si>
  <si>
    <t>Year 3: 14,50,000−7,00,000=7,50,00014,50,000 - 7,00,000 = 7,50,00014,50,000−7,00,000=7,50,000</t>
  </si>
  <si>
    <t>Year 4: 16,00,000−7,20,000=8,80,00016,00,000 - 7,20,000 = 8,80,00016,00,000−7,20,000=8,80,000</t>
  </si>
  <si>
    <t>Year 5: 18,00,000−7,40,000=10,60,00018,00,000 - 7,40,000 = 10,60,00018,00,000−7,40,000=10,60,000</t>
  </si>
  <si>
    <t>Year 6: 19,50,000−7,60,000=11,90,00019,50,000 - 7,60,000 = 11,90,00019,50,000−7,60,000=11,90,000</t>
  </si>
  <si>
    <t>Contribution for each year:</t>
  </si>
  <si>
    <r>
      <t>Travel &amp; Logistics</t>
    </r>
    <r>
      <rPr>
        <sz val="11"/>
        <color theme="1"/>
        <rFont val="Gautami"/>
        <family val="2"/>
        <scheme val="minor"/>
      </rPr>
      <t>: 5%×Net Sales</t>
    </r>
  </si>
  <si>
    <r>
      <t>Marketing &amp; Promotion</t>
    </r>
    <r>
      <rPr>
        <sz val="11"/>
        <color theme="1"/>
        <rFont val="Gautami"/>
        <family val="2"/>
        <scheme val="minor"/>
      </rPr>
      <t>: 5%×Net Sales</t>
    </r>
  </si>
  <si>
    <r>
      <t>Depreciation</t>
    </r>
    <r>
      <rPr>
        <sz val="11"/>
        <color theme="1"/>
        <rFont val="Gautami"/>
        <family val="2"/>
        <scheme val="minor"/>
      </rPr>
      <t>: 7%×Total Income</t>
    </r>
  </si>
  <si>
    <t>Contribution (₹)</t>
  </si>
  <si>
    <t>Travel &amp; Logistics (5%)</t>
  </si>
  <si>
    <t>Marketing &amp; Promotion (5%)</t>
  </si>
  <si>
    <t>Total Fixed Costs (₹)</t>
  </si>
  <si>
    <t>BEP%</t>
  </si>
  <si>
    <t>Average BEP%=21.83%</t>
  </si>
  <si>
    <t>Average DSCR=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</si>
</sst>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9" x14ac:knownFonts="1">
    <font>
      <sz val="11"/>
      <color theme="1"/>
      <name val="Gautami"/>
      <family val="2"/>
      <scheme val="minor"/>
    </font>
    <font>
      <b/>
      <sz val="11"/>
      <color theme="1"/>
      <name val="Gautami"/>
      <family val="2"/>
      <scheme val="minor"/>
    </font>
    <font>
      <sz val="11"/>
      <color rgb="FF000000"/>
      <name val="Aptos Narrow"/>
    </font>
    <font>
      <sz val="11"/>
      <color rgb="FF000000"/>
      <name val="Aptos Narrow"/>
      <charset val="1"/>
    </font>
    <font>
      <sz val="11"/>
      <color rgb="FF000000"/>
      <name val="Aptos Narrow"/>
      <family val="2"/>
    </font>
    <font>
      <sz val="11"/>
      <color rgb="FF212529"/>
      <name val="Aptos Narrow"/>
      <family val="2"/>
    </font>
    <font>
      <sz val="11"/>
      <color rgb="FF000000"/>
      <name val="Aptos Narrow"/>
      <family val="2"/>
      <charset val="1"/>
    </font>
    <font>
      <b/>
      <sz val="11"/>
      <color rgb="FFFFFFFF"/>
      <name val="Aptos Narrow"/>
      <family val="2"/>
    </font>
    <font>
      <b/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D86DCD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Font="1" applyFill="1" applyAlignment="1">
      <alignment readingOrder="1"/>
    </xf>
    <xf numFmtId="0" fontId="2" fillId="0" borderId="0" xfId="0" applyFont="1" applyAlignment="1">
      <alignment horizontal="center" readingOrder="1"/>
    </xf>
    <xf numFmtId="0" fontId="2" fillId="0" borderId="0" xfId="0" applyFont="1" applyAlignment="1">
      <alignment readingOrder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readingOrder="1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3" fontId="2" fillId="0" borderId="0" xfId="0" applyNumberFormat="1" applyFont="1" applyAlignment="1">
      <alignment readingOrder="1"/>
    </xf>
    <xf numFmtId="0" fontId="3" fillId="0" borderId="0" xfId="0" applyFont="1" applyAlignment="1">
      <alignment horizontal="right"/>
    </xf>
    <xf numFmtId="3" fontId="2" fillId="0" borderId="0" xfId="0" applyNumberFormat="1" applyFont="1"/>
    <xf numFmtId="0" fontId="4" fillId="0" borderId="0" xfId="0" applyFont="1"/>
    <xf numFmtId="3" fontId="2" fillId="3" borderId="0" xfId="0" applyNumberFormat="1" applyFont="1" applyFill="1" applyAlignment="1">
      <alignment horizontal="right"/>
    </xf>
    <xf numFmtId="0" fontId="2" fillId="4" borderId="0" xfId="0" applyFont="1" applyFill="1"/>
    <xf numFmtId="3" fontId="4" fillId="4" borderId="0" xfId="0" applyNumberFormat="1" applyFont="1" applyFill="1"/>
    <xf numFmtId="0" fontId="2" fillId="0" borderId="0" xfId="0" applyFont="1"/>
    <xf numFmtId="0" fontId="2" fillId="0" borderId="0" xfId="0" applyFont="1" applyAlignment="1">
      <alignment readingOrder="1"/>
    </xf>
    <xf numFmtId="0" fontId="4" fillId="0" borderId="0" xfId="0" applyFont="1" applyAlignment="1">
      <alignment horizontal="right"/>
    </xf>
    <xf numFmtId="0" fontId="5" fillId="0" borderId="0" xfId="0" applyFont="1"/>
    <xf numFmtId="3" fontId="4" fillId="0" borderId="0" xfId="0" applyNumberFormat="1" applyFont="1"/>
    <xf numFmtId="6" fontId="4" fillId="0" borderId="0" xfId="0" applyNumberFormat="1" applyFont="1" applyAlignment="1">
      <alignment horizontal="right"/>
    </xf>
    <xf numFmtId="0" fontId="6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6" fontId="4" fillId="5" borderId="1" xfId="0" applyNumberFormat="1" applyFont="1" applyFill="1" applyBorder="1" applyAlignment="1">
      <alignment horizontal="right"/>
    </xf>
    <xf numFmtId="0" fontId="8" fillId="0" borderId="0" xfId="0" applyFont="1"/>
    <xf numFmtId="3" fontId="4" fillId="0" borderId="0" xfId="0" applyNumberFormat="1" applyFont="1" applyAlignment="1">
      <alignment horizontal="right"/>
    </xf>
    <xf numFmtId="3" fontId="8" fillId="0" borderId="0" xfId="0" applyNumberFormat="1" applyFont="1"/>
    <xf numFmtId="8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6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/>
    <xf numFmtId="4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inden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FAAC053-6379-44B7-A270-E51074DF9C23}" type="doc">
      <dgm:prSet loTypeId="urn:microsoft.com/office/officeart/2005/8/layout/process4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te-IN"/>
        </a:p>
      </dgm:t>
    </dgm:pt>
    <dgm:pt modelId="{2ADF757E-4D89-438D-8C5B-205216267C7C}">
      <dgm:prSet phldrT="[Text]" custT="1">
        <dgm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dgm:style>
      </dgm:prSet>
      <dgm:spPr>
        <a:solidFill>
          <a:srgbClr val="FF0000">
            <a:alpha val="50000"/>
          </a:srgbClr>
        </a:solidFill>
        <a:ln>
          <a:noFill/>
        </a:ln>
      </dgm:spPr>
      <dgm:t>
        <a:bodyPr/>
        <a:lstStyle/>
        <a:p>
          <a:r>
            <a:rPr lang="en-IN" sz="1200" b="1"/>
            <a:t>Market Research &amp; Feasibility study</a:t>
          </a:r>
          <a:endParaRPr lang="te-IN" sz="1200"/>
        </a:p>
      </dgm:t>
    </dgm:pt>
    <dgm:pt modelId="{BE879FF0-9924-4511-A0ED-B574BAE6E3CD}" type="parTrans" cxnId="{D68DC1DE-28CC-4748-9349-C71F53CCAFBF}">
      <dgm:prSet/>
      <dgm:spPr/>
      <dgm:t>
        <a:bodyPr/>
        <a:lstStyle/>
        <a:p>
          <a:endParaRPr lang="te-IN"/>
        </a:p>
      </dgm:t>
    </dgm:pt>
    <dgm:pt modelId="{82474098-A758-4616-BA07-62E436C1387E}" type="sibTrans" cxnId="{D68DC1DE-28CC-4748-9349-C71F53CCAFBF}">
      <dgm:prSet/>
      <dgm:spPr/>
      <dgm:t>
        <a:bodyPr/>
        <a:lstStyle/>
        <a:p>
          <a:endParaRPr lang="te-IN"/>
        </a:p>
      </dgm:t>
    </dgm:pt>
    <dgm:pt modelId="{4BCDCDC9-25D6-4BF1-9F99-DAAB77986BC6}">
      <dgm:prSet phldrT="[Text]" custT="1">
        <dgm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dgm:style>
      </dgm:prSet>
      <dgm:spPr>
        <a:solidFill>
          <a:srgbClr val="009999">
            <a:alpha val="50000"/>
          </a:srgbClr>
        </a:solidFill>
        <a:ln>
          <a:noFill/>
        </a:ln>
      </dgm:spPr>
      <dgm:t>
        <a:bodyPr/>
        <a:lstStyle/>
        <a:p>
          <a:r>
            <a:rPr lang="en-IN" sz="1200"/>
            <a:t>Development &amp; Compliance</a:t>
          </a:r>
          <a:endParaRPr lang="te-IN" sz="1200"/>
        </a:p>
      </dgm:t>
    </dgm:pt>
    <dgm:pt modelId="{D1DCFBE9-25CF-4223-A1E4-561BF6094104}" type="parTrans" cxnId="{AA477912-C54F-460F-9C07-C3AB166D8AEB}">
      <dgm:prSet/>
      <dgm:spPr/>
      <dgm:t>
        <a:bodyPr/>
        <a:lstStyle/>
        <a:p>
          <a:endParaRPr lang="te-IN"/>
        </a:p>
      </dgm:t>
    </dgm:pt>
    <dgm:pt modelId="{A8A93E31-CE17-4209-A335-ACD3AB7F3A6D}" type="sibTrans" cxnId="{AA477912-C54F-460F-9C07-C3AB166D8AEB}">
      <dgm:prSet/>
      <dgm:spPr/>
      <dgm:t>
        <a:bodyPr/>
        <a:lstStyle/>
        <a:p>
          <a:endParaRPr lang="te-IN"/>
        </a:p>
      </dgm:t>
    </dgm:pt>
    <dgm:pt modelId="{0E2BBE40-E862-4083-9780-ABFFAD91F356}">
      <dgm:prSet phldrT="[Text]" custT="1">
        <dgm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dgm:style>
      </dgm:prSet>
      <dgm:spPr>
        <a:solidFill>
          <a:schemeClr val="accent1">
            <a:alpha val="50000"/>
          </a:schemeClr>
        </a:solidFill>
        <a:ln>
          <a:noFill/>
        </a:ln>
      </dgm:spPr>
      <dgm:t>
        <a:bodyPr/>
        <a:lstStyle/>
        <a:p>
          <a:r>
            <a:rPr lang="en-IN" sz="1200"/>
            <a:t>Monitoring &amp; Evaluation</a:t>
          </a:r>
          <a:endParaRPr lang="te-IN" sz="1200"/>
        </a:p>
      </dgm:t>
    </dgm:pt>
    <dgm:pt modelId="{D59C1EDD-C893-4975-AB4A-46A30FA38BCB}" type="parTrans" cxnId="{53F89F7E-3CDA-413B-B130-2EF5E75CA284}">
      <dgm:prSet/>
      <dgm:spPr/>
      <dgm:t>
        <a:bodyPr/>
        <a:lstStyle/>
        <a:p>
          <a:endParaRPr lang="te-IN"/>
        </a:p>
      </dgm:t>
    </dgm:pt>
    <dgm:pt modelId="{9438BB71-8862-4F86-81AD-75DA208BA0FA}" type="sibTrans" cxnId="{53F89F7E-3CDA-413B-B130-2EF5E75CA284}">
      <dgm:prSet/>
      <dgm:spPr/>
      <dgm:t>
        <a:bodyPr/>
        <a:lstStyle/>
        <a:p>
          <a:endParaRPr lang="te-IN"/>
        </a:p>
      </dgm:t>
    </dgm:pt>
    <dgm:pt modelId="{0DA16545-8782-47A5-971D-8744D9EAC485}">
      <dgm:prSet phldrT="[Text]" custT="1">
        <dgm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dgm:style>
      </dgm:prSet>
      <dgm:spPr>
        <a:solidFill>
          <a:schemeClr val="accent5">
            <a:alpha val="50000"/>
          </a:schemeClr>
        </a:solidFill>
        <a:ln>
          <a:noFill/>
        </a:ln>
      </dgm:spPr>
      <dgm:t>
        <a:bodyPr/>
        <a:lstStyle/>
        <a:p>
          <a:r>
            <a:rPr lang="en-IN" sz="1200"/>
            <a:t>Promotion, Collaborations &amp; Engagement</a:t>
          </a:r>
        </a:p>
      </dgm:t>
    </dgm:pt>
    <dgm:pt modelId="{A5CBE027-509C-4729-A384-48BB044052F8}" type="parTrans" cxnId="{C6A2CADA-1207-406A-A193-455BC31D0005}">
      <dgm:prSet/>
      <dgm:spPr/>
      <dgm:t>
        <a:bodyPr/>
        <a:lstStyle/>
        <a:p>
          <a:endParaRPr lang="te-IN"/>
        </a:p>
      </dgm:t>
    </dgm:pt>
    <dgm:pt modelId="{29F34CE6-CF3E-49FE-A898-CC9032FDD615}" type="sibTrans" cxnId="{C6A2CADA-1207-406A-A193-455BC31D0005}">
      <dgm:prSet/>
      <dgm:spPr/>
      <dgm:t>
        <a:bodyPr/>
        <a:lstStyle/>
        <a:p>
          <a:endParaRPr lang="te-IN"/>
        </a:p>
      </dgm:t>
    </dgm:pt>
    <dgm:pt modelId="{5135E638-45EE-40D5-AAD6-34A49EFD1038}">
      <dgm:prSet phldrT="[Text]" custT="1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lang="en-IN" sz="1200"/>
            <a:t>Operational Details</a:t>
          </a:r>
          <a:endParaRPr lang="te-IN" sz="1200"/>
        </a:p>
      </dgm:t>
    </dgm:pt>
    <dgm:pt modelId="{812ED03D-0802-4045-9F9C-6D65212AFFF5}" type="parTrans" cxnId="{00BDFD24-B637-4FDF-8A6C-7E309EF0DF53}">
      <dgm:prSet/>
      <dgm:spPr/>
      <dgm:t>
        <a:bodyPr/>
        <a:lstStyle/>
        <a:p>
          <a:endParaRPr lang="te-IN"/>
        </a:p>
      </dgm:t>
    </dgm:pt>
    <dgm:pt modelId="{FA64DA92-78A8-450B-9E37-00D84A8996D3}" type="sibTrans" cxnId="{00BDFD24-B637-4FDF-8A6C-7E309EF0DF53}">
      <dgm:prSet/>
      <dgm:spPr/>
      <dgm:t>
        <a:bodyPr/>
        <a:lstStyle/>
        <a:p>
          <a:endParaRPr lang="te-IN"/>
        </a:p>
      </dgm:t>
    </dgm:pt>
    <dgm:pt modelId="{C98E489A-DA63-472C-82C9-5790C94DA369}">
      <dgm:prSet phldrT="[Text]" custT="1"/>
      <dgm:spPr/>
      <dgm:t>
        <a:bodyPr/>
        <a:lstStyle/>
        <a:p>
          <a:r>
            <a:rPr lang="en-IN" sz="1100"/>
            <a:t>Safety Assurance</a:t>
          </a:r>
          <a:endParaRPr lang="te-IN" sz="1100"/>
        </a:p>
      </dgm:t>
    </dgm:pt>
    <dgm:pt modelId="{28B39E9A-0119-4982-BE00-F31DFAB2F1D5}" type="parTrans" cxnId="{A4BFCFF4-C2B8-4FF0-894E-7ADE9A3E0D77}">
      <dgm:prSet/>
      <dgm:spPr/>
      <dgm:t>
        <a:bodyPr/>
        <a:lstStyle/>
        <a:p>
          <a:endParaRPr lang="te-IN"/>
        </a:p>
      </dgm:t>
    </dgm:pt>
    <dgm:pt modelId="{346390D9-73C8-4B10-82BD-A7B403DB4CEE}" type="sibTrans" cxnId="{A4BFCFF4-C2B8-4FF0-894E-7ADE9A3E0D77}">
      <dgm:prSet/>
      <dgm:spPr/>
      <dgm:t>
        <a:bodyPr/>
        <a:lstStyle/>
        <a:p>
          <a:endParaRPr lang="te-IN"/>
        </a:p>
      </dgm:t>
    </dgm:pt>
    <dgm:pt modelId="{F02FCCBE-DB00-4296-8E2E-3A26A47ADF87}">
      <dgm:prSet phldrT="[Text]" custT="1"/>
      <dgm:spPr/>
      <dgm:t>
        <a:bodyPr/>
        <a:lstStyle/>
        <a:p>
          <a:r>
            <a:rPr lang="en-IN" sz="1100"/>
            <a:t>User support &amp; Empowerment</a:t>
          </a:r>
          <a:endParaRPr lang="te-IN" sz="1100"/>
        </a:p>
      </dgm:t>
    </dgm:pt>
    <dgm:pt modelId="{94B9430F-A491-4A65-B0A7-AD7ED718BF43}" type="parTrans" cxnId="{9BF7057B-99FF-4BB9-A289-600D34B9009F}">
      <dgm:prSet/>
      <dgm:spPr/>
      <dgm:t>
        <a:bodyPr/>
        <a:lstStyle/>
        <a:p>
          <a:endParaRPr lang="te-IN"/>
        </a:p>
      </dgm:t>
    </dgm:pt>
    <dgm:pt modelId="{F8451A21-12A6-40C6-9E25-438BC5C5047C}" type="sibTrans" cxnId="{9BF7057B-99FF-4BB9-A289-600D34B9009F}">
      <dgm:prSet/>
      <dgm:spPr/>
      <dgm:t>
        <a:bodyPr/>
        <a:lstStyle/>
        <a:p>
          <a:endParaRPr lang="te-IN"/>
        </a:p>
      </dgm:t>
    </dgm:pt>
    <dgm:pt modelId="{E1F74CAD-216F-4969-A50B-55BA4D498869}">
      <dgm:prSet phldrT="[Text]" custT="1"/>
      <dgm:spPr/>
      <dgm:t>
        <a:bodyPr/>
        <a:lstStyle/>
        <a:p>
          <a:r>
            <a:rPr lang="en-IN" sz="1100"/>
            <a:t>Digital Campaigns</a:t>
          </a:r>
          <a:endParaRPr lang="te-IN" sz="1100"/>
        </a:p>
      </dgm:t>
    </dgm:pt>
    <dgm:pt modelId="{804F8AE0-3C66-44C6-BF00-0AE6EA71E485}" type="parTrans" cxnId="{2641EDEB-78AF-4EB7-B763-F4388CAFCAC6}">
      <dgm:prSet/>
      <dgm:spPr/>
      <dgm:t>
        <a:bodyPr/>
        <a:lstStyle/>
        <a:p>
          <a:endParaRPr lang="te-IN"/>
        </a:p>
      </dgm:t>
    </dgm:pt>
    <dgm:pt modelId="{2A27890F-CE33-4503-B67C-68526E74CC40}" type="sibTrans" cxnId="{2641EDEB-78AF-4EB7-B763-F4388CAFCAC6}">
      <dgm:prSet/>
      <dgm:spPr/>
      <dgm:t>
        <a:bodyPr/>
        <a:lstStyle/>
        <a:p>
          <a:endParaRPr lang="te-IN"/>
        </a:p>
      </dgm:t>
    </dgm:pt>
    <dgm:pt modelId="{CD61E023-65A1-4DD1-807C-FB0BB91BC452}">
      <dgm:prSet phldrT="[Text]" custT="1"/>
      <dgm:spPr>
        <a:solidFill>
          <a:srgbClr val="009999"/>
        </a:solidFill>
      </dgm:spPr>
      <dgm:t>
        <a:bodyPr/>
        <a:lstStyle/>
        <a:p>
          <a:r>
            <a:rPr lang="en-IN" sz="1200"/>
            <a:t>Methodology</a:t>
          </a:r>
          <a:endParaRPr lang="te-IN" sz="1200"/>
        </a:p>
      </dgm:t>
    </dgm:pt>
    <dgm:pt modelId="{194C524F-EA4E-4C44-8449-9D05D9381BA6}" type="parTrans" cxnId="{7E3CE110-0658-4B8B-9D3A-93F60BBCB056}">
      <dgm:prSet/>
      <dgm:spPr/>
      <dgm:t>
        <a:bodyPr/>
        <a:lstStyle/>
        <a:p>
          <a:endParaRPr lang="te-IN"/>
        </a:p>
      </dgm:t>
    </dgm:pt>
    <dgm:pt modelId="{72AC8897-152C-4850-B7A3-144836CE3C23}" type="sibTrans" cxnId="{7E3CE110-0658-4B8B-9D3A-93F60BBCB056}">
      <dgm:prSet/>
      <dgm:spPr/>
      <dgm:t>
        <a:bodyPr/>
        <a:lstStyle/>
        <a:p>
          <a:endParaRPr lang="te-IN"/>
        </a:p>
      </dgm:t>
    </dgm:pt>
    <dgm:pt modelId="{8D11419A-358F-404A-A029-FCC56519C673}">
      <dgm:prSet phldrT="[Text]" custT="1"/>
      <dgm:spPr/>
      <dgm:t>
        <a:bodyPr/>
        <a:lstStyle/>
        <a:p>
          <a:r>
            <a:rPr lang="en-IN" sz="1100"/>
            <a:t>Data-Driven Decision making</a:t>
          </a:r>
          <a:endParaRPr lang="te-IN" sz="1100"/>
        </a:p>
      </dgm:t>
    </dgm:pt>
    <dgm:pt modelId="{A3D11914-39D8-41D3-8542-096615FBD1A7}" type="parTrans" cxnId="{A2C444E9-B6BB-4F0C-B1FA-7A8DFB8759B0}">
      <dgm:prSet/>
      <dgm:spPr/>
      <dgm:t>
        <a:bodyPr/>
        <a:lstStyle/>
        <a:p>
          <a:endParaRPr lang="te-IN"/>
        </a:p>
      </dgm:t>
    </dgm:pt>
    <dgm:pt modelId="{112F6DAB-788C-4F86-A9AC-DEA5C5974F3A}" type="sibTrans" cxnId="{A2C444E9-B6BB-4F0C-B1FA-7A8DFB8759B0}">
      <dgm:prSet/>
      <dgm:spPr/>
      <dgm:t>
        <a:bodyPr/>
        <a:lstStyle/>
        <a:p>
          <a:endParaRPr lang="te-IN"/>
        </a:p>
      </dgm:t>
    </dgm:pt>
    <dgm:pt modelId="{8C299CCD-0C22-404F-818B-46F57565845C}">
      <dgm:prSet phldrT="[Text]" custT="1"/>
      <dgm:spPr/>
      <dgm:t>
        <a:bodyPr/>
        <a:lstStyle/>
        <a:p>
          <a:r>
            <a:rPr lang="en-IN" sz="1100"/>
            <a:t>Safety Protocols &amp; Standards</a:t>
          </a:r>
          <a:endParaRPr lang="te-IN" sz="1100"/>
        </a:p>
      </dgm:t>
    </dgm:pt>
    <dgm:pt modelId="{F39099D9-CB36-4EBC-A382-3764CDDA914F}" type="parTrans" cxnId="{C011D21F-D08E-4C3E-A8B9-92FB692A057D}">
      <dgm:prSet/>
      <dgm:spPr/>
      <dgm:t>
        <a:bodyPr/>
        <a:lstStyle/>
        <a:p>
          <a:endParaRPr lang="te-IN"/>
        </a:p>
      </dgm:t>
    </dgm:pt>
    <dgm:pt modelId="{864597EE-1D2E-45C0-9658-7AA0700C3451}" type="sibTrans" cxnId="{C011D21F-D08E-4C3E-A8B9-92FB692A057D}">
      <dgm:prSet/>
      <dgm:spPr/>
      <dgm:t>
        <a:bodyPr/>
        <a:lstStyle/>
        <a:p>
          <a:endParaRPr lang="te-IN"/>
        </a:p>
      </dgm:t>
    </dgm:pt>
    <dgm:pt modelId="{D147828F-7F4B-4CD6-B100-5FFC68FE8BB2}">
      <dgm:prSet phldrT="[Text]" custT="1"/>
      <dgm:spPr/>
      <dgm:t>
        <a:bodyPr/>
        <a:lstStyle/>
        <a:p>
          <a:r>
            <a:rPr lang="en-IN" sz="1100"/>
            <a:t>Building a supportive safety Network</a:t>
          </a:r>
          <a:endParaRPr lang="te-IN" sz="1100"/>
        </a:p>
      </dgm:t>
    </dgm:pt>
    <dgm:pt modelId="{D27C85BD-4235-4C00-A5BA-A871AF3DB197}" type="parTrans" cxnId="{FEC6AC0B-594B-485E-94BA-8F197CCB5CD7}">
      <dgm:prSet/>
      <dgm:spPr/>
      <dgm:t>
        <a:bodyPr/>
        <a:lstStyle/>
        <a:p>
          <a:endParaRPr lang="te-IN"/>
        </a:p>
      </dgm:t>
    </dgm:pt>
    <dgm:pt modelId="{D444E2BF-A3F3-44D0-AE54-E3C242B0C319}" type="sibTrans" cxnId="{FEC6AC0B-594B-485E-94BA-8F197CCB5CD7}">
      <dgm:prSet/>
      <dgm:spPr/>
      <dgm:t>
        <a:bodyPr/>
        <a:lstStyle/>
        <a:p>
          <a:endParaRPr lang="te-IN"/>
        </a:p>
      </dgm:t>
    </dgm:pt>
    <dgm:pt modelId="{FEC7B086-9B2E-45AB-A65E-394F41361822}" type="pres">
      <dgm:prSet presAssocID="{3FAAC053-6379-44B7-A270-E51074DF9C23}" presName="Name0" presStyleCnt="0">
        <dgm:presLayoutVars>
          <dgm:dir/>
          <dgm:animLvl val="lvl"/>
          <dgm:resizeHandles val="exact"/>
        </dgm:presLayoutVars>
      </dgm:prSet>
      <dgm:spPr/>
    </dgm:pt>
    <dgm:pt modelId="{9539A739-A4D6-41F4-95F9-5CCADB89FB5D}" type="pres">
      <dgm:prSet presAssocID="{CD61E023-65A1-4DD1-807C-FB0BB91BC452}" presName="boxAndChildren" presStyleCnt="0"/>
      <dgm:spPr/>
    </dgm:pt>
    <dgm:pt modelId="{FF7B0D9E-69C3-4772-A43B-7AF5C646CC72}" type="pres">
      <dgm:prSet presAssocID="{CD61E023-65A1-4DD1-807C-FB0BB91BC452}" presName="parentTextBox" presStyleLbl="node1" presStyleIdx="0" presStyleCnt="6"/>
      <dgm:spPr/>
    </dgm:pt>
    <dgm:pt modelId="{922EBF2A-8F66-40AB-9106-B8696296C3F3}" type="pres">
      <dgm:prSet presAssocID="{CD61E023-65A1-4DD1-807C-FB0BB91BC452}" presName="entireBox" presStyleLbl="node1" presStyleIdx="0" presStyleCnt="6"/>
      <dgm:spPr/>
    </dgm:pt>
    <dgm:pt modelId="{645403A4-A3AC-482A-AFE8-F7D071B21E68}" type="pres">
      <dgm:prSet presAssocID="{CD61E023-65A1-4DD1-807C-FB0BB91BC452}" presName="descendantBox" presStyleCnt="0"/>
      <dgm:spPr/>
    </dgm:pt>
    <dgm:pt modelId="{09093445-7D09-41A3-A3B2-92BD8DEDB602}" type="pres">
      <dgm:prSet presAssocID="{8D11419A-358F-404A-A029-FCC56519C673}" presName="childTextBox" presStyleLbl="fgAccFollowNode1" presStyleIdx="0" presStyleCnt="6">
        <dgm:presLayoutVars>
          <dgm:bulletEnabled val="1"/>
        </dgm:presLayoutVars>
      </dgm:prSet>
      <dgm:spPr/>
    </dgm:pt>
    <dgm:pt modelId="{B2FF787E-27F3-40C6-BF14-F51BD0D15464}" type="pres">
      <dgm:prSet presAssocID="{8C299CCD-0C22-404F-818B-46F57565845C}" presName="childTextBox" presStyleLbl="fgAccFollowNode1" presStyleIdx="1" presStyleCnt="6">
        <dgm:presLayoutVars>
          <dgm:bulletEnabled val="1"/>
        </dgm:presLayoutVars>
      </dgm:prSet>
      <dgm:spPr/>
    </dgm:pt>
    <dgm:pt modelId="{76382035-45C5-4B97-B208-05AF4D4E2A9B}" type="pres">
      <dgm:prSet presAssocID="{D147828F-7F4B-4CD6-B100-5FFC68FE8BB2}" presName="childTextBox" presStyleLbl="fgAccFollowNode1" presStyleIdx="2" presStyleCnt="6">
        <dgm:presLayoutVars>
          <dgm:bulletEnabled val="1"/>
        </dgm:presLayoutVars>
      </dgm:prSet>
      <dgm:spPr/>
    </dgm:pt>
    <dgm:pt modelId="{3E9780DF-2B92-4980-99AC-CCE9B20458E1}" type="pres">
      <dgm:prSet presAssocID="{FA64DA92-78A8-450B-9E37-00D84A8996D3}" presName="sp" presStyleCnt="0"/>
      <dgm:spPr/>
    </dgm:pt>
    <dgm:pt modelId="{292DB17C-FADA-452B-8B38-AC46876852E9}" type="pres">
      <dgm:prSet presAssocID="{5135E638-45EE-40D5-AAD6-34A49EFD1038}" presName="arrowAndChildren" presStyleCnt="0"/>
      <dgm:spPr/>
    </dgm:pt>
    <dgm:pt modelId="{74C301F3-8099-4D43-92C3-2D976770EE89}" type="pres">
      <dgm:prSet presAssocID="{5135E638-45EE-40D5-AAD6-34A49EFD1038}" presName="parentTextArrow" presStyleLbl="node1" presStyleIdx="0" presStyleCnt="6"/>
      <dgm:spPr/>
    </dgm:pt>
    <dgm:pt modelId="{B993F9DE-C404-4219-9E56-65C429D3A7B3}" type="pres">
      <dgm:prSet presAssocID="{5135E638-45EE-40D5-AAD6-34A49EFD1038}" presName="arrow" presStyleLbl="node1" presStyleIdx="1" presStyleCnt="6"/>
      <dgm:spPr/>
    </dgm:pt>
    <dgm:pt modelId="{1E8742C9-D210-4F78-A4D1-E3D5903E2CB2}" type="pres">
      <dgm:prSet presAssocID="{5135E638-45EE-40D5-AAD6-34A49EFD1038}" presName="descendantArrow" presStyleCnt="0"/>
      <dgm:spPr/>
    </dgm:pt>
    <dgm:pt modelId="{8A7B5A51-D2B9-48B4-8635-FDD600C5BE97}" type="pres">
      <dgm:prSet presAssocID="{C98E489A-DA63-472C-82C9-5790C94DA369}" presName="childTextArrow" presStyleLbl="fgAccFollowNode1" presStyleIdx="3" presStyleCnt="6">
        <dgm:presLayoutVars>
          <dgm:bulletEnabled val="1"/>
        </dgm:presLayoutVars>
      </dgm:prSet>
      <dgm:spPr/>
    </dgm:pt>
    <dgm:pt modelId="{8A5733F3-D5F6-45E1-9740-FF9D100713AB}" type="pres">
      <dgm:prSet presAssocID="{F02FCCBE-DB00-4296-8E2E-3A26A47ADF87}" presName="childTextArrow" presStyleLbl="fgAccFollowNode1" presStyleIdx="4" presStyleCnt="6">
        <dgm:presLayoutVars>
          <dgm:bulletEnabled val="1"/>
        </dgm:presLayoutVars>
      </dgm:prSet>
      <dgm:spPr/>
    </dgm:pt>
    <dgm:pt modelId="{246F704D-A6C2-41A1-B31D-1F27EC2D46FB}" type="pres">
      <dgm:prSet presAssocID="{E1F74CAD-216F-4969-A50B-55BA4D498869}" presName="childTextArrow" presStyleLbl="fgAccFollowNode1" presStyleIdx="5" presStyleCnt="6">
        <dgm:presLayoutVars>
          <dgm:bulletEnabled val="1"/>
        </dgm:presLayoutVars>
      </dgm:prSet>
      <dgm:spPr/>
    </dgm:pt>
    <dgm:pt modelId="{BCD7F9FB-E6BF-4C10-967F-81B26B851A6C}" type="pres">
      <dgm:prSet presAssocID="{9438BB71-8862-4F86-81AD-75DA208BA0FA}" presName="sp" presStyleCnt="0"/>
      <dgm:spPr/>
    </dgm:pt>
    <dgm:pt modelId="{DA088730-385B-4ED9-8656-D9674BE066B7}" type="pres">
      <dgm:prSet presAssocID="{0E2BBE40-E862-4083-9780-ABFFAD91F356}" presName="arrowAndChildren" presStyleCnt="0"/>
      <dgm:spPr/>
    </dgm:pt>
    <dgm:pt modelId="{06952ACB-BE92-44AD-81D4-10403576E5E1}" type="pres">
      <dgm:prSet presAssocID="{0E2BBE40-E862-4083-9780-ABFFAD91F356}" presName="parentTextArrow" presStyleLbl="node1" presStyleIdx="2" presStyleCnt="6"/>
      <dgm:spPr/>
    </dgm:pt>
    <dgm:pt modelId="{C5A6C114-0AE0-4406-9649-F7C40A494AED}" type="pres">
      <dgm:prSet presAssocID="{29F34CE6-CF3E-49FE-A898-CC9032FDD615}" presName="sp" presStyleCnt="0"/>
      <dgm:spPr/>
    </dgm:pt>
    <dgm:pt modelId="{D7ADBD40-CEF9-4ED6-BD48-E62C279B157F}" type="pres">
      <dgm:prSet presAssocID="{0DA16545-8782-47A5-971D-8744D9EAC485}" presName="arrowAndChildren" presStyleCnt="0"/>
      <dgm:spPr/>
    </dgm:pt>
    <dgm:pt modelId="{239A81DF-B1F5-4FDD-A730-9D8C0980821A}" type="pres">
      <dgm:prSet presAssocID="{0DA16545-8782-47A5-971D-8744D9EAC485}" presName="parentTextArrow" presStyleLbl="node1" presStyleIdx="3" presStyleCnt="6"/>
      <dgm:spPr/>
    </dgm:pt>
    <dgm:pt modelId="{B79BCBAF-5DB5-4334-A598-5721D2A46F40}" type="pres">
      <dgm:prSet presAssocID="{A8A93E31-CE17-4209-A335-ACD3AB7F3A6D}" presName="sp" presStyleCnt="0"/>
      <dgm:spPr/>
    </dgm:pt>
    <dgm:pt modelId="{27DF74B9-4E6B-4F80-9B4B-0A0170B54F06}" type="pres">
      <dgm:prSet presAssocID="{4BCDCDC9-25D6-4BF1-9F99-DAAB77986BC6}" presName="arrowAndChildren" presStyleCnt="0"/>
      <dgm:spPr/>
    </dgm:pt>
    <dgm:pt modelId="{DAA2EC5B-F769-47A6-A069-942AD50E7608}" type="pres">
      <dgm:prSet presAssocID="{4BCDCDC9-25D6-4BF1-9F99-DAAB77986BC6}" presName="parentTextArrow" presStyleLbl="node1" presStyleIdx="4" presStyleCnt="6"/>
      <dgm:spPr/>
    </dgm:pt>
    <dgm:pt modelId="{4378CC27-823A-45D7-BEB5-63DF08FCCA89}" type="pres">
      <dgm:prSet presAssocID="{82474098-A758-4616-BA07-62E436C1387E}" presName="sp" presStyleCnt="0"/>
      <dgm:spPr/>
    </dgm:pt>
    <dgm:pt modelId="{25399D2A-0601-47DB-A81A-63D8D1009178}" type="pres">
      <dgm:prSet presAssocID="{2ADF757E-4D89-438D-8C5B-205216267C7C}" presName="arrowAndChildren" presStyleCnt="0"/>
      <dgm:spPr/>
    </dgm:pt>
    <dgm:pt modelId="{A23B62A6-007B-452D-B3E2-3310EE7B3A8D}" type="pres">
      <dgm:prSet presAssocID="{2ADF757E-4D89-438D-8C5B-205216267C7C}" presName="parentTextArrow" presStyleLbl="node1" presStyleIdx="5" presStyleCnt="6"/>
      <dgm:spPr/>
    </dgm:pt>
  </dgm:ptLst>
  <dgm:cxnLst>
    <dgm:cxn modelId="{A770E802-C886-4FB0-9896-FA94DA801DDD}" type="presOf" srcId="{2ADF757E-4D89-438D-8C5B-205216267C7C}" destId="{A23B62A6-007B-452D-B3E2-3310EE7B3A8D}" srcOrd="0" destOrd="0" presId="urn:microsoft.com/office/officeart/2005/8/layout/process4"/>
    <dgm:cxn modelId="{FEC6AC0B-594B-485E-94BA-8F197CCB5CD7}" srcId="{CD61E023-65A1-4DD1-807C-FB0BB91BC452}" destId="{D147828F-7F4B-4CD6-B100-5FFC68FE8BB2}" srcOrd="2" destOrd="0" parTransId="{D27C85BD-4235-4C00-A5BA-A871AF3DB197}" sibTransId="{D444E2BF-A3F3-44D0-AE54-E3C242B0C319}"/>
    <dgm:cxn modelId="{7E3CE110-0658-4B8B-9D3A-93F60BBCB056}" srcId="{3FAAC053-6379-44B7-A270-E51074DF9C23}" destId="{CD61E023-65A1-4DD1-807C-FB0BB91BC452}" srcOrd="5" destOrd="0" parTransId="{194C524F-EA4E-4C44-8449-9D05D9381BA6}" sibTransId="{72AC8897-152C-4850-B7A3-144836CE3C23}"/>
    <dgm:cxn modelId="{AA477912-C54F-460F-9C07-C3AB166D8AEB}" srcId="{3FAAC053-6379-44B7-A270-E51074DF9C23}" destId="{4BCDCDC9-25D6-4BF1-9F99-DAAB77986BC6}" srcOrd="1" destOrd="0" parTransId="{D1DCFBE9-25CF-4223-A1E4-561BF6094104}" sibTransId="{A8A93E31-CE17-4209-A335-ACD3AB7F3A6D}"/>
    <dgm:cxn modelId="{730E141E-5F05-4311-95BC-B04396F1A78F}" type="presOf" srcId="{8C299CCD-0C22-404F-818B-46F57565845C}" destId="{B2FF787E-27F3-40C6-BF14-F51BD0D15464}" srcOrd="0" destOrd="0" presId="urn:microsoft.com/office/officeart/2005/8/layout/process4"/>
    <dgm:cxn modelId="{C011D21F-D08E-4C3E-A8B9-92FB692A057D}" srcId="{CD61E023-65A1-4DD1-807C-FB0BB91BC452}" destId="{8C299CCD-0C22-404F-818B-46F57565845C}" srcOrd="1" destOrd="0" parTransId="{F39099D9-CB36-4EBC-A382-3764CDDA914F}" sibTransId="{864597EE-1D2E-45C0-9658-7AA0700C3451}"/>
    <dgm:cxn modelId="{00BDFD24-B637-4FDF-8A6C-7E309EF0DF53}" srcId="{3FAAC053-6379-44B7-A270-E51074DF9C23}" destId="{5135E638-45EE-40D5-AAD6-34A49EFD1038}" srcOrd="4" destOrd="0" parTransId="{812ED03D-0802-4045-9F9C-6D65212AFFF5}" sibTransId="{FA64DA92-78A8-450B-9E37-00D84A8996D3}"/>
    <dgm:cxn modelId="{9CE78226-71D2-4523-897F-71C3543F6504}" type="presOf" srcId="{CD61E023-65A1-4DD1-807C-FB0BB91BC452}" destId="{922EBF2A-8F66-40AB-9106-B8696296C3F3}" srcOrd="1" destOrd="0" presId="urn:microsoft.com/office/officeart/2005/8/layout/process4"/>
    <dgm:cxn modelId="{D9B0DA29-D414-4A3C-AD69-D9DFCFD44760}" type="presOf" srcId="{5135E638-45EE-40D5-AAD6-34A49EFD1038}" destId="{B993F9DE-C404-4219-9E56-65C429D3A7B3}" srcOrd="1" destOrd="0" presId="urn:microsoft.com/office/officeart/2005/8/layout/process4"/>
    <dgm:cxn modelId="{9BBA1E2E-230E-465D-B627-A3370CFDD800}" type="presOf" srcId="{CD61E023-65A1-4DD1-807C-FB0BB91BC452}" destId="{FF7B0D9E-69C3-4772-A43B-7AF5C646CC72}" srcOrd="0" destOrd="0" presId="urn:microsoft.com/office/officeart/2005/8/layout/process4"/>
    <dgm:cxn modelId="{4B74CA3C-4C18-435F-BF6C-402415DD6D98}" type="presOf" srcId="{C98E489A-DA63-472C-82C9-5790C94DA369}" destId="{8A7B5A51-D2B9-48B4-8635-FDD600C5BE97}" srcOrd="0" destOrd="0" presId="urn:microsoft.com/office/officeart/2005/8/layout/process4"/>
    <dgm:cxn modelId="{3B9FAA5E-C827-4E7F-9471-09B4937695D4}" type="presOf" srcId="{F02FCCBE-DB00-4296-8E2E-3A26A47ADF87}" destId="{8A5733F3-D5F6-45E1-9740-FF9D100713AB}" srcOrd="0" destOrd="0" presId="urn:microsoft.com/office/officeart/2005/8/layout/process4"/>
    <dgm:cxn modelId="{E0C42769-79E8-496A-BD8E-B8013412C96D}" type="presOf" srcId="{0DA16545-8782-47A5-971D-8744D9EAC485}" destId="{239A81DF-B1F5-4FDD-A730-9D8C0980821A}" srcOrd="0" destOrd="0" presId="urn:microsoft.com/office/officeart/2005/8/layout/process4"/>
    <dgm:cxn modelId="{B910CD6A-D71D-4853-83F8-F25EF74067A8}" type="presOf" srcId="{3FAAC053-6379-44B7-A270-E51074DF9C23}" destId="{FEC7B086-9B2E-45AB-A65E-394F41361822}" srcOrd="0" destOrd="0" presId="urn:microsoft.com/office/officeart/2005/8/layout/process4"/>
    <dgm:cxn modelId="{C981AD4F-C954-4654-B734-0CA89BBFD18D}" type="presOf" srcId="{4BCDCDC9-25D6-4BF1-9F99-DAAB77986BC6}" destId="{DAA2EC5B-F769-47A6-A069-942AD50E7608}" srcOrd="0" destOrd="0" presId="urn:microsoft.com/office/officeart/2005/8/layout/process4"/>
    <dgm:cxn modelId="{9BF7057B-99FF-4BB9-A289-600D34B9009F}" srcId="{5135E638-45EE-40D5-AAD6-34A49EFD1038}" destId="{F02FCCBE-DB00-4296-8E2E-3A26A47ADF87}" srcOrd="1" destOrd="0" parTransId="{94B9430F-A491-4A65-B0A7-AD7ED718BF43}" sibTransId="{F8451A21-12A6-40C6-9E25-438BC5C5047C}"/>
    <dgm:cxn modelId="{231F9F7D-2679-4848-93AF-7EEE21195713}" type="presOf" srcId="{0E2BBE40-E862-4083-9780-ABFFAD91F356}" destId="{06952ACB-BE92-44AD-81D4-10403576E5E1}" srcOrd="0" destOrd="0" presId="urn:microsoft.com/office/officeart/2005/8/layout/process4"/>
    <dgm:cxn modelId="{53F89F7E-3CDA-413B-B130-2EF5E75CA284}" srcId="{3FAAC053-6379-44B7-A270-E51074DF9C23}" destId="{0E2BBE40-E862-4083-9780-ABFFAD91F356}" srcOrd="3" destOrd="0" parTransId="{D59C1EDD-C893-4975-AB4A-46A30FA38BCB}" sibTransId="{9438BB71-8862-4F86-81AD-75DA208BA0FA}"/>
    <dgm:cxn modelId="{E032A7AD-EFEF-4550-A970-0E05ED58AB7A}" type="presOf" srcId="{E1F74CAD-216F-4969-A50B-55BA4D498869}" destId="{246F704D-A6C2-41A1-B31D-1F27EC2D46FB}" srcOrd="0" destOrd="0" presId="urn:microsoft.com/office/officeart/2005/8/layout/process4"/>
    <dgm:cxn modelId="{1BAC50BD-6E18-498B-9CAA-2B5E16F51B68}" type="presOf" srcId="{8D11419A-358F-404A-A029-FCC56519C673}" destId="{09093445-7D09-41A3-A3B2-92BD8DEDB602}" srcOrd="0" destOrd="0" presId="urn:microsoft.com/office/officeart/2005/8/layout/process4"/>
    <dgm:cxn modelId="{7B4C3BCA-588B-4815-820E-77C439DBAB64}" type="presOf" srcId="{D147828F-7F4B-4CD6-B100-5FFC68FE8BB2}" destId="{76382035-45C5-4B97-B208-05AF4D4E2A9B}" srcOrd="0" destOrd="0" presId="urn:microsoft.com/office/officeart/2005/8/layout/process4"/>
    <dgm:cxn modelId="{E1145FD0-E561-485A-9DF5-51B9394D9F13}" type="presOf" srcId="{5135E638-45EE-40D5-AAD6-34A49EFD1038}" destId="{74C301F3-8099-4D43-92C3-2D976770EE89}" srcOrd="0" destOrd="0" presId="urn:microsoft.com/office/officeart/2005/8/layout/process4"/>
    <dgm:cxn modelId="{C6A2CADA-1207-406A-A193-455BC31D0005}" srcId="{3FAAC053-6379-44B7-A270-E51074DF9C23}" destId="{0DA16545-8782-47A5-971D-8744D9EAC485}" srcOrd="2" destOrd="0" parTransId="{A5CBE027-509C-4729-A384-48BB044052F8}" sibTransId="{29F34CE6-CF3E-49FE-A898-CC9032FDD615}"/>
    <dgm:cxn modelId="{D68DC1DE-28CC-4748-9349-C71F53CCAFBF}" srcId="{3FAAC053-6379-44B7-A270-E51074DF9C23}" destId="{2ADF757E-4D89-438D-8C5B-205216267C7C}" srcOrd="0" destOrd="0" parTransId="{BE879FF0-9924-4511-A0ED-B574BAE6E3CD}" sibTransId="{82474098-A758-4616-BA07-62E436C1387E}"/>
    <dgm:cxn modelId="{A2C444E9-B6BB-4F0C-B1FA-7A8DFB8759B0}" srcId="{CD61E023-65A1-4DD1-807C-FB0BB91BC452}" destId="{8D11419A-358F-404A-A029-FCC56519C673}" srcOrd="0" destOrd="0" parTransId="{A3D11914-39D8-41D3-8542-096615FBD1A7}" sibTransId="{112F6DAB-788C-4F86-A9AC-DEA5C5974F3A}"/>
    <dgm:cxn modelId="{2641EDEB-78AF-4EB7-B763-F4388CAFCAC6}" srcId="{5135E638-45EE-40D5-AAD6-34A49EFD1038}" destId="{E1F74CAD-216F-4969-A50B-55BA4D498869}" srcOrd="2" destOrd="0" parTransId="{804F8AE0-3C66-44C6-BF00-0AE6EA71E485}" sibTransId="{2A27890F-CE33-4503-B67C-68526E74CC40}"/>
    <dgm:cxn modelId="{A4BFCFF4-C2B8-4FF0-894E-7ADE9A3E0D77}" srcId="{5135E638-45EE-40D5-AAD6-34A49EFD1038}" destId="{C98E489A-DA63-472C-82C9-5790C94DA369}" srcOrd="0" destOrd="0" parTransId="{28B39E9A-0119-4982-BE00-F31DFAB2F1D5}" sibTransId="{346390D9-73C8-4B10-82BD-A7B403DB4CEE}"/>
    <dgm:cxn modelId="{B56153A5-A6E2-460E-ABF3-622873186E3A}" type="presParOf" srcId="{FEC7B086-9B2E-45AB-A65E-394F41361822}" destId="{9539A739-A4D6-41F4-95F9-5CCADB89FB5D}" srcOrd="0" destOrd="0" presId="urn:microsoft.com/office/officeart/2005/8/layout/process4"/>
    <dgm:cxn modelId="{14F7BDCC-D32D-4341-8B8E-500EE6AD2015}" type="presParOf" srcId="{9539A739-A4D6-41F4-95F9-5CCADB89FB5D}" destId="{FF7B0D9E-69C3-4772-A43B-7AF5C646CC72}" srcOrd="0" destOrd="0" presId="urn:microsoft.com/office/officeart/2005/8/layout/process4"/>
    <dgm:cxn modelId="{490E510D-193C-4451-8873-118ABC9E8B58}" type="presParOf" srcId="{9539A739-A4D6-41F4-95F9-5CCADB89FB5D}" destId="{922EBF2A-8F66-40AB-9106-B8696296C3F3}" srcOrd="1" destOrd="0" presId="urn:microsoft.com/office/officeart/2005/8/layout/process4"/>
    <dgm:cxn modelId="{F3A3146B-A804-42A9-9BD4-1C973BF4C355}" type="presParOf" srcId="{9539A739-A4D6-41F4-95F9-5CCADB89FB5D}" destId="{645403A4-A3AC-482A-AFE8-F7D071B21E68}" srcOrd="2" destOrd="0" presId="urn:microsoft.com/office/officeart/2005/8/layout/process4"/>
    <dgm:cxn modelId="{4D6983E5-118D-4A89-8739-D7F35D36BCF8}" type="presParOf" srcId="{645403A4-A3AC-482A-AFE8-F7D071B21E68}" destId="{09093445-7D09-41A3-A3B2-92BD8DEDB602}" srcOrd="0" destOrd="0" presId="urn:microsoft.com/office/officeart/2005/8/layout/process4"/>
    <dgm:cxn modelId="{BE321180-9497-46E0-940A-DA13E51BE295}" type="presParOf" srcId="{645403A4-A3AC-482A-AFE8-F7D071B21E68}" destId="{B2FF787E-27F3-40C6-BF14-F51BD0D15464}" srcOrd="1" destOrd="0" presId="urn:microsoft.com/office/officeart/2005/8/layout/process4"/>
    <dgm:cxn modelId="{5FBD04CC-13F8-4CA6-887F-2CB70EC2FFE8}" type="presParOf" srcId="{645403A4-A3AC-482A-AFE8-F7D071B21E68}" destId="{76382035-45C5-4B97-B208-05AF4D4E2A9B}" srcOrd="2" destOrd="0" presId="urn:microsoft.com/office/officeart/2005/8/layout/process4"/>
    <dgm:cxn modelId="{516C0C50-ACC4-4F85-969E-760FDBC2175A}" type="presParOf" srcId="{FEC7B086-9B2E-45AB-A65E-394F41361822}" destId="{3E9780DF-2B92-4980-99AC-CCE9B20458E1}" srcOrd="1" destOrd="0" presId="urn:microsoft.com/office/officeart/2005/8/layout/process4"/>
    <dgm:cxn modelId="{0098D747-34A1-41A0-ACBB-0B55C6E6EA07}" type="presParOf" srcId="{FEC7B086-9B2E-45AB-A65E-394F41361822}" destId="{292DB17C-FADA-452B-8B38-AC46876852E9}" srcOrd="2" destOrd="0" presId="urn:microsoft.com/office/officeart/2005/8/layout/process4"/>
    <dgm:cxn modelId="{EB17F76C-4C21-412F-80F3-AF9CBC16BE03}" type="presParOf" srcId="{292DB17C-FADA-452B-8B38-AC46876852E9}" destId="{74C301F3-8099-4D43-92C3-2D976770EE89}" srcOrd="0" destOrd="0" presId="urn:microsoft.com/office/officeart/2005/8/layout/process4"/>
    <dgm:cxn modelId="{FE9F5204-BEBC-4730-99A5-D44EFE3112F6}" type="presParOf" srcId="{292DB17C-FADA-452B-8B38-AC46876852E9}" destId="{B993F9DE-C404-4219-9E56-65C429D3A7B3}" srcOrd="1" destOrd="0" presId="urn:microsoft.com/office/officeart/2005/8/layout/process4"/>
    <dgm:cxn modelId="{E7D7A741-7F7C-46DF-A29E-ADB66DD7EC0A}" type="presParOf" srcId="{292DB17C-FADA-452B-8B38-AC46876852E9}" destId="{1E8742C9-D210-4F78-A4D1-E3D5903E2CB2}" srcOrd="2" destOrd="0" presId="urn:microsoft.com/office/officeart/2005/8/layout/process4"/>
    <dgm:cxn modelId="{B1C053A0-4C83-4D15-B54A-57D09DDCA28B}" type="presParOf" srcId="{1E8742C9-D210-4F78-A4D1-E3D5903E2CB2}" destId="{8A7B5A51-D2B9-48B4-8635-FDD600C5BE97}" srcOrd="0" destOrd="0" presId="urn:microsoft.com/office/officeart/2005/8/layout/process4"/>
    <dgm:cxn modelId="{732F9DF2-4F3D-451A-B969-FB630B20BBF8}" type="presParOf" srcId="{1E8742C9-D210-4F78-A4D1-E3D5903E2CB2}" destId="{8A5733F3-D5F6-45E1-9740-FF9D100713AB}" srcOrd="1" destOrd="0" presId="urn:microsoft.com/office/officeart/2005/8/layout/process4"/>
    <dgm:cxn modelId="{D549F555-A3D1-4C84-9D12-4576B5931D70}" type="presParOf" srcId="{1E8742C9-D210-4F78-A4D1-E3D5903E2CB2}" destId="{246F704D-A6C2-41A1-B31D-1F27EC2D46FB}" srcOrd="2" destOrd="0" presId="urn:microsoft.com/office/officeart/2005/8/layout/process4"/>
    <dgm:cxn modelId="{A03B6BE5-3046-47C7-8CFA-BC7E90021993}" type="presParOf" srcId="{FEC7B086-9B2E-45AB-A65E-394F41361822}" destId="{BCD7F9FB-E6BF-4C10-967F-81B26B851A6C}" srcOrd="3" destOrd="0" presId="urn:microsoft.com/office/officeart/2005/8/layout/process4"/>
    <dgm:cxn modelId="{A7694F9E-59E3-4784-8EE0-62EF7E4EC02F}" type="presParOf" srcId="{FEC7B086-9B2E-45AB-A65E-394F41361822}" destId="{DA088730-385B-4ED9-8656-D9674BE066B7}" srcOrd="4" destOrd="0" presId="urn:microsoft.com/office/officeart/2005/8/layout/process4"/>
    <dgm:cxn modelId="{46C00B0A-D688-48BC-BA0B-9548A3BCC0A2}" type="presParOf" srcId="{DA088730-385B-4ED9-8656-D9674BE066B7}" destId="{06952ACB-BE92-44AD-81D4-10403576E5E1}" srcOrd="0" destOrd="0" presId="urn:microsoft.com/office/officeart/2005/8/layout/process4"/>
    <dgm:cxn modelId="{9790E81E-FD5A-4C3F-9071-E16DA6721D12}" type="presParOf" srcId="{FEC7B086-9B2E-45AB-A65E-394F41361822}" destId="{C5A6C114-0AE0-4406-9649-F7C40A494AED}" srcOrd="5" destOrd="0" presId="urn:microsoft.com/office/officeart/2005/8/layout/process4"/>
    <dgm:cxn modelId="{CC176298-7BFF-44C3-A85F-96E4F46696EE}" type="presParOf" srcId="{FEC7B086-9B2E-45AB-A65E-394F41361822}" destId="{D7ADBD40-CEF9-4ED6-BD48-E62C279B157F}" srcOrd="6" destOrd="0" presId="urn:microsoft.com/office/officeart/2005/8/layout/process4"/>
    <dgm:cxn modelId="{5AEFD8B4-56BC-43FF-8FA7-228145FF8528}" type="presParOf" srcId="{D7ADBD40-CEF9-4ED6-BD48-E62C279B157F}" destId="{239A81DF-B1F5-4FDD-A730-9D8C0980821A}" srcOrd="0" destOrd="0" presId="urn:microsoft.com/office/officeart/2005/8/layout/process4"/>
    <dgm:cxn modelId="{1CB48C99-EC94-475A-AA06-9260F2DC78E8}" type="presParOf" srcId="{FEC7B086-9B2E-45AB-A65E-394F41361822}" destId="{B79BCBAF-5DB5-4334-A598-5721D2A46F40}" srcOrd="7" destOrd="0" presId="urn:microsoft.com/office/officeart/2005/8/layout/process4"/>
    <dgm:cxn modelId="{BE029187-4903-4242-9F7B-C772A6B12D4B}" type="presParOf" srcId="{FEC7B086-9B2E-45AB-A65E-394F41361822}" destId="{27DF74B9-4E6B-4F80-9B4B-0A0170B54F06}" srcOrd="8" destOrd="0" presId="urn:microsoft.com/office/officeart/2005/8/layout/process4"/>
    <dgm:cxn modelId="{5CF86B16-521D-4551-909F-E69CBBF257DD}" type="presParOf" srcId="{27DF74B9-4E6B-4F80-9B4B-0A0170B54F06}" destId="{DAA2EC5B-F769-47A6-A069-942AD50E7608}" srcOrd="0" destOrd="0" presId="urn:microsoft.com/office/officeart/2005/8/layout/process4"/>
    <dgm:cxn modelId="{945209B8-2E75-4DE0-929B-957FFDFCCF32}" type="presParOf" srcId="{FEC7B086-9B2E-45AB-A65E-394F41361822}" destId="{4378CC27-823A-45D7-BEB5-63DF08FCCA89}" srcOrd="9" destOrd="0" presId="urn:microsoft.com/office/officeart/2005/8/layout/process4"/>
    <dgm:cxn modelId="{5637107D-B1D7-409D-B125-C484A6367AA1}" type="presParOf" srcId="{FEC7B086-9B2E-45AB-A65E-394F41361822}" destId="{25399D2A-0601-47DB-A81A-63D8D1009178}" srcOrd="10" destOrd="0" presId="urn:microsoft.com/office/officeart/2005/8/layout/process4"/>
    <dgm:cxn modelId="{298912F6-2AA6-4629-B98A-48C7581B134E}" type="presParOf" srcId="{25399D2A-0601-47DB-A81A-63D8D1009178}" destId="{A23B62A6-007B-452D-B3E2-3310EE7B3A8D}" srcOrd="0" destOrd="0" presId="urn:microsoft.com/office/officeart/2005/8/layout/process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22EBF2A-8F66-40AB-9106-B8696296C3F3}">
      <dsp:nvSpPr>
        <dsp:cNvPr id="0" name=""/>
        <dsp:cNvSpPr/>
      </dsp:nvSpPr>
      <dsp:spPr>
        <a:xfrm>
          <a:off x="0" y="3982408"/>
          <a:ext cx="8671560" cy="522689"/>
        </a:xfrm>
        <a:prstGeom prst="rect">
          <a:avLst/>
        </a:prstGeom>
        <a:solidFill>
          <a:srgbClr val="009999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Methodology</a:t>
          </a:r>
          <a:endParaRPr lang="te-IN" sz="1200" kern="1200"/>
        </a:p>
      </dsp:txBody>
      <dsp:txXfrm>
        <a:off x="0" y="3982408"/>
        <a:ext cx="8671560" cy="282252"/>
      </dsp:txXfrm>
    </dsp:sp>
    <dsp:sp modelId="{09093445-7D09-41A3-A3B2-92BD8DEDB602}">
      <dsp:nvSpPr>
        <dsp:cNvPr id="0" name=""/>
        <dsp:cNvSpPr/>
      </dsp:nvSpPr>
      <dsp:spPr>
        <a:xfrm>
          <a:off x="4234" y="4254207"/>
          <a:ext cx="2887697" cy="24043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Data-Driven Decision making</a:t>
          </a:r>
          <a:endParaRPr lang="te-IN" sz="1100" kern="1200"/>
        </a:p>
      </dsp:txBody>
      <dsp:txXfrm>
        <a:off x="4234" y="4254207"/>
        <a:ext cx="2887697" cy="240436"/>
      </dsp:txXfrm>
    </dsp:sp>
    <dsp:sp modelId="{B2FF787E-27F3-40C6-BF14-F51BD0D15464}">
      <dsp:nvSpPr>
        <dsp:cNvPr id="0" name=""/>
        <dsp:cNvSpPr/>
      </dsp:nvSpPr>
      <dsp:spPr>
        <a:xfrm>
          <a:off x="2891931" y="4254207"/>
          <a:ext cx="2887697" cy="24043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Safety Protocols &amp; Standards</a:t>
          </a:r>
          <a:endParaRPr lang="te-IN" sz="1100" kern="1200"/>
        </a:p>
      </dsp:txBody>
      <dsp:txXfrm>
        <a:off x="2891931" y="4254207"/>
        <a:ext cx="2887697" cy="240436"/>
      </dsp:txXfrm>
    </dsp:sp>
    <dsp:sp modelId="{76382035-45C5-4B97-B208-05AF4D4E2A9B}">
      <dsp:nvSpPr>
        <dsp:cNvPr id="0" name=""/>
        <dsp:cNvSpPr/>
      </dsp:nvSpPr>
      <dsp:spPr>
        <a:xfrm>
          <a:off x="5779628" y="4254207"/>
          <a:ext cx="2887697" cy="24043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Building a supportive safety Network</a:t>
          </a:r>
          <a:endParaRPr lang="te-IN" sz="1100" kern="1200"/>
        </a:p>
      </dsp:txBody>
      <dsp:txXfrm>
        <a:off x="5779628" y="4254207"/>
        <a:ext cx="2887697" cy="240436"/>
      </dsp:txXfrm>
    </dsp:sp>
    <dsp:sp modelId="{B993F9DE-C404-4219-9E56-65C429D3A7B3}">
      <dsp:nvSpPr>
        <dsp:cNvPr id="0" name=""/>
        <dsp:cNvSpPr/>
      </dsp:nvSpPr>
      <dsp:spPr>
        <a:xfrm rot="10800000">
          <a:off x="0" y="3186353"/>
          <a:ext cx="8671560" cy="803895"/>
        </a:xfrm>
        <a:prstGeom prst="upArrowCallout">
          <a:avLst/>
        </a:prstGeom>
        <a:solidFill>
          <a:schemeClr val="accent3">
            <a:lumMod val="60000"/>
            <a:lumOff val="40000"/>
          </a:schemeClr>
        </a:solidFill>
        <a:ln w="6350" cap="flat" cmpd="sng" algn="ctr">
          <a:solidFill>
            <a:schemeClr val="accent6"/>
          </a:solidFill>
          <a:prstDash val="solid"/>
          <a:miter lim="800000"/>
        </a:ln>
        <a:effectLst/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Operational Details</a:t>
          </a:r>
          <a:endParaRPr lang="te-IN" sz="1200" kern="1200"/>
        </a:p>
      </dsp:txBody>
      <dsp:txXfrm rot="-10800000">
        <a:off x="0" y="3186353"/>
        <a:ext cx="8671560" cy="282167"/>
      </dsp:txXfrm>
    </dsp:sp>
    <dsp:sp modelId="{8A7B5A51-D2B9-48B4-8635-FDD600C5BE97}">
      <dsp:nvSpPr>
        <dsp:cNvPr id="0" name=""/>
        <dsp:cNvSpPr/>
      </dsp:nvSpPr>
      <dsp:spPr>
        <a:xfrm>
          <a:off x="4234" y="3468520"/>
          <a:ext cx="2887697" cy="24036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Safety Assurance</a:t>
          </a:r>
          <a:endParaRPr lang="te-IN" sz="1100" kern="1200"/>
        </a:p>
      </dsp:txBody>
      <dsp:txXfrm>
        <a:off x="4234" y="3468520"/>
        <a:ext cx="2887697" cy="240364"/>
      </dsp:txXfrm>
    </dsp:sp>
    <dsp:sp modelId="{8A5733F3-D5F6-45E1-9740-FF9D100713AB}">
      <dsp:nvSpPr>
        <dsp:cNvPr id="0" name=""/>
        <dsp:cNvSpPr/>
      </dsp:nvSpPr>
      <dsp:spPr>
        <a:xfrm>
          <a:off x="2891931" y="3468520"/>
          <a:ext cx="2887697" cy="24036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User support &amp; Empowerment</a:t>
          </a:r>
          <a:endParaRPr lang="te-IN" sz="1100" kern="1200"/>
        </a:p>
      </dsp:txBody>
      <dsp:txXfrm>
        <a:off x="2891931" y="3468520"/>
        <a:ext cx="2887697" cy="240364"/>
      </dsp:txXfrm>
    </dsp:sp>
    <dsp:sp modelId="{246F704D-A6C2-41A1-B31D-1F27EC2D46FB}">
      <dsp:nvSpPr>
        <dsp:cNvPr id="0" name=""/>
        <dsp:cNvSpPr/>
      </dsp:nvSpPr>
      <dsp:spPr>
        <a:xfrm>
          <a:off x="5779628" y="3468520"/>
          <a:ext cx="2887697" cy="240364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Digital Campaigns</a:t>
          </a:r>
          <a:endParaRPr lang="te-IN" sz="1100" kern="1200"/>
        </a:p>
      </dsp:txBody>
      <dsp:txXfrm>
        <a:off x="5779628" y="3468520"/>
        <a:ext cx="2887697" cy="240364"/>
      </dsp:txXfrm>
    </dsp:sp>
    <dsp:sp modelId="{06952ACB-BE92-44AD-81D4-10403576E5E1}">
      <dsp:nvSpPr>
        <dsp:cNvPr id="0" name=""/>
        <dsp:cNvSpPr/>
      </dsp:nvSpPr>
      <dsp:spPr>
        <a:xfrm rot="10800000">
          <a:off x="0" y="2390298"/>
          <a:ext cx="8671560" cy="803895"/>
        </a:xfrm>
        <a:prstGeom prst="upArrowCallout">
          <a:avLst/>
        </a:prstGeom>
        <a:solidFill>
          <a:schemeClr val="accent1">
            <a:alpha val="50000"/>
          </a:schemeClr>
        </a:solidFill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Monitoring &amp; Evaluation</a:t>
          </a:r>
          <a:endParaRPr lang="te-IN" sz="1200" kern="1200"/>
        </a:p>
      </dsp:txBody>
      <dsp:txXfrm rot="10800000">
        <a:off x="0" y="2390298"/>
        <a:ext cx="8671560" cy="522347"/>
      </dsp:txXfrm>
    </dsp:sp>
    <dsp:sp modelId="{239A81DF-B1F5-4FDD-A730-9D8C0980821A}">
      <dsp:nvSpPr>
        <dsp:cNvPr id="0" name=""/>
        <dsp:cNvSpPr/>
      </dsp:nvSpPr>
      <dsp:spPr>
        <a:xfrm rot="10800000">
          <a:off x="0" y="1594242"/>
          <a:ext cx="8671560" cy="803895"/>
        </a:xfrm>
        <a:prstGeom prst="upArrowCallout">
          <a:avLst/>
        </a:prstGeom>
        <a:solidFill>
          <a:schemeClr val="accent5">
            <a:alpha val="50000"/>
          </a:schemeClr>
        </a:solidFill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Promotion, Collaborations &amp; Engagement</a:t>
          </a:r>
        </a:p>
      </dsp:txBody>
      <dsp:txXfrm rot="10800000">
        <a:off x="0" y="1594242"/>
        <a:ext cx="8671560" cy="522347"/>
      </dsp:txXfrm>
    </dsp:sp>
    <dsp:sp modelId="{DAA2EC5B-F769-47A6-A069-942AD50E7608}">
      <dsp:nvSpPr>
        <dsp:cNvPr id="0" name=""/>
        <dsp:cNvSpPr/>
      </dsp:nvSpPr>
      <dsp:spPr>
        <a:xfrm rot="10800000">
          <a:off x="0" y="798187"/>
          <a:ext cx="8671560" cy="803895"/>
        </a:xfrm>
        <a:prstGeom prst="upArrowCallout">
          <a:avLst/>
        </a:prstGeom>
        <a:solidFill>
          <a:srgbClr val="009999">
            <a:alpha val="50000"/>
          </a:srgbClr>
        </a:solidFill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Development &amp; Compliance</a:t>
          </a:r>
          <a:endParaRPr lang="te-IN" sz="1200" kern="1200"/>
        </a:p>
      </dsp:txBody>
      <dsp:txXfrm rot="10800000">
        <a:off x="0" y="798187"/>
        <a:ext cx="8671560" cy="522347"/>
      </dsp:txXfrm>
    </dsp:sp>
    <dsp:sp modelId="{A23B62A6-007B-452D-B3E2-3310EE7B3A8D}">
      <dsp:nvSpPr>
        <dsp:cNvPr id="0" name=""/>
        <dsp:cNvSpPr/>
      </dsp:nvSpPr>
      <dsp:spPr>
        <a:xfrm rot="10800000">
          <a:off x="0" y="2132"/>
          <a:ext cx="8671560" cy="803895"/>
        </a:xfrm>
        <a:prstGeom prst="upArrowCallout">
          <a:avLst/>
        </a:prstGeom>
        <a:solidFill>
          <a:srgbClr val="FF0000">
            <a:alpha val="50000"/>
          </a:srgbClr>
        </a:solidFill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b="1" kern="1200"/>
            <a:t>Market Research &amp; Feasibility study</a:t>
          </a:r>
          <a:endParaRPr lang="te-IN" sz="1200" kern="1200"/>
        </a:p>
      </dsp:txBody>
      <dsp:txXfrm rot="10800000">
        <a:off x="0" y="2132"/>
        <a:ext cx="8671560" cy="52234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4">
  <dgm:title val=""/>
  <dgm:desc val=""/>
  <dgm:catLst>
    <dgm:cat type="process" pri="16000"/>
    <dgm:cat type="list" pri="2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alg type="lin">
      <dgm:param type="linDir" val="fromB"/>
    </dgm:alg>
    <dgm:shape xmlns:r="http://schemas.openxmlformats.org/officeDocument/2006/relationships" r:blip="">
      <dgm:adjLst/>
    </dgm:shape>
    <dgm:presOf/>
    <dgm:constrLst>
      <dgm:constr type="h" for="ch" forName="boxAndChildren" refType="h"/>
      <dgm:constr type="h" for="ch" forName="arrowAndChildren" refType="h" refFor="ch" refForName="boxAndChildren" op="equ" fact="1.538"/>
      <dgm:constr type="w" for="ch" forName="arrowAndChildren" refType="w"/>
      <dgm:constr type="w" for="ch" forName="boxAndChildren" refType="w"/>
      <dgm:constr type="h" for="ch" forName="sp" refType="h" fact="-0.015"/>
      <dgm:constr type="primFontSz" for="des" forName="parentTextBox" val="65"/>
      <dgm:constr type="primFontSz" for="des" forName="parentTextArrow" refType="primFontSz" refFor="des" refForName="parentTextBox" op="equ"/>
      <dgm:constr type="primFontSz" for="des" forName="childTextArrow" val="65"/>
      <dgm:constr type="primFontSz" for="des" forName="childTextBox" refType="primFontSz" refFor="des" refForName="childTextArrow" op="equ"/>
    </dgm:constrLst>
    <dgm:ruleLst/>
    <dgm:forEach name="Name1" axis="ch" ptType="node" st="-1" step="-1">
      <dgm:choose name="Name2">
        <dgm:if name="Name3" axis="self" ptType="node" func="revPos" op="equ" val="1">
          <dgm:layoutNode name="boxAndChildren">
            <dgm:alg type="composite"/>
            <dgm:shape xmlns:r="http://schemas.openxmlformats.org/officeDocument/2006/relationships" r:blip="">
              <dgm:adjLst/>
            </dgm:shape>
            <dgm:presOf/>
            <dgm:choose name="Name4">
              <dgm:if name="Name5" axis="ch" ptType="node" func="cnt" op="gte" val="1">
                <dgm:constrLst>
                  <dgm:constr type="w" for="ch" forName="parentTextBox" refType="w"/>
                  <dgm:constr type="h" for="ch" forName="parentTextBox" refType="h" fact="0.54"/>
                  <dgm:constr type="t" for="ch" forName="parentTextBox"/>
                  <dgm:constr type="w" for="ch" forName="entireBox" refType="w"/>
                  <dgm:constr type="h" for="ch" forName="entireBox" refType="h"/>
                  <dgm:constr type="w" for="ch" forName="descendantBox" refType="w"/>
                  <dgm:constr type="b" for="ch" forName="descendantBox" refType="h" fact="0.98"/>
                  <dgm:constr type="h" for="ch" forName="descendantBox" refType="h" fact="0.46"/>
                </dgm:constrLst>
              </dgm:if>
              <dgm:else name="Name6">
                <dgm:constrLst>
                  <dgm:constr type="w" for="ch" forName="parentTextBox" refType="w"/>
                  <dgm:constr type="h" for="ch" forName="parentTextBox" refType="h"/>
                </dgm:constrLst>
              </dgm:else>
            </dgm:choose>
            <dgm:ruleLst/>
            <dgm:layoutNode name="parentTextBox">
              <dgm:alg type="tx"/>
              <dgm:choose name="Name7">
                <dgm:if name="Name8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9">
                  <dgm:shape xmlns:r="http://schemas.openxmlformats.org/officeDocument/2006/relationships" type="rec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10">
              <dgm:if name="Name11" axis="ch" ptType="node" func="cnt" op="gte" val="1">
                <dgm:layoutNode name="entireBox">
                  <dgm:alg type="sp"/>
                  <dgm:shape xmlns:r="http://schemas.openxmlformats.org/officeDocument/2006/relationships" type="rect" r:blip="">
                    <dgm:adjLst/>
                  </dgm:shape>
                  <dgm:presOf axis="self"/>
                  <dgm:constrLst/>
                  <dgm:ruleLst/>
                </dgm:layoutNode>
                <dgm:layoutNode name="descendantBox" styleLbl="fgAccFollowNode1">
                  <dgm:choose name="Name12">
                    <dgm:if name="Name13" func="var" arg="dir" op="equ" val="norm">
                      <dgm:alg type="lin"/>
                    </dgm:if>
                    <dgm:else name="Name14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Box" refType="w"/>
                    <dgm:constr type="h" for="ch" forName="childTextBox" refType="h"/>
                  </dgm:constrLst>
                  <dgm:ruleLst/>
                  <dgm:forEach name="Name15" axis="ch" ptType="node">
                    <dgm:layoutNode name="childTextBox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16"/>
            </dgm:choose>
          </dgm:layoutNode>
        </dgm:if>
        <dgm:else name="Name17">
          <dgm:layoutNode name="arrowAndChildren">
            <dgm:alg type="composite"/>
            <dgm:shape xmlns:r="http://schemas.openxmlformats.org/officeDocument/2006/relationships" r:blip="">
              <dgm:adjLst/>
            </dgm:shape>
            <dgm:presOf/>
            <dgm:choose name="Name18">
              <dgm:if name="Name19" axis="ch" ptType="node" func="cnt" op="gte" val="1">
                <dgm:constrLst>
                  <dgm:constr type="w" for="ch" forName="parentTextArrow" refType="w"/>
                  <dgm:constr type="t" for="ch" forName="parentTextArrow"/>
                  <dgm:constr type="h" for="ch" forName="parentTextArrow" refType="h" fact="0.351"/>
                  <dgm:constr type="w" for="ch" forName="arrow" refType="w"/>
                  <dgm:constr type="h" for="ch" forName="arrow" refType="h"/>
                  <dgm:constr type="w" for="ch" forName="descendantArrow" refType="w"/>
                  <dgm:constr type="b" for="ch" forName="descendantArrow" refType="h" fact="0.65"/>
                  <dgm:constr type="h" for="ch" forName="descendantArrow" refType="h" fact="0.299"/>
                </dgm:constrLst>
              </dgm:if>
              <dgm:else name="Name20">
                <dgm:constrLst>
                  <dgm:constr type="w" for="ch" forName="parentTextArrow" refType="w"/>
                  <dgm:constr type="h" for="ch" forName="parentTextArrow" refType="h"/>
                </dgm:constrLst>
              </dgm:else>
            </dgm:choose>
            <dgm:ruleLst/>
            <dgm:layoutNode name="parentTextArrow">
              <dgm:alg type="tx"/>
              <dgm:choose name="Name21">
                <dgm:if name="Name22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23">
                  <dgm:shape xmlns:r="http://schemas.openxmlformats.org/officeDocument/2006/relationships" rot="180" type="upArrowCallou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24">
              <dgm:if name="Name25" axis="ch" ptType="node" func="cnt" op="gte" val="1">
                <dgm:layoutNode name="arrow">
                  <dgm:alg type="sp"/>
                  <dgm:shape xmlns:r="http://schemas.openxmlformats.org/officeDocument/2006/relationships" rot="180" type="upArrowCallout" r:blip="">
                    <dgm:adjLst/>
                  </dgm:shape>
                  <dgm:presOf axis="self"/>
                  <dgm:constrLst/>
                  <dgm:ruleLst/>
                </dgm:layoutNode>
                <dgm:layoutNode name="descendantArrow">
                  <dgm:choose name="Name26">
                    <dgm:if name="Name27" func="var" arg="dir" op="equ" val="norm">
                      <dgm:alg type="lin"/>
                    </dgm:if>
                    <dgm:else name="Name28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Arrow" refType="w"/>
                    <dgm:constr type="h" for="ch" forName="childTextArrow" refType="h"/>
                  </dgm:constrLst>
                  <dgm:ruleLst/>
                  <dgm:forEach name="Name29" axis="ch" ptType="node">
                    <dgm:layoutNode name="childTextArrow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30"/>
            </dgm:choose>
          </dgm:layoutNode>
        </dgm:else>
      </dgm:choose>
      <dgm:forEach name="Name31" axis="precedSib" ptType="sibTrans" st="-1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1</xdr:row>
      <xdr:rowOff>201930</xdr:rowOff>
    </xdr:from>
    <xdr:to>
      <xdr:col>13</xdr:col>
      <xdr:colOff>281940</xdr:colOff>
      <xdr:row>15</xdr:row>
      <xdr:rowOff>228600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7305FC-A8B2-4793-8760-3A5AA91C8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951A-A2C1-4203-B6F3-FDEAFAD9B60A}">
  <dimension ref="A1"/>
  <sheetViews>
    <sheetView workbookViewId="0">
      <selection activeCell="O11" sqref="O11"/>
    </sheetView>
  </sheetViews>
  <sheetFormatPr defaultRowHeight="25.2" x14ac:dyDescen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C8BB-C112-4628-95DD-AEAE9B9D6FA8}">
  <dimension ref="D5:F14"/>
  <sheetViews>
    <sheetView workbookViewId="0">
      <selection activeCell="D5" sqref="D5:F14"/>
    </sheetView>
  </sheetViews>
  <sheetFormatPr defaultRowHeight="25.2" x14ac:dyDescent="1"/>
  <cols>
    <col min="4" max="4" width="8.7265625" customWidth="1"/>
    <col min="5" max="5" width="17" customWidth="1"/>
    <col min="6" max="6" width="19" customWidth="1"/>
  </cols>
  <sheetData>
    <row r="5" spans="4:6" x14ac:dyDescent="1">
      <c r="D5" s="26" t="s">
        <v>56</v>
      </c>
      <c r="E5" s="27" t="s">
        <v>57</v>
      </c>
      <c r="F5" s="27" t="s">
        <v>58</v>
      </c>
    </row>
    <row r="6" spans="4:6" x14ac:dyDescent="1">
      <c r="D6" s="15">
        <v>1</v>
      </c>
      <c r="E6" s="15" t="s">
        <v>45</v>
      </c>
      <c r="F6" s="21" t="s">
        <v>46</v>
      </c>
    </row>
    <row r="7" spans="4:6" x14ac:dyDescent="1">
      <c r="D7" s="15">
        <v>2</v>
      </c>
      <c r="E7" s="15" t="s">
        <v>47</v>
      </c>
      <c r="F7" s="28">
        <v>1174610</v>
      </c>
    </row>
    <row r="8" spans="4:6" x14ac:dyDescent="1">
      <c r="D8" s="15">
        <v>3</v>
      </c>
      <c r="E8" s="15" t="s">
        <v>48</v>
      </c>
      <c r="F8" s="15">
        <v>763496.5</v>
      </c>
    </row>
    <row r="9" spans="4:6" x14ac:dyDescent="1">
      <c r="D9" s="15">
        <v>4</v>
      </c>
      <c r="E9" s="15" t="s">
        <v>49</v>
      </c>
      <c r="F9" s="22">
        <v>411113.5</v>
      </c>
    </row>
    <row r="10" spans="4:6" x14ac:dyDescent="1">
      <c r="D10" s="15">
        <v>5</v>
      </c>
      <c r="E10" s="15" t="s">
        <v>50</v>
      </c>
      <c r="F10" s="15">
        <v>10.75</v>
      </c>
    </row>
    <row r="11" spans="4:6" x14ac:dyDescent="1">
      <c r="D11" s="15">
        <v>6</v>
      </c>
      <c r="E11" s="15" t="s">
        <v>51</v>
      </c>
      <c r="F11" s="21" t="s">
        <v>52</v>
      </c>
    </row>
    <row r="12" spans="4:6" x14ac:dyDescent="1">
      <c r="D12" s="15">
        <v>7</v>
      </c>
      <c r="E12" s="15" t="s">
        <v>53</v>
      </c>
      <c r="F12" s="23">
        <v>14434</v>
      </c>
    </row>
    <row r="13" spans="4:6" x14ac:dyDescent="1">
      <c r="D13" s="15">
        <v>8</v>
      </c>
      <c r="E13" s="15" t="s">
        <v>54</v>
      </c>
      <c r="F13" s="24">
        <v>266490</v>
      </c>
    </row>
    <row r="14" spans="4:6" x14ac:dyDescent="1">
      <c r="D14" s="15"/>
      <c r="E14" s="25" t="s">
        <v>55</v>
      </c>
      <c r="F14" s="24">
        <v>266490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2B5E-CB13-48BC-8858-A11F5DE5ED26}">
  <dimension ref="D4:L38"/>
  <sheetViews>
    <sheetView topLeftCell="C25" workbookViewId="0">
      <selection activeCell="D4" sqref="D4:L38"/>
    </sheetView>
  </sheetViews>
  <sheetFormatPr defaultRowHeight="25.2" x14ac:dyDescent="1"/>
  <cols>
    <col min="5" max="5" width="13.6328125" customWidth="1"/>
    <col min="6" max="6" width="24.1796875" customWidth="1"/>
    <col min="7" max="11" width="9.81640625" bestFit="1" customWidth="1"/>
    <col min="12" max="12" width="10.6328125" bestFit="1" customWidth="1"/>
  </cols>
  <sheetData>
    <row r="4" spans="4:12" x14ac:dyDescent="1">
      <c r="D4" s="26" t="s">
        <v>92</v>
      </c>
      <c r="E4" s="26" t="s">
        <v>93</v>
      </c>
      <c r="F4" s="26" t="s">
        <v>94</v>
      </c>
      <c r="G4" s="26" t="s">
        <v>95</v>
      </c>
      <c r="H4" s="26" t="s">
        <v>96</v>
      </c>
      <c r="I4" s="26" t="s">
        <v>97</v>
      </c>
      <c r="J4" s="26" t="s">
        <v>98</v>
      </c>
      <c r="K4" s="26" t="s">
        <v>99</v>
      </c>
      <c r="L4" s="26" t="s">
        <v>100</v>
      </c>
    </row>
    <row r="5" spans="4:12" x14ac:dyDescent="1">
      <c r="D5" s="15">
        <v>1</v>
      </c>
      <c r="E5" s="15" t="s">
        <v>59</v>
      </c>
      <c r="F5" s="29" t="s">
        <v>60</v>
      </c>
      <c r="G5" s="29" t="s">
        <v>61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</row>
    <row r="6" spans="4:12" x14ac:dyDescent="1">
      <c r="D6" s="15"/>
      <c r="E6" s="15"/>
      <c r="F6" s="15" t="s">
        <v>62</v>
      </c>
      <c r="G6" s="23">
        <v>100000</v>
      </c>
      <c r="H6" s="21">
        <v>100000</v>
      </c>
      <c r="I6" s="21">
        <v>100000</v>
      </c>
      <c r="J6" s="21">
        <v>100000</v>
      </c>
      <c r="K6" s="21">
        <v>100000</v>
      </c>
      <c r="L6" s="21">
        <v>100000</v>
      </c>
    </row>
    <row r="7" spans="4:12" x14ac:dyDescent="1">
      <c r="D7" s="15"/>
      <c r="E7" s="15"/>
      <c r="F7" s="15" t="s">
        <v>63</v>
      </c>
      <c r="G7" s="23">
        <v>4500</v>
      </c>
      <c r="H7" s="21">
        <v>4500</v>
      </c>
      <c r="I7" s="21">
        <v>4500</v>
      </c>
      <c r="J7" s="21">
        <v>4500</v>
      </c>
      <c r="K7" s="21">
        <v>4500</v>
      </c>
      <c r="L7" s="21">
        <v>4500</v>
      </c>
    </row>
    <row r="8" spans="4:12" x14ac:dyDescent="1">
      <c r="D8" s="15"/>
      <c r="E8" s="15"/>
      <c r="F8" s="15" t="s">
        <v>28</v>
      </c>
      <c r="G8" s="30">
        <v>134000</v>
      </c>
      <c r="H8" s="30">
        <v>134000</v>
      </c>
      <c r="I8" s="30">
        <v>134000</v>
      </c>
      <c r="J8" s="30">
        <v>134000</v>
      </c>
      <c r="K8" s="30">
        <v>134000</v>
      </c>
      <c r="L8" s="30">
        <v>134000</v>
      </c>
    </row>
    <row r="9" spans="4:12" x14ac:dyDescent="1">
      <c r="D9" s="15"/>
      <c r="E9" s="15"/>
      <c r="F9" s="29" t="s">
        <v>64</v>
      </c>
      <c r="G9" s="31">
        <v>238500</v>
      </c>
      <c r="H9" s="31">
        <v>238500</v>
      </c>
      <c r="I9" s="31">
        <v>238500</v>
      </c>
      <c r="J9" s="31">
        <v>238500</v>
      </c>
      <c r="K9" s="31">
        <v>238500</v>
      </c>
      <c r="L9" s="31">
        <v>238500</v>
      </c>
    </row>
    <row r="10" spans="4:12" x14ac:dyDescent="1">
      <c r="D10" s="15">
        <v>2</v>
      </c>
      <c r="E10" s="15" t="s">
        <v>65</v>
      </c>
      <c r="F10" s="37" t="s">
        <v>80</v>
      </c>
      <c r="G10" s="38">
        <v>25000</v>
      </c>
      <c r="H10" s="38">
        <v>26250</v>
      </c>
      <c r="I10" s="38">
        <v>27563</v>
      </c>
      <c r="J10" s="38">
        <v>28941</v>
      </c>
      <c r="K10" s="38">
        <v>30388</v>
      </c>
      <c r="L10" s="38">
        <v>31907</v>
      </c>
    </row>
    <row r="11" spans="4:12" x14ac:dyDescent="1">
      <c r="D11" s="15"/>
      <c r="E11" s="15"/>
      <c r="F11" s="37" t="s">
        <v>102</v>
      </c>
      <c r="G11" s="38">
        <v>35000</v>
      </c>
      <c r="H11" s="38">
        <v>36750</v>
      </c>
      <c r="I11" s="38">
        <v>38550</v>
      </c>
      <c r="J11" s="38">
        <v>40388</v>
      </c>
      <c r="K11" s="38">
        <v>42250</v>
      </c>
      <c r="L11" s="38">
        <v>44138</v>
      </c>
    </row>
    <row r="12" spans="4:12" x14ac:dyDescent="1">
      <c r="D12" s="15"/>
      <c r="E12" s="15"/>
      <c r="F12" s="37" t="s">
        <v>21</v>
      </c>
      <c r="G12" s="38">
        <v>25000</v>
      </c>
      <c r="H12" s="38">
        <v>26250</v>
      </c>
      <c r="I12" s="38">
        <v>27563</v>
      </c>
      <c r="J12" s="38">
        <v>28941</v>
      </c>
      <c r="K12" s="38">
        <v>30388</v>
      </c>
      <c r="L12" s="38">
        <v>31907</v>
      </c>
    </row>
    <row r="13" spans="4:12" x14ac:dyDescent="1">
      <c r="D13" s="15"/>
      <c r="E13" s="15"/>
      <c r="F13" s="37" t="s">
        <v>22</v>
      </c>
      <c r="G13" s="38">
        <v>8500</v>
      </c>
      <c r="H13" s="38">
        <v>8925</v>
      </c>
      <c r="I13" s="38">
        <v>9368</v>
      </c>
      <c r="J13" s="38">
        <v>9829</v>
      </c>
      <c r="K13" s="38">
        <v>10308</v>
      </c>
      <c r="L13" s="38">
        <v>10806</v>
      </c>
    </row>
    <row r="14" spans="4:12" x14ac:dyDescent="1">
      <c r="D14" s="15"/>
      <c r="E14" s="15"/>
      <c r="F14" s="37" t="s">
        <v>103</v>
      </c>
      <c r="G14" s="38">
        <v>5000</v>
      </c>
      <c r="H14" s="38">
        <v>5250</v>
      </c>
      <c r="I14" s="38">
        <v>5513</v>
      </c>
      <c r="J14" s="38">
        <v>5788</v>
      </c>
      <c r="K14" s="38">
        <v>6077</v>
      </c>
      <c r="L14" s="38">
        <v>6380</v>
      </c>
    </row>
    <row r="15" spans="4:12" x14ac:dyDescent="1">
      <c r="D15" s="15"/>
      <c r="E15" s="15"/>
      <c r="F15" s="37" t="s">
        <v>104</v>
      </c>
      <c r="G15" s="38">
        <v>15000</v>
      </c>
      <c r="H15" s="38">
        <v>15750</v>
      </c>
      <c r="I15" s="38">
        <v>16500</v>
      </c>
      <c r="J15" s="38">
        <v>17250</v>
      </c>
      <c r="K15" s="38">
        <v>18000</v>
      </c>
      <c r="L15" s="38">
        <v>18750</v>
      </c>
    </row>
    <row r="16" spans="4:12" x14ac:dyDescent="1">
      <c r="D16" s="15"/>
      <c r="E16" s="15"/>
      <c r="F16" s="37" t="s">
        <v>105</v>
      </c>
      <c r="G16" s="38">
        <v>35000</v>
      </c>
      <c r="H16" s="38">
        <v>36750</v>
      </c>
      <c r="I16" s="38">
        <v>38500</v>
      </c>
      <c r="J16" s="38">
        <v>40500</v>
      </c>
      <c r="K16" s="38">
        <v>42500</v>
      </c>
      <c r="L16" s="38">
        <v>44500</v>
      </c>
    </row>
    <row r="17" spans="4:12" x14ac:dyDescent="1">
      <c r="D17" s="15"/>
      <c r="E17" s="15"/>
      <c r="F17" s="37" t="s">
        <v>66</v>
      </c>
      <c r="G17" s="38">
        <v>20000</v>
      </c>
      <c r="H17" s="38">
        <v>21000</v>
      </c>
      <c r="I17" s="38">
        <v>22050</v>
      </c>
      <c r="J17" s="38">
        <v>23150</v>
      </c>
      <c r="K17" s="38">
        <v>24300</v>
      </c>
      <c r="L17" s="38">
        <v>25500</v>
      </c>
    </row>
    <row r="18" spans="4:12" x14ac:dyDescent="1">
      <c r="D18" s="15"/>
      <c r="E18" s="15"/>
      <c r="F18" s="37" t="s">
        <v>67</v>
      </c>
      <c r="G18" s="38">
        <v>483450</v>
      </c>
      <c r="H18" s="38">
        <v>500000</v>
      </c>
      <c r="I18" s="38">
        <v>517500</v>
      </c>
      <c r="J18" s="38">
        <v>535000</v>
      </c>
      <c r="K18" s="38">
        <v>552500</v>
      </c>
      <c r="L18" s="38">
        <v>570000</v>
      </c>
    </row>
    <row r="19" spans="4:12" x14ac:dyDescent="1">
      <c r="D19" s="15"/>
      <c r="E19" s="15"/>
      <c r="F19" s="37" t="s">
        <v>106</v>
      </c>
      <c r="G19" s="38">
        <v>651950</v>
      </c>
      <c r="H19" s="38">
        <v>680000</v>
      </c>
      <c r="I19" s="38">
        <v>700000</v>
      </c>
      <c r="J19" s="38">
        <v>720000</v>
      </c>
      <c r="K19" s="38">
        <v>740000</v>
      </c>
      <c r="L19" s="38">
        <v>760000</v>
      </c>
    </row>
    <row r="20" spans="4:12" ht="28.8" x14ac:dyDescent="1">
      <c r="D20" s="15">
        <v>4</v>
      </c>
      <c r="E20" s="15" t="s">
        <v>68</v>
      </c>
      <c r="F20" s="33" t="s">
        <v>69</v>
      </c>
      <c r="G20" s="24">
        <v>174750</v>
      </c>
      <c r="H20" s="36" t="s">
        <v>70</v>
      </c>
      <c r="I20" s="36" t="s">
        <v>70</v>
      </c>
      <c r="J20" s="36" t="s">
        <v>70</v>
      </c>
      <c r="K20" s="36" t="s">
        <v>70</v>
      </c>
      <c r="L20" s="36" t="s">
        <v>70</v>
      </c>
    </row>
    <row r="21" spans="4:12" x14ac:dyDescent="1">
      <c r="D21" s="15">
        <v>5</v>
      </c>
      <c r="E21" s="15"/>
      <c r="F21" s="15" t="s">
        <v>71</v>
      </c>
      <c r="G21" s="24">
        <v>174750</v>
      </c>
      <c r="H21" s="36" t="s">
        <v>70</v>
      </c>
      <c r="I21" s="36" t="s">
        <v>70</v>
      </c>
      <c r="J21" s="36" t="s">
        <v>70</v>
      </c>
      <c r="K21" s="36" t="s">
        <v>70</v>
      </c>
      <c r="L21" s="36" t="s">
        <v>70</v>
      </c>
    </row>
    <row r="22" spans="4:12" x14ac:dyDescent="1">
      <c r="D22" s="15">
        <v>6</v>
      </c>
      <c r="E22" s="15" t="s">
        <v>72</v>
      </c>
      <c r="F22" s="15" t="s">
        <v>73</v>
      </c>
      <c r="G22" s="24">
        <v>4500</v>
      </c>
      <c r="H22" s="24">
        <v>4725</v>
      </c>
      <c r="I22" s="24">
        <v>4961</v>
      </c>
      <c r="J22" s="24">
        <v>5209</v>
      </c>
      <c r="K22" s="24">
        <v>5469</v>
      </c>
      <c r="L22" s="24">
        <v>5742</v>
      </c>
    </row>
    <row r="23" spans="4:12" x14ac:dyDescent="1">
      <c r="D23" s="15">
        <v>7</v>
      </c>
      <c r="E23" s="15"/>
      <c r="F23" s="15" t="s">
        <v>74</v>
      </c>
      <c r="G23" s="24">
        <v>25000</v>
      </c>
      <c r="H23" s="24">
        <v>26250</v>
      </c>
      <c r="I23" s="24">
        <v>27563</v>
      </c>
      <c r="J23" s="24">
        <v>28941</v>
      </c>
      <c r="K23" s="24">
        <v>30388</v>
      </c>
      <c r="L23" s="24">
        <v>31907</v>
      </c>
    </row>
    <row r="24" spans="4:12" x14ac:dyDescent="1">
      <c r="D24" s="15">
        <v>8</v>
      </c>
      <c r="E24" s="15"/>
      <c r="F24" s="15" t="s">
        <v>75</v>
      </c>
      <c r="G24" s="24">
        <v>174750</v>
      </c>
      <c r="H24" s="21" t="s">
        <v>70</v>
      </c>
      <c r="I24" s="21" t="s">
        <v>70</v>
      </c>
      <c r="J24" s="21" t="s">
        <v>70</v>
      </c>
      <c r="K24" s="21" t="s">
        <v>70</v>
      </c>
      <c r="L24" s="21" t="s">
        <v>70</v>
      </c>
    </row>
    <row r="25" spans="4:12" x14ac:dyDescent="1">
      <c r="D25" s="15">
        <v>9</v>
      </c>
      <c r="E25" s="15"/>
      <c r="F25" s="15" t="s">
        <v>67</v>
      </c>
      <c r="G25" s="24">
        <v>512000</v>
      </c>
      <c r="H25" s="24">
        <v>537600</v>
      </c>
      <c r="I25" s="24">
        <v>564600</v>
      </c>
      <c r="J25" s="24">
        <v>592900</v>
      </c>
      <c r="K25" s="24">
        <v>622550</v>
      </c>
      <c r="L25" s="24">
        <v>654278</v>
      </c>
    </row>
    <row r="26" spans="4:12" ht="28.8" x14ac:dyDescent="1">
      <c r="D26" s="15">
        <v>10</v>
      </c>
      <c r="E26" s="15"/>
      <c r="F26" s="34" t="s">
        <v>76</v>
      </c>
      <c r="G26" s="32">
        <v>20557.5</v>
      </c>
      <c r="H26" s="32">
        <v>21717.13</v>
      </c>
      <c r="I26" s="32">
        <v>22730.97</v>
      </c>
      <c r="J26" s="32">
        <v>23849.95</v>
      </c>
      <c r="K26" s="32">
        <v>25073.279999999999</v>
      </c>
      <c r="L26" s="32">
        <v>26247.61</v>
      </c>
    </row>
    <row r="27" spans="4:12" ht="28.8" x14ac:dyDescent="1">
      <c r="D27" s="15">
        <v>11</v>
      </c>
      <c r="E27" s="15"/>
      <c r="F27" s="34" t="s">
        <v>77</v>
      </c>
      <c r="G27" s="32">
        <v>9337.5</v>
      </c>
      <c r="H27" s="32">
        <v>9871.8799999999992</v>
      </c>
      <c r="I27" s="32">
        <v>10331.68</v>
      </c>
      <c r="J27" s="32">
        <v>10839.52</v>
      </c>
      <c r="K27" s="32">
        <v>11362.13</v>
      </c>
      <c r="L27" s="32">
        <v>11913.72</v>
      </c>
    </row>
    <row r="28" spans="4:12" x14ac:dyDescent="1">
      <c r="D28" s="15">
        <v>12</v>
      </c>
      <c r="E28" s="15"/>
      <c r="F28" s="15" t="s">
        <v>78</v>
      </c>
      <c r="G28" s="30">
        <v>745345</v>
      </c>
      <c r="H28" s="32">
        <v>599164.01</v>
      </c>
      <c r="I28" s="32">
        <v>630187.65</v>
      </c>
      <c r="J28" s="32">
        <v>661940.47</v>
      </c>
      <c r="K28" s="32">
        <v>695842.41</v>
      </c>
      <c r="L28" s="32">
        <v>730088.33</v>
      </c>
    </row>
    <row r="29" spans="4:12" x14ac:dyDescent="1">
      <c r="D29" s="15">
        <v>13</v>
      </c>
      <c r="E29" s="15" t="s">
        <v>79</v>
      </c>
      <c r="F29" s="15" t="s">
        <v>80</v>
      </c>
      <c r="G29" s="24">
        <v>10000</v>
      </c>
      <c r="H29" s="24">
        <v>10500</v>
      </c>
      <c r="I29" s="24">
        <v>11000</v>
      </c>
      <c r="J29" s="24">
        <v>11500</v>
      </c>
      <c r="K29" s="24">
        <v>12000</v>
      </c>
      <c r="L29" s="24">
        <v>12500</v>
      </c>
    </row>
    <row r="30" spans="4:12" x14ac:dyDescent="1">
      <c r="D30" s="15">
        <v>14</v>
      </c>
      <c r="E30" s="15"/>
      <c r="F30" s="15" t="s">
        <v>81</v>
      </c>
      <c r="G30" s="32">
        <v>82849.789999999994</v>
      </c>
      <c r="H30" s="32">
        <v>72167.789999999994</v>
      </c>
      <c r="I30" s="32">
        <v>61485.79</v>
      </c>
      <c r="J30" s="32">
        <v>50803.79</v>
      </c>
      <c r="K30" s="32">
        <v>40121.79</v>
      </c>
      <c r="L30" s="32">
        <v>29439.79</v>
      </c>
    </row>
    <row r="31" spans="4:12" x14ac:dyDescent="1">
      <c r="D31" s="15">
        <v>15</v>
      </c>
      <c r="E31" s="15"/>
      <c r="F31" s="15" t="s">
        <v>82</v>
      </c>
      <c r="G31" s="32">
        <v>133194</v>
      </c>
      <c r="H31" s="32">
        <v>133194</v>
      </c>
      <c r="I31" s="32">
        <v>133194</v>
      </c>
      <c r="J31" s="32">
        <v>133194</v>
      </c>
      <c r="K31" s="32">
        <v>133194</v>
      </c>
      <c r="L31" s="32">
        <v>133194</v>
      </c>
    </row>
    <row r="32" spans="4:12" x14ac:dyDescent="1">
      <c r="D32" s="15">
        <v>16</v>
      </c>
      <c r="E32" s="25" t="s">
        <v>83</v>
      </c>
      <c r="F32" s="15" t="s">
        <v>84</v>
      </c>
      <c r="G32" s="15">
        <v>1000</v>
      </c>
      <c r="H32" s="23">
        <v>2000</v>
      </c>
      <c r="I32" s="23">
        <v>4000</v>
      </c>
      <c r="J32" s="23">
        <v>7500</v>
      </c>
      <c r="K32" s="23">
        <v>15000</v>
      </c>
      <c r="L32" s="23">
        <v>30000</v>
      </c>
    </row>
    <row r="33" spans="4:12" ht="28.8" x14ac:dyDescent="1">
      <c r="D33" s="15">
        <v>17</v>
      </c>
      <c r="E33" s="15"/>
      <c r="F33" s="35" t="s">
        <v>101</v>
      </c>
      <c r="G33" s="21" t="s">
        <v>85</v>
      </c>
      <c r="H33" s="21" t="s">
        <v>85</v>
      </c>
      <c r="I33" s="21" t="s">
        <v>85</v>
      </c>
      <c r="J33" s="21" t="s">
        <v>85</v>
      </c>
      <c r="K33" s="21" t="s">
        <v>85</v>
      </c>
      <c r="L33" s="21" t="s">
        <v>85</v>
      </c>
    </row>
    <row r="34" spans="4:12" x14ac:dyDescent="1">
      <c r="D34" s="15">
        <v>18</v>
      </c>
      <c r="E34" s="15"/>
      <c r="F34" s="15" t="s">
        <v>86</v>
      </c>
      <c r="G34" s="15">
        <v>250</v>
      </c>
      <c r="H34" s="15">
        <v>500</v>
      </c>
      <c r="I34" s="23">
        <v>1000</v>
      </c>
      <c r="J34" s="23">
        <v>2000</v>
      </c>
      <c r="K34" s="23">
        <v>4000</v>
      </c>
      <c r="L34" s="23">
        <v>8000</v>
      </c>
    </row>
    <row r="35" spans="4:12" x14ac:dyDescent="1">
      <c r="D35" s="15">
        <v>19</v>
      </c>
      <c r="E35" s="15"/>
      <c r="F35" s="15" t="s">
        <v>87</v>
      </c>
      <c r="G35" s="24">
        <v>186750</v>
      </c>
      <c r="H35" s="32">
        <v>197437.5</v>
      </c>
      <c r="I35" s="32">
        <v>206633.5</v>
      </c>
      <c r="J35" s="32">
        <v>216790.5</v>
      </c>
      <c r="K35" s="24">
        <v>227244</v>
      </c>
      <c r="L35" s="24">
        <v>238156</v>
      </c>
    </row>
    <row r="36" spans="4:12" x14ac:dyDescent="1">
      <c r="D36" s="15">
        <v>20</v>
      </c>
      <c r="E36" s="15"/>
      <c r="F36" s="15" t="s">
        <v>88</v>
      </c>
      <c r="G36" s="24">
        <v>606900</v>
      </c>
      <c r="H36" s="24">
        <v>636495</v>
      </c>
      <c r="I36" s="32">
        <v>667534.80000000005</v>
      </c>
      <c r="J36" s="32">
        <v>702954.3</v>
      </c>
      <c r="K36" s="32">
        <v>737983.5</v>
      </c>
      <c r="L36" s="24">
        <v>774086</v>
      </c>
    </row>
    <row r="37" spans="4:12" x14ac:dyDescent="1">
      <c r="D37" s="15">
        <v>21</v>
      </c>
      <c r="E37" s="15"/>
      <c r="F37" s="15" t="s">
        <v>89</v>
      </c>
      <c r="G37" s="30">
        <v>793650</v>
      </c>
      <c r="H37" s="32">
        <v>833932.5</v>
      </c>
      <c r="I37" s="32">
        <v>874168.3</v>
      </c>
      <c r="J37" s="32">
        <v>894944.8</v>
      </c>
      <c r="K37" s="32">
        <v>965227</v>
      </c>
      <c r="L37" s="32">
        <v>1012242</v>
      </c>
    </row>
    <row r="38" spans="4:12" ht="28.8" x14ac:dyDescent="1">
      <c r="D38" s="15">
        <v>22</v>
      </c>
      <c r="E38" s="15" t="s">
        <v>90</v>
      </c>
      <c r="F38" s="35" t="s">
        <v>91</v>
      </c>
      <c r="G38" s="32">
        <v>188004.21</v>
      </c>
      <c r="H38" s="32">
        <v>275440.49</v>
      </c>
      <c r="I38" s="32">
        <v>273746.65000000002</v>
      </c>
      <c r="J38" s="32">
        <v>272537.33</v>
      </c>
      <c r="K38" s="32">
        <v>285338.37</v>
      </c>
      <c r="L38" s="32">
        <v>304428.11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AA86-3B53-427F-AC19-0DB5A6CBC585}">
  <dimension ref="B4:H12"/>
  <sheetViews>
    <sheetView workbookViewId="0">
      <selection activeCell="I16" sqref="I16"/>
    </sheetView>
  </sheetViews>
  <sheetFormatPr defaultRowHeight="25.2" x14ac:dyDescent="1"/>
  <cols>
    <col min="4" max="4" width="9.453125" bestFit="1" customWidth="1"/>
    <col min="5" max="6" width="9.54296875" bestFit="1" customWidth="1"/>
    <col min="7" max="7" width="9.6328125" bestFit="1" customWidth="1"/>
    <col min="8" max="8" width="9.54296875" bestFit="1" customWidth="1"/>
  </cols>
  <sheetData>
    <row r="4" spans="2:8" ht="25.8" x14ac:dyDescent="1">
      <c r="B4" s="42" t="s">
        <v>107</v>
      </c>
      <c r="C4" s="42" t="s">
        <v>108</v>
      </c>
      <c r="D4" s="42" t="s">
        <v>109</v>
      </c>
      <c r="E4" s="42" t="s">
        <v>110</v>
      </c>
      <c r="F4" s="42" t="s">
        <v>111</v>
      </c>
      <c r="G4" s="42" t="s">
        <v>112</v>
      </c>
      <c r="H4" s="42" t="s">
        <v>113</v>
      </c>
    </row>
    <row r="5" spans="2:8" ht="50.4" x14ac:dyDescent="1">
      <c r="B5" s="37" t="s">
        <v>126</v>
      </c>
      <c r="C5" s="38">
        <v>55608</v>
      </c>
      <c r="D5" s="38">
        <v>241200</v>
      </c>
      <c r="E5" s="38">
        <v>409200</v>
      </c>
      <c r="F5" s="38">
        <v>513200</v>
      </c>
      <c r="G5" s="38">
        <v>657200</v>
      </c>
      <c r="H5" s="38">
        <v>759600</v>
      </c>
    </row>
    <row r="6" spans="2:8" ht="50.4" x14ac:dyDescent="1">
      <c r="B6" s="37" t="s">
        <v>127</v>
      </c>
      <c r="C6" s="44">
        <v>50553.64</v>
      </c>
      <c r="D6" s="44">
        <v>199005.87</v>
      </c>
      <c r="E6" s="44">
        <v>307458.77</v>
      </c>
      <c r="F6" s="44">
        <v>350289.77</v>
      </c>
      <c r="G6" s="44">
        <v>407054.54</v>
      </c>
      <c r="H6" s="44">
        <v>428570.45</v>
      </c>
    </row>
    <row r="7" spans="2:8" ht="50.4" x14ac:dyDescent="1">
      <c r="B7" s="37" t="s">
        <v>128</v>
      </c>
      <c r="C7" s="38">
        <v>1150000</v>
      </c>
      <c r="D7" s="38">
        <v>1300000</v>
      </c>
      <c r="E7" s="38">
        <v>1450000</v>
      </c>
      <c r="F7" s="38">
        <v>1600000</v>
      </c>
      <c r="G7" s="38">
        <v>1800000</v>
      </c>
      <c r="H7" s="38">
        <v>1950000</v>
      </c>
    </row>
    <row r="8" spans="2:8" ht="50.4" x14ac:dyDescent="1">
      <c r="B8" s="37" t="s">
        <v>129</v>
      </c>
      <c r="C8" s="38">
        <v>651950</v>
      </c>
      <c r="D8" s="38">
        <v>680000</v>
      </c>
      <c r="E8" s="38">
        <v>700000</v>
      </c>
      <c r="F8" s="38">
        <v>720000</v>
      </c>
      <c r="G8" s="38">
        <v>740000</v>
      </c>
      <c r="H8" s="38">
        <v>760000</v>
      </c>
    </row>
    <row r="9" spans="2:8" ht="75.599999999999994" x14ac:dyDescent="1">
      <c r="B9" s="37" t="s">
        <v>130</v>
      </c>
      <c r="C9" s="38">
        <v>84800</v>
      </c>
      <c r="D9" s="38">
        <v>301500</v>
      </c>
      <c r="E9" s="38">
        <v>511500</v>
      </c>
      <c r="F9" s="38">
        <v>641500</v>
      </c>
      <c r="G9" s="38">
        <v>821500</v>
      </c>
      <c r="H9" s="38">
        <v>949500</v>
      </c>
    </row>
    <row r="10" spans="2:8" x14ac:dyDescent="1">
      <c r="B10" s="37" t="s">
        <v>131</v>
      </c>
      <c r="C10" s="38">
        <v>16960</v>
      </c>
      <c r="D10" s="38">
        <v>60300</v>
      </c>
      <c r="E10" s="38">
        <v>102300</v>
      </c>
      <c r="F10" s="38">
        <v>128300</v>
      </c>
      <c r="G10" s="38">
        <v>164300</v>
      </c>
      <c r="H10" s="38">
        <v>189900</v>
      </c>
    </row>
    <row r="11" spans="2:8" ht="75.599999999999994" x14ac:dyDescent="1">
      <c r="B11" s="37" t="s">
        <v>132</v>
      </c>
      <c r="C11" s="38">
        <v>67840</v>
      </c>
      <c r="D11" s="38">
        <v>241200</v>
      </c>
      <c r="E11" s="38">
        <v>409200</v>
      </c>
      <c r="F11" s="38">
        <v>513200</v>
      </c>
      <c r="G11" s="38">
        <v>657200</v>
      </c>
      <c r="H11" s="38">
        <v>759600</v>
      </c>
    </row>
    <row r="12" spans="2:8" ht="50.4" x14ac:dyDescent="1">
      <c r="B12" s="37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5D28-23F9-4E66-81A7-09CBBB0B23BE}">
  <dimension ref="B5:H15"/>
  <sheetViews>
    <sheetView topLeftCell="A10" workbookViewId="0">
      <selection activeCell="B15" sqref="B15"/>
    </sheetView>
  </sheetViews>
  <sheetFormatPr defaultRowHeight="25.2" x14ac:dyDescent="1"/>
  <sheetData>
    <row r="5" spans="2:8" ht="25.8" x14ac:dyDescent="1">
      <c r="B5" s="42" t="s">
        <v>94</v>
      </c>
      <c r="C5" s="42" t="s">
        <v>108</v>
      </c>
      <c r="D5" s="42" t="s">
        <v>109</v>
      </c>
      <c r="E5" s="42" t="s">
        <v>110</v>
      </c>
      <c r="F5" s="42" t="s">
        <v>111</v>
      </c>
      <c r="G5" s="42" t="s">
        <v>112</v>
      </c>
      <c r="H5" s="42" t="s">
        <v>113</v>
      </c>
    </row>
    <row r="6" spans="2:8" ht="50.4" x14ac:dyDescent="1">
      <c r="B6" s="37" t="s">
        <v>128</v>
      </c>
      <c r="C6" s="38">
        <v>1150000</v>
      </c>
      <c r="D6" s="38">
        <v>1300000</v>
      </c>
      <c r="E6" s="38">
        <v>1450000</v>
      </c>
      <c r="F6" s="38">
        <v>1600000</v>
      </c>
      <c r="G6" s="38">
        <v>1800000</v>
      </c>
      <c r="H6" s="38">
        <v>1950000</v>
      </c>
    </row>
    <row r="7" spans="2:8" ht="50.4" x14ac:dyDescent="1">
      <c r="B7" s="37" t="s">
        <v>129</v>
      </c>
      <c r="C7" s="38">
        <v>651950</v>
      </c>
      <c r="D7" s="38">
        <v>680000</v>
      </c>
      <c r="E7" s="38">
        <v>700000</v>
      </c>
      <c r="F7" s="38">
        <v>720000</v>
      </c>
      <c r="G7" s="38">
        <v>740000</v>
      </c>
      <c r="H7" s="38">
        <v>760000</v>
      </c>
    </row>
    <row r="8" spans="2:8" ht="50.4" x14ac:dyDescent="1">
      <c r="B8" s="37" t="s">
        <v>145</v>
      </c>
      <c r="C8" s="38">
        <v>498050</v>
      </c>
      <c r="D8" s="38">
        <v>620000</v>
      </c>
      <c r="E8" s="38">
        <v>750000</v>
      </c>
      <c r="F8" s="38">
        <v>880000</v>
      </c>
      <c r="G8" s="38">
        <v>1060000</v>
      </c>
      <c r="H8" s="38">
        <v>1190000</v>
      </c>
    </row>
    <row r="9" spans="2:8" ht="75.599999999999994" x14ac:dyDescent="1">
      <c r="B9" s="37" t="s">
        <v>146</v>
      </c>
      <c r="C9" s="38">
        <v>57500</v>
      </c>
      <c r="D9" s="38">
        <v>65000</v>
      </c>
      <c r="E9" s="38">
        <v>72500</v>
      </c>
      <c r="F9" s="38">
        <v>80000</v>
      </c>
      <c r="G9" s="38">
        <v>90000</v>
      </c>
      <c r="H9" s="38">
        <v>97500</v>
      </c>
    </row>
    <row r="10" spans="2:8" ht="100.8" x14ac:dyDescent="1">
      <c r="B10" s="37" t="s">
        <v>147</v>
      </c>
      <c r="C10" s="38">
        <v>57500</v>
      </c>
      <c r="D10" s="38">
        <v>65000</v>
      </c>
      <c r="E10" s="38">
        <v>72500</v>
      </c>
      <c r="F10" s="38">
        <v>80000</v>
      </c>
      <c r="G10" s="38">
        <v>90000</v>
      </c>
      <c r="H10" s="38">
        <v>97500</v>
      </c>
    </row>
    <row r="11" spans="2:8" ht="50.4" x14ac:dyDescent="1">
      <c r="B11" s="37" t="s">
        <v>119</v>
      </c>
      <c r="C11" s="38">
        <v>13757</v>
      </c>
      <c r="D11" s="38">
        <v>17526</v>
      </c>
      <c r="E11" s="38">
        <v>19223</v>
      </c>
      <c r="F11" s="38">
        <v>21646</v>
      </c>
      <c r="G11" s="38">
        <v>23965</v>
      </c>
      <c r="H11" s="38">
        <v>26856</v>
      </c>
    </row>
    <row r="12" spans="2:8" ht="75.599999999999994" x14ac:dyDescent="1">
      <c r="B12" s="37" t="s">
        <v>148</v>
      </c>
      <c r="C12" s="38">
        <v>128757</v>
      </c>
      <c r="D12" s="38">
        <v>147526</v>
      </c>
      <c r="E12" s="38">
        <v>164223</v>
      </c>
      <c r="F12" s="38">
        <v>181646</v>
      </c>
      <c r="G12" s="38">
        <v>203965</v>
      </c>
      <c r="H12" s="38">
        <v>221856</v>
      </c>
    </row>
    <row r="13" spans="2:8" x14ac:dyDescent="1">
      <c r="B13" s="37" t="s">
        <v>149</v>
      </c>
      <c r="C13" s="46">
        <v>0.25879999999999997</v>
      </c>
      <c r="D13" s="46">
        <v>0.23730000000000001</v>
      </c>
      <c r="E13" s="46">
        <v>0.21890000000000001</v>
      </c>
      <c r="F13" s="46">
        <v>0.20630000000000001</v>
      </c>
      <c r="G13" s="46">
        <v>0.19220000000000001</v>
      </c>
      <c r="H13" s="46">
        <v>0.18609999999999999</v>
      </c>
    </row>
    <row r="15" spans="2:8" ht="75.599999999999994" x14ac:dyDescent="1">
      <c r="B15" s="37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D39D-09BD-455B-8E84-1F37816534B5}">
  <dimension ref="B10:C23"/>
  <sheetViews>
    <sheetView topLeftCell="A10" workbookViewId="0">
      <selection activeCell="B24" sqref="B24"/>
    </sheetView>
  </sheetViews>
  <sheetFormatPr defaultRowHeight="25.2" x14ac:dyDescent="1"/>
  <cols>
    <col min="2" max="2" width="80.26953125" customWidth="1"/>
  </cols>
  <sheetData>
    <row r="10" spans="2:3" x14ac:dyDescent="1">
      <c r="B10" t="s">
        <v>124</v>
      </c>
      <c r="C10" t="s">
        <v>125</v>
      </c>
    </row>
    <row r="11" spans="2:3" x14ac:dyDescent="1">
      <c r="B11" t="s">
        <v>134</v>
      </c>
    </row>
    <row r="12" spans="2:3" ht="25.8" x14ac:dyDescent="1.05">
      <c r="B12" s="43" t="s">
        <v>141</v>
      </c>
    </row>
    <row r="13" spans="2:3" x14ac:dyDescent="1">
      <c r="B13" s="45"/>
    </row>
    <row r="14" spans="2:3" x14ac:dyDescent="1">
      <c r="B14" s="45" t="s">
        <v>135</v>
      </c>
    </row>
    <row r="15" spans="2:3" x14ac:dyDescent="1">
      <c r="B15" s="45" t="s">
        <v>136</v>
      </c>
    </row>
    <row r="16" spans="2:3" x14ac:dyDescent="1">
      <c r="B16" s="45" t="s">
        <v>137</v>
      </c>
    </row>
    <row r="17" spans="2:2" x14ac:dyDescent="1">
      <c r="B17" s="45" t="s">
        <v>138</v>
      </c>
    </row>
    <row r="18" spans="2:2" x14ac:dyDescent="1">
      <c r="B18" s="45" t="s">
        <v>139</v>
      </c>
    </row>
    <row r="19" spans="2:2" x14ac:dyDescent="1">
      <c r="B19" s="45" t="s">
        <v>140</v>
      </c>
    </row>
    <row r="21" spans="2:2" ht="25.8" x14ac:dyDescent="1.05">
      <c r="B21" s="43" t="s">
        <v>142</v>
      </c>
    </row>
    <row r="22" spans="2:2" ht="25.8" x14ac:dyDescent="1.05">
      <c r="B22" s="43" t="s">
        <v>143</v>
      </c>
    </row>
    <row r="23" spans="2:2" ht="25.8" x14ac:dyDescent="1.05">
      <c r="B23" s="43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E1C2-CDD7-44F9-8307-A3094EF07D50}">
  <dimension ref="C4:I21"/>
  <sheetViews>
    <sheetView tabSelected="1" topLeftCell="C1" workbookViewId="0">
      <selection activeCell="I20" sqref="I20"/>
    </sheetView>
  </sheetViews>
  <sheetFormatPr defaultRowHeight="25.2" x14ac:dyDescent="1"/>
  <cols>
    <col min="3" max="3" width="17.26953125" customWidth="1"/>
    <col min="4" max="9" width="10.6328125" bestFit="1" customWidth="1"/>
  </cols>
  <sheetData>
    <row r="4" spans="3:9" ht="25.8" x14ac:dyDescent="1">
      <c r="C4" s="42" t="s">
        <v>107</v>
      </c>
      <c r="D4" s="42" t="s">
        <v>108</v>
      </c>
      <c r="E4" s="42" t="s">
        <v>109</v>
      </c>
      <c r="F4" s="42" t="s">
        <v>110</v>
      </c>
      <c r="G4" s="42" t="s">
        <v>111</v>
      </c>
      <c r="H4" s="42" t="s">
        <v>112</v>
      </c>
      <c r="I4" s="42" t="s">
        <v>113</v>
      </c>
    </row>
    <row r="5" spans="3:9" ht="40.200000000000003" customHeight="1" x14ac:dyDescent="1">
      <c r="C5" s="39" t="s">
        <v>89</v>
      </c>
      <c r="D5" s="40">
        <v>1150000</v>
      </c>
      <c r="E5" s="40">
        <v>1300000</v>
      </c>
      <c r="F5" s="40">
        <v>1450000</v>
      </c>
      <c r="G5" s="40">
        <v>1600000</v>
      </c>
      <c r="H5" s="40">
        <v>1800000</v>
      </c>
      <c r="I5" s="40">
        <v>1950000</v>
      </c>
    </row>
    <row r="6" spans="3:9" ht="24.6" customHeight="1" x14ac:dyDescent="1">
      <c r="C6" s="39" t="s">
        <v>106</v>
      </c>
      <c r="D6" s="40">
        <v>651950</v>
      </c>
      <c r="E6" s="40">
        <v>680000</v>
      </c>
      <c r="F6" s="40">
        <v>700000</v>
      </c>
      <c r="G6" s="40">
        <v>720000</v>
      </c>
      <c r="H6" s="40">
        <v>740000</v>
      </c>
      <c r="I6" s="40">
        <v>760000</v>
      </c>
    </row>
    <row r="7" spans="3:9" ht="18.600000000000001" customHeight="1" x14ac:dyDescent="1">
      <c r="C7" s="39" t="s">
        <v>64</v>
      </c>
      <c r="D7" s="40">
        <v>238500</v>
      </c>
      <c r="E7" s="40">
        <v>238500</v>
      </c>
      <c r="F7" s="40">
        <v>238500</v>
      </c>
      <c r="G7" s="40">
        <v>238500</v>
      </c>
      <c r="H7" s="40">
        <v>238500</v>
      </c>
      <c r="I7" s="40">
        <v>238500</v>
      </c>
    </row>
    <row r="8" spans="3:9" ht="27" customHeight="1" x14ac:dyDescent="1">
      <c r="C8" s="39" t="s">
        <v>114</v>
      </c>
      <c r="D8" s="40">
        <v>174750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</row>
    <row r="9" spans="3:9" ht="44.4" customHeight="1" x14ac:dyDescent="1">
      <c r="C9" s="39" t="s">
        <v>115</v>
      </c>
      <c r="D9" s="40">
        <v>1065200</v>
      </c>
      <c r="E9" s="40">
        <v>998500</v>
      </c>
      <c r="F9" s="40">
        <v>938500</v>
      </c>
      <c r="G9" s="40">
        <v>958500</v>
      </c>
      <c r="H9" s="40">
        <v>978500</v>
      </c>
      <c r="I9" s="40">
        <v>1000500</v>
      </c>
    </row>
    <row r="10" spans="3:9" ht="24.6" customHeight="1" x14ac:dyDescent="1">
      <c r="C10" s="39" t="s">
        <v>116</v>
      </c>
      <c r="D10" s="40">
        <v>84800</v>
      </c>
      <c r="E10" s="40">
        <v>301500</v>
      </c>
      <c r="F10" s="40">
        <v>511500</v>
      </c>
      <c r="G10" s="40">
        <v>641500</v>
      </c>
      <c r="H10" s="40">
        <v>821500</v>
      </c>
      <c r="I10" s="40">
        <v>949500</v>
      </c>
    </row>
    <row r="11" spans="3:9" ht="23.4" customHeight="1" x14ac:dyDescent="1">
      <c r="C11" s="39" t="s">
        <v>117</v>
      </c>
      <c r="D11" s="40">
        <v>16960</v>
      </c>
      <c r="E11" s="40">
        <v>60300</v>
      </c>
      <c r="F11" s="40">
        <v>102300</v>
      </c>
      <c r="G11" s="40">
        <v>128300</v>
      </c>
      <c r="H11" s="40">
        <v>164300</v>
      </c>
      <c r="I11" s="40">
        <v>189900</v>
      </c>
    </row>
    <row r="12" spans="3:9" ht="26.4" customHeight="1" x14ac:dyDescent="1">
      <c r="C12" s="39" t="s">
        <v>118</v>
      </c>
      <c r="D12" s="40">
        <v>67840</v>
      </c>
      <c r="E12" s="40">
        <v>241200</v>
      </c>
      <c r="F12" s="40">
        <v>409200</v>
      </c>
      <c r="G12" s="40">
        <v>513200</v>
      </c>
      <c r="H12" s="40">
        <v>657200</v>
      </c>
      <c r="I12" s="40">
        <v>759600</v>
      </c>
    </row>
    <row r="13" spans="3:9" ht="23.4" customHeight="1" x14ac:dyDescent="1">
      <c r="C13" s="39" t="s">
        <v>119</v>
      </c>
      <c r="D13" s="40">
        <v>12232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</row>
    <row r="14" spans="3:9" ht="41.4" customHeight="1" x14ac:dyDescent="1">
      <c r="C14" s="39" t="s">
        <v>120</v>
      </c>
      <c r="D14" s="40">
        <v>55608</v>
      </c>
      <c r="E14" s="40">
        <v>241200</v>
      </c>
      <c r="F14" s="40">
        <v>409200</v>
      </c>
      <c r="G14" s="40">
        <v>513200</v>
      </c>
      <c r="H14" s="40">
        <v>657200</v>
      </c>
      <c r="I14" s="40">
        <v>759600</v>
      </c>
    </row>
    <row r="15" spans="3:9" ht="22.8" customHeight="1" x14ac:dyDescent="1">
      <c r="C15" s="39" t="s">
        <v>79</v>
      </c>
      <c r="D15" s="37"/>
      <c r="E15" s="37"/>
      <c r="F15" s="37"/>
      <c r="G15" s="37"/>
      <c r="H15" s="37"/>
      <c r="I15" s="37"/>
    </row>
    <row r="16" spans="3:9" ht="30.6" customHeight="1" x14ac:dyDescent="1">
      <c r="C16" s="39" t="s">
        <v>81</v>
      </c>
      <c r="D16" s="41">
        <v>82849.789999999994</v>
      </c>
      <c r="E16" s="41">
        <v>72167.789999999994</v>
      </c>
      <c r="F16" s="41">
        <v>61485.79</v>
      </c>
      <c r="G16" s="41">
        <v>50803.79</v>
      </c>
      <c r="H16" s="41">
        <v>40121.79</v>
      </c>
      <c r="I16" s="41">
        <v>29439.79</v>
      </c>
    </row>
    <row r="17" spans="3:9" ht="27" customHeight="1" x14ac:dyDescent="1">
      <c r="C17" s="39" t="s">
        <v>82</v>
      </c>
      <c r="D17" s="41">
        <v>133194</v>
      </c>
      <c r="E17" s="41">
        <v>133194</v>
      </c>
      <c r="F17" s="41">
        <v>133194</v>
      </c>
      <c r="G17" s="41">
        <v>133194</v>
      </c>
      <c r="H17" s="41">
        <v>133194</v>
      </c>
      <c r="I17" s="41">
        <v>133194</v>
      </c>
    </row>
    <row r="18" spans="3:9" ht="30.6" customHeight="1" x14ac:dyDescent="1">
      <c r="C18" s="39" t="s">
        <v>121</v>
      </c>
      <c r="D18" s="41">
        <v>216043.79</v>
      </c>
      <c r="E18" s="41">
        <v>205361.79</v>
      </c>
      <c r="F18" s="41">
        <v>194679.79</v>
      </c>
      <c r="G18" s="41">
        <v>184997.79</v>
      </c>
      <c r="H18" s="41">
        <v>173315.79</v>
      </c>
      <c r="I18" s="41">
        <v>162633.79</v>
      </c>
    </row>
    <row r="19" spans="3:9" ht="46.2" customHeight="1" x14ac:dyDescent="1">
      <c r="C19" s="39" t="s">
        <v>122</v>
      </c>
      <c r="D19" s="40">
        <v>55608</v>
      </c>
      <c r="E19" s="40">
        <v>241200</v>
      </c>
      <c r="F19" s="40">
        <v>409200</v>
      </c>
      <c r="G19" s="40">
        <v>513200</v>
      </c>
      <c r="H19" s="40">
        <v>657200</v>
      </c>
      <c r="I19" s="40">
        <v>759600</v>
      </c>
    </row>
    <row r="20" spans="3:9" ht="25.8" x14ac:dyDescent="1">
      <c r="C20" s="39" t="s">
        <v>123</v>
      </c>
      <c r="D20" s="37">
        <v>0.26</v>
      </c>
      <c r="E20" s="37">
        <v>1.17</v>
      </c>
      <c r="F20" s="37">
        <v>2.1</v>
      </c>
      <c r="G20" s="37">
        <v>2.77</v>
      </c>
      <c r="H20" s="37">
        <v>3.79</v>
      </c>
      <c r="I20" s="37">
        <v>4.67</v>
      </c>
    </row>
    <row r="21" spans="3:9" ht="25.8" x14ac:dyDescent="1">
      <c r="C21" s="39" t="s">
        <v>151</v>
      </c>
      <c r="D21">
        <f>AVERAGE(D20:I20)</f>
        <v>2.46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165D-0CC2-4EEF-90C1-517AD2999E41}">
  <dimension ref="D5:I40"/>
  <sheetViews>
    <sheetView topLeftCell="B27" workbookViewId="0">
      <selection activeCell="D4" sqref="D4:I41"/>
    </sheetView>
  </sheetViews>
  <sheetFormatPr defaultRowHeight="25.2" x14ac:dyDescent="1"/>
  <cols>
    <col min="5" max="5" width="20.54296875" customWidth="1"/>
    <col min="6" max="6" width="28.08984375" bestFit="1" customWidth="1"/>
  </cols>
  <sheetData>
    <row r="5" spans="4:9" x14ac:dyDescent="1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</row>
    <row r="6" spans="4:9" x14ac:dyDescent="1">
      <c r="D6" s="2">
        <v>1</v>
      </c>
      <c r="E6" s="3" t="s">
        <v>6</v>
      </c>
      <c r="F6" s="3" t="s">
        <v>7</v>
      </c>
      <c r="G6" s="4"/>
      <c r="H6" s="5">
        <v>2000</v>
      </c>
      <c r="I6" s="4">
        <v>2000</v>
      </c>
    </row>
    <row r="7" spans="4:9" x14ac:dyDescent="1">
      <c r="D7" s="19"/>
      <c r="E7" s="19"/>
      <c r="F7" s="3" t="s">
        <v>8</v>
      </c>
      <c r="G7" s="4"/>
      <c r="H7" s="6">
        <v>0</v>
      </c>
      <c r="I7" s="6">
        <v>0</v>
      </c>
    </row>
    <row r="8" spans="4:9" x14ac:dyDescent="1">
      <c r="D8" s="19"/>
      <c r="E8" s="19"/>
      <c r="F8" s="3" t="s">
        <v>9</v>
      </c>
      <c r="G8" s="4"/>
      <c r="H8" s="4">
        <v>4500</v>
      </c>
      <c r="I8" s="4">
        <v>4500</v>
      </c>
    </row>
    <row r="9" spans="4:9" x14ac:dyDescent="1">
      <c r="D9" s="19"/>
      <c r="E9" s="19"/>
      <c r="F9" s="3" t="s">
        <v>10</v>
      </c>
      <c r="G9" s="4"/>
      <c r="H9" s="4">
        <v>8250</v>
      </c>
      <c r="I9" s="4">
        <v>8250</v>
      </c>
    </row>
    <row r="10" spans="4:9" x14ac:dyDescent="1">
      <c r="D10" s="19"/>
      <c r="E10" s="19"/>
      <c r="F10" s="7" t="s">
        <v>11</v>
      </c>
      <c r="G10" s="4"/>
      <c r="H10" s="8">
        <v>100000</v>
      </c>
      <c r="I10" s="9">
        <v>100000</v>
      </c>
    </row>
    <row r="11" spans="4:9" x14ac:dyDescent="1">
      <c r="D11" s="19"/>
      <c r="E11" s="19"/>
      <c r="F11" s="3" t="s">
        <v>12</v>
      </c>
      <c r="G11" s="4"/>
      <c r="H11" s="3">
        <v>50000</v>
      </c>
      <c r="I11" s="4">
        <v>50000</v>
      </c>
    </row>
    <row r="12" spans="4:9" x14ac:dyDescent="1">
      <c r="D12" s="19"/>
      <c r="E12" s="19"/>
      <c r="F12" s="4" t="s">
        <v>13</v>
      </c>
      <c r="G12" s="4"/>
      <c r="H12" s="4">
        <v>5000</v>
      </c>
      <c r="I12" s="4">
        <v>5000</v>
      </c>
    </row>
    <row r="13" spans="4:9" x14ac:dyDescent="1">
      <c r="D13" s="19"/>
      <c r="E13" s="19"/>
      <c r="F13" s="10" t="s">
        <v>14</v>
      </c>
      <c r="G13" s="4"/>
      <c r="H13" s="5"/>
      <c r="I13" s="11">
        <v>169750</v>
      </c>
    </row>
    <row r="14" spans="4:9" x14ac:dyDescent="1">
      <c r="D14" s="4">
        <v>2</v>
      </c>
      <c r="E14" s="7" t="s">
        <v>15</v>
      </c>
      <c r="F14" s="3" t="s">
        <v>16</v>
      </c>
      <c r="G14" s="4"/>
      <c r="H14" s="4">
        <v>4500</v>
      </c>
      <c r="I14" s="4">
        <v>4500</v>
      </c>
    </row>
    <row r="15" spans="4:9" x14ac:dyDescent="1">
      <c r="D15" s="20"/>
      <c r="E15" s="20"/>
      <c r="F15" s="3" t="s">
        <v>17</v>
      </c>
      <c r="G15" s="3">
        <v>1</v>
      </c>
      <c r="H15" s="12">
        <v>25000</v>
      </c>
      <c r="I15" s="3">
        <v>25000</v>
      </c>
    </row>
    <row r="16" spans="4:9" x14ac:dyDescent="1">
      <c r="D16" s="19"/>
      <c r="E16" s="19"/>
      <c r="F16" s="7" t="s">
        <v>18</v>
      </c>
      <c r="G16" s="4"/>
      <c r="H16" s="9">
        <v>150000</v>
      </c>
      <c r="I16" s="13">
        <v>150000</v>
      </c>
    </row>
    <row r="17" spans="4:9" x14ac:dyDescent="1">
      <c r="D17" s="19"/>
      <c r="E17" s="19"/>
      <c r="F17" s="7" t="s">
        <v>19</v>
      </c>
      <c r="G17" s="4"/>
      <c r="H17" s="9">
        <v>35000</v>
      </c>
      <c r="I17" s="8">
        <v>35000</v>
      </c>
    </row>
    <row r="18" spans="4:9" x14ac:dyDescent="1">
      <c r="D18" s="19"/>
      <c r="E18" s="19"/>
      <c r="F18" s="3" t="s">
        <v>20</v>
      </c>
      <c r="G18" s="4"/>
      <c r="H18" s="14">
        <v>14410</v>
      </c>
      <c r="I18" s="9">
        <v>14410</v>
      </c>
    </row>
    <row r="19" spans="4:9" x14ac:dyDescent="1">
      <c r="D19" s="19"/>
      <c r="E19" s="19"/>
      <c r="F19" s="3" t="s">
        <v>21</v>
      </c>
      <c r="G19" s="4"/>
      <c r="H19" s="4">
        <v>25000</v>
      </c>
      <c r="I19" s="4">
        <v>25000</v>
      </c>
    </row>
    <row r="20" spans="4:9" x14ac:dyDescent="1">
      <c r="D20" s="19"/>
      <c r="E20" s="19"/>
      <c r="F20" s="3" t="s">
        <v>22</v>
      </c>
      <c r="G20" s="4"/>
      <c r="H20" s="12">
        <v>8500</v>
      </c>
      <c r="I20" s="12">
        <v>8500</v>
      </c>
    </row>
    <row r="21" spans="4:9" x14ac:dyDescent="1">
      <c r="D21" s="19"/>
      <c r="E21" s="19"/>
      <c r="F21" s="3" t="s">
        <v>23</v>
      </c>
      <c r="G21" s="4"/>
      <c r="H21" s="3">
        <v>5000</v>
      </c>
      <c r="I21" s="3">
        <v>5000</v>
      </c>
    </row>
    <row r="22" spans="4:9" x14ac:dyDescent="1">
      <c r="D22" s="19"/>
      <c r="E22" s="19"/>
      <c r="F22" s="3" t="s">
        <v>24</v>
      </c>
      <c r="G22" s="4"/>
      <c r="H22" s="3">
        <v>15000</v>
      </c>
      <c r="I22" s="3">
        <v>15000</v>
      </c>
    </row>
    <row r="23" spans="4:9" x14ac:dyDescent="1">
      <c r="D23" s="19"/>
      <c r="E23" s="19"/>
      <c r="F23" s="3" t="s">
        <v>25</v>
      </c>
      <c r="G23" s="4"/>
      <c r="H23" s="3">
        <v>35000</v>
      </c>
      <c r="I23" s="3">
        <v>35000</v>
      </c>
    </row>
    <row r="24" spans="4:9" x14ac:dyDescent="1">
      <c r="D24" s="19"/>
      <c r="E24" s="19"/>
      <c r="F24" s="3" t="s">
        <v>26</v>
      </c>
      <c r="G24" s="4"/>
      <c r="H24" s="3">
        <v>20000</v>
      </c>
      <c r="I24" s="3">
        <v>20000</v>
      </c>
    </row>
    <row r="25" spans="4:9" x14ac:dyDescent="1">
      <c r="D25" s="19"/>
      <c r="E25" s="19"/>
      <c r="F25" s="3" t="s">
        <v>27</v>
      </c>
      <c r="G25" s="4"/>
      <c r="H25" s="15">
        <v>50000</v>
      </c>
      <c r="I25" s="3">
        <v>50000</v>
      </c>
    </row>
    <row r="26" spans="4:9" x14ac:dyDescent="1">
      <c r="D26" s="19"/>
      <c r="E26" s="19"/>
      <c r="F26" s="10" t="s">
        <v>14</v>
      </c>
      <c r="G26" s="4"/>
      <c r="H26" s="3"/>
      <c r="I26" s="10">
        <v>387410</v>
      </c>
    </row>
    <row r="27" spans="4:9" x14ac:dyDescent="1">
      <c r="D27" s="4">
        <v>3</v>
      </c>
      <c r="E27" s="4" t="s">
        <v>28</v>
      </c>
      <c r="F27" s="4" t="s">
        <v>29</v>
      </c>
      <c r="G27" s="4"/>
      <c r="H27" s="4">
        <v>30000</v>
      </c>
      <c r="I27" s="4">
        <v>30000</v>
      </c>
    </row>
    <row r="28" spans="4:9" x14ac:dyDescent="1">
      <c r="D28" s="19"/>
      <c r="E28" s="19"/>
      <c r="F28" s="4" t="s">
        <v>30</v>
      </c>
      <c r="G28" s="4"/>
      <c r="H28" s="4">
        <v>50000</v>
      </c>
      <c r="I28" s="4">
        <v>50000</v>
      </c>
    </row>
    <row r="29" spans="4:9" x14ac:dyDescent="1">
      <c r="D29" s="19"/>
      <c r="E29" s="19"/>
      <c r="F29" s="4" t="s">
        <v>31</v>
      </c>
      <c r="G29" s="4"/>
      <c r="H29" s="4">
        <v>2000</v>
      </c>
      <c r="I29" s="4">
        <v>2000</v>
      </c>
    </row>
    <row r="30" spans="4:9" x14ac:dyDescent="1">
      <c r="D30" s="19"/>
      <c r="E30" s="19"/>
      <c r="F30" s="4" t="s">
        <v>32</v>
      </c>
      <c r="G30" s="4"/>
      <c r="H30" s="14">
        <v>32000</v>
      </c>
      <c r="I30" s="14">
        <v>32000</v>
      </c>
    </row>
    <row r="31" spans="4:9" x14ac:dyDescent="1">
      <c r="D31" s="19"/>
      <c r="E31" s="19"/>
      <c r="F31" s="4" t="s">
        <v>33</v>
      </c>
      <c r="G31" s="4"/>
      <c r="H31" s="14">
        <v>20000</v>
      </c>
      <c r="I31" s="14">
        <v>20000</v>
      </c>
    </row>
    <row r="32" spans="4:9" x14ac:dyDescent="1">
      <c r="D32" s="19"/>
      <c r="E32" s="19"/>
      <c r="F32" s="10" t="s">
        <v>14</v>
      </c>
      <c r="G32" s="4"/>
      <c r="H32" s="4"/>
      <c r="I32" s="10">
        <v>134000</v>
      </c>
    </row>
    <row r="33" spans="4:9" x14ac:dyDescent="1">
      <c r="D33" s="4">
        <v>4</v>
      </c>
      <c r="E33" s="4" t="s">
        <v>34</v>
      </c>
      <c r="F33" s="4" t="s">
        <v>35</v>
      </c>
      <c r="G33" s="4">
        <v>2</v>
      </c>
      <c r="H33" s="4" t="s">
        <v>36</v>
      </c>
      <c r="I33" s="14">
        <v>80000</v>
      </c>
    </row>
    <row r="34" spans="4:9" x14ac:dyDescent="1">
      <c r="D34" s="19"/>
      <c r="E34" s="19"/>
      <c r="F34" s="4" t="s">
        <v>37</v>
      </c>
      <c r="G34" s="4">
        <v>3</v>
      </c>
      <c r="H34" s="4" t="s">
        <v>38</v>
      </c>
      <c r="I34" s="4">
        <v>15000</v>
      </c>
    </row>
    <row r="35" spans="4:9" x14ac:dyDescent="1">
      <c r="D35" s="19"/>
      <c r="E35" s="19"/>
      <c r="F35" s="4" t="s">
        <v>39</v>
      </c>
      <c r="G35" s="4">
        <v>1</v>
      </c>
      <c r="H35" s="4" t="s">
        <v>40</v>
      </c>
      <c r="I35" s="14">
        <v>10000</v>
      </c>
    </row>
    <row r="36" spans="4:9" x14ac:dyDescent="1">
      <c r="D36" s="19"/>
      <c r="E36" s="19"/>
      <c r="F36" s="4" t="s">
        <v>41</v>
      </c>
      <c r="G36" s="4">
        <v>3</v>
      </c>
      <c r="H36" s="4" t="s">
        <v>42</v>
      </c>
      <c r="I36" s="9">
        <v>202500</v>
      </c>
    </row>
    <row r="37" spans="4:9" x14ac:dyDescent="1">
      <c r="D37" s="19"/>
      <c r="E37" s="19"/>
      <c r="F37" s="4" t="s">
        <v>43</v>
      </c>
      <c r="G37" s="4">
        <v>3</v>
      </c>
      <c r="H37" s="4" t="s">
        <v>44</v>
      </c>
      <c r="I37" s="4">
        <v>175950</v>
      </c>
    </row>
    <row r="38" spans="4:9" x14ac:dyDescent="1">
      <c r="D38" s="19"/>
      <c r="E38" s="19"/>
      <c r="F38" s="10" t="s">
        <v>14</v>
      </c>
      <c r="G38" s="4"/>
      <c r="H38" s="5"/>
      <c r="I38" s="16">
        <v>483450</v>
      </c>
    </row>
    <row r="39" spans="4:9" x14ac:dyDescent="1">
      <c r="D39" s="19"/>
      <c r="E39" s="19"/>
      <c r="F39" s="4"/>
      <c r="G39" s="4"/>
      <c r="H39" s="4"/>
      <c r="I39" s="4"/>
    </row>
    <row r="40" spans="4:9" x14ac:dyDescent="1">
      <c r="D40" s="19"/>
      <c r="E40" s="19"/>
      <c r="F40" s="17" t="s">
        <v>14</v>
      </c>
      <c r="G40" s="4"/>
      <c r="H40" s="4"/>
      <c r="I40" s="18">
        <v>1174610</v>
      </c>
    </row>
  </sheetData>
  <mergeCells count="31">
    <mergeCell ref="D40:E40"/>
    <mergeCell ref="D34:E34"/>
    <mergeCell ref="D35:E35"/>
    <mergeCell ref="D36:E36"/>
    <mergeCell ref="D37:E37"/>
    <mergeCell ref="D38:E38"/>
    <mergeCell ref="D39:E39"/>
    <mergeCell ref="D26:E26"/>
    <mergeCell ref="D28:E28"/>
    <mergeCell ref="D29:E29"/>
    <mergeCell ref="D30:E30"/>
    <mergeCell ref="D31:E31"/>
    <mergeCell ref="D32:E32"/>
    <mergeCell ref="D20:E20"/>
    <mergeCell ref="D21:E21"/>
    <mergeCell ref="D22:E22"/>
    <mergeCell ref="D23:E23"/>
    <mergeCell ref="D24:E24"/>
    <mergeCell ref="D25:E25"/>
    <mergeCell ref="D13:E13"/>
    <mergeCell ref="D15:E15"/>
    <mergeCell ref="D16:E16"/>
    <mergeCell ref="D17:E17"/>
    <mergeCell ref="D18:E18"/>
    <mergeCell ref="D19:E19"/>
    <mergeCell ref="D7:E7"/>
    <mergeCell ref="D8:E8"/>
    <mergeCell ref="D9:E9"/>
    <mergeCell ref="D10:E10"/>
    <mergeCell ref="D11:E11"/>
    <mergeCell ref="D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Flowchartof operations</vt:lpstr>
      <vt:lpstr>Funding</vt:lpstr>
      <vt:lpstr>Profitability Analysis</vt:lpstr>
      <vt:lpstr>IRR cal</vt:lpstr>
      <vt:lpstr>BEP</vt:lpstr>
      <vt:lpstr>Calculation master doc</vt:lpstr>
      <vt:lpstr>DSCR</vt:lpstr>
      <vt:lpstr>Project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D</dc:creator>
  <cp:lastModifiedBy>S D</cp:lastModifiedBy>
  <cp:lastPrinted>2024-10-20T18:25:42Z</cp:lastPrinted>
  <dcterms:created xsi:type="dcterms:W3CDTF">2024-10-20T14:25:41Z</dcterms:created>
  <dcterms:modified xsi:type="dcterms:W3CDTF">2024-10-20T18:26:19Z</dcterms:modified>
</cp:coreProperties>
</file>