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la\OneDrive\Documents\"/>
    </mc:Choice>
  </mc:AlternateContent>
  <xr:revisionPtr revIDLastSave="0" documentId="13_ncr:1_{CBF850D2-25A3-4E14-B8A2-4BFA3B31C692}" xr6:coauthVersionLast="47" xr6:coauthVersionMax="47" xr10:uidLastSave="{00000000-0000-0000-0000-000000000000}"/>
  <bookViews>
    <workbookView xWindow="11424" yWindow="0" windowWidth="11712" windowHeight="12336" firstSheet="3" activeTab="6" xr2:uid="{BB386937-C6B9-41D7-B752-9A5ECE37F933}"/>
  </bookViews>
  <sheets>
    <sheet name="Total cost" sheetId="1" r:id="rId1"/>
    <sheet name="Financial means" sheetId="2" r:id="rId2"/>
    <sheet name="Profitability Statement " sheetId="3" r:id="rId3"/>
    <sheet name="BEP" sheetId="4" r:id="rId4"/>
    <sheet name="IRR" sheetId="5" r:id="rId5"/>
    <sheet name="DSCR" sheetId="6" r:id="rId6"/>
    <sheet name="Financial Profitability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<sst xmlns="http://schemas.openxmlformats.org/spreadsheetml/2006/main" count="195" uniqueCount="141">
  <si>
    <t>Total cost</t>
  </si>
  <si>
    <t>Infrastructure &amp; Setup</t>
  </si>
  <si>
    <t>Infrastructure &amp; Services</t>
  </si>
  <si>
    <t>Servers</t>
  </si>
  <si>
    <t>Domain Name and Hosting (Per Year)</t>
  </si>
  <si>
    <t>-</t>
  </si>
  <si>
    <t>Email Hosting (Per Year)</t>
  </si>
  <si>
    <t>Cloud Services (Per Year)</t>
  </si>
  <si>
    <t>Application &amp; Website</t>
  </si>
  <si>
    <t>Marketing &amp; Promotion</t>
  </si>
  <si>
    <t>PPC (Pay Per Click)</t>
  </si>
  <si>
    <t>Logistics Expenses</t>
  </si>
  <si>
    <t>Salaries</t>
  </si>
  <si>
    <t>Web Developers</t>
  </si>
  <si>
    <t>UI/UX Designer</t>
  </si>
  <si>
    <t>Marketing Specialist</t>
  </si>
  <si>
    <t>Customer Support/Community Manager</t>
  </si>
  <si>
    <t>Finance/Administrative Officer</t>
  </si>
  <si>
    <t>Product Manager</t>
  </si>
  <si>
    <t>Depreciation &amp; Maintenance</t>
  </si>
  <si>
    <t>Grand Total</t>
  </si>
  <si>
    <t>Sr No</t>
  </si>
  <si>
    <t>Particulars</t>
  </si>
  <si>
    <t>Details</t>
  </si>
  <si>
    <t>Scheme Name</t>
  </si>
  <si>
    <t>Digital India mission</t>
  </si>
  <si>
    <t>Total Project Cost</t>
  </si>
  <si>
    <t>Term Loan Amount @ 35%</t>
  </si>
  <si>
    <t>Scheme Amount @ 20%</t>
  </si>
  <si>
    <t>Subsidy Amount @ 30%</t>
  </si>
  <si>
    <t>Interest Rate</t>
  </si>
  <si>
    <t>Loan Tenure (Years)</t>
  </si>
  <si>
    <t>Monthly EMI Payable</t>
  </si>
  <si>
    <t>Annual Amount Repaid (₹)</t>
  </si>
  <si>
    <t>Variable Costs</t>
  </si>
  <si>
    <t>Year 1</t>
  </si>
  <si>
    <t>Year 2</t>
  </si>
  <si>
    <t>Year 3</t>
  </si>
  <si>
    <t>Year 4</t>
  </si>
  <si>
    <t>Year 5</t>
  </si>
  <si>
    <t>Year 6</t>
  </si>
  <si>
    <t>Total Fixed Cost</t>
  </si>
  <si>
    <t>Operational Cost</t>
  </si>
  <si>
    <t>Office and Utilities</t>
  </si>
  <si>
    <t>Subtotal (Office and Utilities)</t>
  </si>
  <si>
    <t>Digital Infrastructure</t>
  </si>
  <si>
    <t>Cloud Storage</t>
  </si>
  <si>
    <t>Subtotal (Digital Infrastructure)</t>
  </si>
  <si>
    <t>Maintenance and Security</t>
  </si>
  <si>
    <t>Subtotal (Maintenance and Security)</t>
  </si>
  <si>
    <t>Marketing and Promotion</t>
  </si>
  <si>
    <t>Marketing Campaigns</t>
  </si>
  <si>
    <t>Collaborations</t>
  </si>
  <si>
    <t>Content Creation for Ads</t>
  </si>
  <si>
    <t>Ads Platform Fees</t>
  </si>
  <si>
    <t>Subtotal (Marketing and Promotion)</t>
  </si>
  <si>
    <t>Personnel Costs</t>
  </si>
  <si>
    <t>Data Analyst</t>
  </si>
  <si>
    <t>Website Revenue (₹)</t>
  </si>
  <si>
    <t>App Revenue (₹)</t>
  </si>
  <si>
    <t>Total Ad Revenue (₹)</t>
  </si>
  <si>
    <t>Operational Costs (₹)</t>
  </si>
  <si>
    <t>Total Costs (₹)</t>
  </si>
  <si>
    <t>Profit (₹)</t>
  </si>
  <si>
    <t>Subscription Revenue (₹)</t>
  </si>
  <si>
    <t>Total Revenue (₹)</t>
  </si>
  <si>
    <t>Break-Even Point (BEP%)</t>
  </si>
  <si>
    <t>App Downloads</t>
  </si>
  <si>
    <t>Website Users</t>
  </si>
  <si>
    <t>Net Sales (INR)</t>
  </si>
  <si>
    <t>Variable Costs (INR)</t>
  </si>
  <si>
    <t>Profit Before Tax (INR)</t>
  </si>
  <si>
    <t>Tax (INR)</t>
  </si>
  <si>
    <t>Profit After Tax (INR)</t>
  </si>
  <si>
    <t>Cash Flow (INR)</t>
  </si>
  <si>
    <t>Present Value (INR)</t>
  </si>
  <si>
    <t>Cumulative Cash Flow (INR)</t>
  </si>
  <si>
    <t>Year</t>
  </si>
  <si>
    <t>Category</t>
  </si>
  <si>
    <t>Item</t>
  </si>
  <si>
    <t>Quantity</t>
  </si>
  <si>
    <t>Unit Cost</t>
  </si>
  <si>
    <t>Total Cost</t>
  </si>
  <si>
    <t>Rented Office (Bigger Space)</t>
  </si>
  <si>
    <t>Furniture (additional setup)</t>
  </si>
  <si>
    <t>High-Speed Internet Setup (Upgrade)</t>
  </si>
  <si>
    <t>Security Systems (CCTV, Biometric)</t>
  </si>
  <si>
    <t>Electricity Bills (Increased)</t>
  </si>
  <si>
    <t>Miscellaneous Costs</t>
  </si>
  <si>
    <t>Subtotal</t>
  </si>
  <si>
    <t>Advanced Backend Development (AI Integration)</t>
  </si>
  <si>
    <t>Real-Time Monitoring System</t>
  </si>
  <si>
    <t>Additional Debugging &amp; Testing Tools</t>
  </si>
  <si>
    <t>Cybersecurity Monitoring Platform Setup</t>
  </si>
  <si>
    <t>Cloud Backup with Advanced Encryption</t>
  </si>
  <si>
    <t>Advanced UX Testing with AI Tools</t>
  </si>
  <si>
    <t>Advanced Voice Command Features</t>
  </si>
  <si>
    <t>Data Privacy Upgrade Compliance</t>
  </si>
  <si>
    <t>Rural Awareness Drives (Expanded)</t>
  </si>
  <si>
    <t>Influencer Partnerships (Increased)</t>
  </si>
  <si>
    <t>Brand Campaigns (Increased Frequency)</t>
  </si>
  <si>
    <t>Additional Travel for Debugging and Testing</t>
  </si>
  <si>
    <t>Logistics for Awareness Drives (Expanded)</t>
  </si>
  <si>
    <t>Cybersecurity Specialists</t>
  </si>
  <si>
    <t>Customer Support/Community Managers</t>
  </si>
  <si>
    <t>Debugging and Monitoring Team</t>
  </si>
  <si>
    <t>Data Scientists</t>
  </si>
  <si>
    <t>Project Manager</t>
  </si>
  <si>
    <t>Additional Marketing Specialist</t>
  </si>
  <si>
    <t>Maintenance of Expanded Facilities</t>
  </si>
  <si>
    <t>Software Updates</t>
  </si>
  <si>
    <t>Hardware Repairs</t>
  </si>
  <si>
    <t xml:space="preserve">₹1,45,77,500	</t>
  </si>
  <si>
    <t>Angel Investors (@ 15%)</t>
  </si>
  <si>
    <t xml:space="preserve">	₹83,30,000</t>
  </si>
  <si>
    <t xml:space="preserve">₹1,24,95,000	</t>
  </si>
  <si>
    <t>Subtotal (Personnel Costs)</t>
  </si>
  <si>
    <t>Website Impressions (in millions)</t>
  </si>
  <si>
    <t>App Impressions (in millions)</t>
  </si>
  <si>
    <t>Net Sales (₹)</t>
  </si>
  <si>
    <t>Variable Costs (₹)</t>
  </si>
  <si>
    <t>Contribution (₹)</t>
  </si>
  <si>
    <t>Travel &amp; Logistics (₹)</t>
  </si>
  <si>
    <t>Marketing &amp; Promotion (₹)</t>
  </si>
  <si>
    <t>Interest (₹)</t>
  </si>
  <si>
    <t>Depreciation (₹)</t>
  </si>
  <si>
    <t>Total Fixed Costs (₹)</t>
  </si>
  <si>
    <t>IRR=9.59%</t>
  </si>
  <si>
    <t>Tax(25% after availing MAT)</t>
  </si>
  <si>
    <t>Profit Before Tax</t>
  </si>
  <si>
    <t>PAT</t>
  </si>
  <si>
    <t>Loan repayment</t>
  </si>
  <si>
    <t>DSCR</t>
  </si>
  <si>
    <t>NOI</t>
  </si>
  <si>
    <t>NPV</t>
  </si>
  <si>
    <t>IRR</t>
  </si>
  <si>
    <t>ROI</t>
  </si>
  <si>
    <t>B/C Ratio</t>
  </si>
  <si>
    <t>Payback Period</t>
  </si>
  <si>
    <t>Profitability Index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</si>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</sst>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8" formatCode="&quot;₹&quot;\ #,##0.00;[Red]&quot;₹&quot;\ \-#,##0.00"/>
    <numFmt numFmtId="169" formatCode="&quot;₹&quot;\ #,##0.00"/>
  </numFmts>
  <fonts count="8" x14ac:knownFonts="1">
    <font>
      <sz val="11"/>
      <color theme="1"/>
      <name val="Gautami"/>
      <family val="2"/>
      <scheme val="minor"/>
    </font>
    <font>
      <b/>
      <sz val="11"/>
      <color theme="1"/>
      <name val="Gautami"/>
      <family val="2"/>
      <scheme val="minor"/>
    </font>
    <font>
      <b/>
      <sz val="9"/>
      <color theme="1"/>
      <name val="Gautami"/>
      <family val="2"/>
      <scheme val="minor"/>
    </font>
    <font>
      <sz val="9"/>
      <color theme="1"/>
      <name val="Gautami"/>
      <family val="2"/>
      <scheme val="minor"/>
    </font>
    <font>
      <sz val="11"/>
      <color rgb="FFFFFFFF"/>
      <name val="Calibri Light"/>
      <family val="2"/>
    </font>
    <font>
      <sz val="11"/>
      <color theme="0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 wrapText="1"/>
    </xf>
    <xf numFmtId="9" fontId="0" fillId="0" borderId="0" xfId="0" applyNumberFormat="1"/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8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69" fontId="0" fillId="0" borderId="0" xfId="0" applyNumberFormat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6" fontId="3" fillId="0" borderId="0" xfId="0" applyNumberFormat="1" applyFont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0" borderId="0" xfId="0" applyNumberFormat="1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0" fontId="7" fillId="0" borderId="1" xfId="0" applyNumberFormat="1" applyFont="1" applyBorder="1"/>
    <xf numFmtId="8" fontId="0" fillId="0" borderId="1" xfId="0" applyNumberFormat="1" applyFont="1" applyBorder="1"/>
    <xf numFmtId="1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6" fontId="3" fillId="0" borderId="0" xfId="0" applyNumberFormat="1" applyFont="1"/>
    <xf numFmtId="8" fontId="3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05CC8-662E-489A-AEDB-48B6F57077EB}">
  <dimension ref="B2:F60"/>
  <sheetViews>
    <sheetView zoomScale="51" workbookViewId="0">
      <selection activeCell="B2" sqref="B2:F39"/>
    </sheetView>
  </sheetViews>
  <sheetFormatPr defaultRowHeight="25.2" x14ac:dyDescent="1"/>
  <cols>
    <col min="2" max="2" width="16.54296875" customWidth="1"/>
    <col min="3" max="3" width="24.08984375" customWidth="1"/>
    <col min="4" max="4" width="7" bestFit="1" customWidth="1"/>
    <col min="6" max="6" width="12.08984375" customWidth="1"/>
  </cols>
  <sheetData>
    <row r="2" spans="2:6" x14ac:dyDescent="1">
      <c r="B2" s="18" t="s">
        <v>78</v>
      </c>
      <c r="C2" s="18" t="s">
        <v>79</v>
      </c>
      <c r="D2" s="18" t="s">
        <v>80</v>
      </c>
      <c r="E2" s="18" t="s">
        <v>81</v>
      </c>
      <c r="F2" s="18" t="s">
        <v>82</v>
      </c>
    </row>
    <row r="3" spans="2:6" x14ac:dyDescent="1">
      <c r="B3" s="19" t="s">
        <v>1</v>
      </c>
      <c r="C3" s="20" t="s">
        <v>83</v>
      </c>
      <c r="D3" s="20">
        <v>1</v>
      </c>
      <c r="E3" s="21">
        <v>500000</v>
      </c>
      <c r="F3" s="21">
        <v>500000</v>
      </c>
    </row>
    <row r="4" spans="2:6" x14ac:dyDescent="1">
      <c r="B4" s="20"/>
      <c r="C4" s="20" t="s">
        <v>84</v>
      </c>
      <c r="D4" s="20">
        <v>1</v>
      </c>
      <c r="E4" s="21">
        <v>200000</v>
      </c>
      <c r="F4" s="21">
        <v>200000</v>
      </c>
    </row>
    <row r="5" spans="2:6" x14ac:dyDescent="1">
      <c r="B5" s="20"/>
      <c r="C5" s="20" t="s">
        <v>85</v>
      </c>
      <c r="D5" s="20">
        <v>1</v>
      </c>
      <c r="E5" s="21">
        <v>300000</v>
      </c>
      <c r="F5" s="21">
        <v>300000</v>
      </c>
    </row>
    <row r="6" spans="2:6" x14ac:dyDescent="1">
      <c r="B6" s="20"/>
      <c r="C6" s="20" t="s">
        <v>86</v>
      </c>
      <c r="D6" s="20">
        <v>1</v>
      </c>
      <c r="E6" s="21">
        <v>350000</v>
      </c>
      <c r="F6" s="21">
        <v>350000</v>
      </c>
    </row>
    <row r="7" spans="2:6" x14ac:dyDescent="1">
      <c r="B7" s="20"/>
      <c r="C7" s="20" t="s">
        <v>87</v>
      </c>
      <c r="D7" s="20">
        <v>1</v>
      </c>
      <c r="E7" s="21">
        <v>250000</v>
      </c>
      <c r="F7" s="21">
        <v>250000</v>
      </c>
    </row>
    <row r="8" spans="2:6" x14ac:dyDescent="1">
      <c r="B8" s="20"/>
      <c r="C8" s="20" t="s">
        <v>88</v>
      </c>
      <c r="D8" s="20" t="s">
        <v>5</v>
      </c>
      <c r="E8" s="21">
        <v>50000</v>
      </c>
      <c r="F8" s="21">
        <v>50000</v>
      </c>
    </row>
    <row r="9" spans="2:6" x14ac:dyDescent="1">
      <c r="B9" s="19" t="s">
        <v>89</v>
      </c>
      <c r="C9" s="20"/>
      <c r="D9" s="20"/>
      <c r="E9" s="20"/>
      <c r="F9" s="22">
        <v>1650000</v>
      </c>
    </row>
    <row r="10" spans="2:6" ht="40.799999999999997" x14ac:dyDescent="1">
      <c r="B10" s="19" t="s">
        <v>2</v>
      </c>
      <c r="C10" s="20" t="s">
        <v>90</v>
      </c>
      <c r="D10" s="20">
        <v>1</v>
      </c>
      <c r="E10" s="21">
        <v>800000</v>
      </c>
      <c r="F10" s="21">
        <v>800000</v>
      </c>
    </row>
    <row r="11" spans="2:6" x14ac:dyDescent="1">
      <c r="B11" s="20"/>
      <c r="C11" s="20" t="s">
        <v>91</v>
      </c>
      <c r="D11" s="20">
        <v>1</v>
      </c>
      <c r="E11" s="21">
        <v>1000000</v>
      </c>
      <c r="F11" s="21">
        <v>1000000</v>
      </c>
    </row>
    <row r="12" spans="2:6" x14ac:dyDescent="1">
      <c r="B12" s="20"/>
      <c r="C12" s="20" t="s">
        <v>92</v>
      </c>
      <c r="D12" s="20">
        <v>1</v>
      </c>
      <c r="E12" s="21">
        <v>600000</v>
      </c>
      <c r="F12" s="21">
        <v>600000</v>
      </c>
    </row>
    <row r="13" spans="2:6" ht="40.799999999999997" x14ac:dyDescent="1">
      <c r="B13" s="20"/>
      <c r="C13" s="20" t="s">
        <v>93</v>
      </c>
      <c r="D13" s="20">
        <v>1</v>
      </c>
      <c r="E13" s="21">
        <v>700000</v>
      </c>
      <c r="F13" s="21">
        <v>700000</v>
      </c>
    </row>
    <row r="14" spans="2:6" ht="40.799999999999997" x14ac:dyDescent="1">
      <c r="B14" s="20"/>
      <c r="C14" s="20" t="s">
        <v>94</v>
      </c>
      <c r="D14" s="20">
        <v>1</v>
      </c>
      <c r="E14" s="21">
        <v>500000</v>
      </c>
      <c r="F14" s="21">
        <v>500000</v>
      </c>
    </row>
    <row r="15" spans="2:6" x14ac:dyDescent="1">
      <c r="B15" s="19" t="s">
        <v>89</v>
      </c>
      <c r="C15" s="20"/>
      <c r="D15" s="20"/>
      <c r="E15" s="20"/>
      <c r="F15" s="22">
        <v>3600000</v>
      </c>
    </row>
    <row r="16" spans="2:6" x14ac:dyDescent="1">
      <c r="B16" s="19" t="s">
        <v>8</v>
      </c>
      <c r="C16" s="20" t="s">
        <v>95</v>
      </c>
      <c r="D16" s="20">
        <v>1</v>
      </c>
      <c r="E16" s="21">
        <v>600000</v>
      </c>
      <c r="F16" s="21">
        <v>600000</v>
      </c>
    </row>
    <row r="17" spans="2:6" x14ac:dyDescent="1">
      <c r="B17" s="20"/>
      <c r="C17" s="20" t="s">
        <v>96</v>
      </c>
      <c r="D17" s="20">
        <v>1</v>
      </c>
      <c r="E17" s="21">
        <v>800000</v>
      </c>
      <c r="F17" s="21">
        <v>800000</v>
      </c>
    </row>
    <row r="18" spans="2:6" x14ac:dyDescent="1">
      <c r="B18" s="20"/>
      <c r="C18" s="20" t="s">
        <v>97</v>
      </c>
      <c r="D18" s="20">
        <v>1</v>
      </c>
      <c r="E18" s="21">
        <v>400000</v>
      </c>
      <c r="F18" s="21">
        <v>400000</v>
      </c>
    </row>
    <row r="19" spans="2:6" x14ac:dyDescent="1">
      <c r="B19" s="19" t="s">
        <v>89</v>
      </c>
      <c r="C19" s="20"/>
      <c r="D19" s="20"/>
      <c r="E19" s="20"/>
      <c r="F19" s="22">
        <v>1800000</v>
      </c>
    </row>
    <row r="20" spans="2:6" x14ac:dyDescent="1">
      <c r="B20" s="19" t="s">
        <v>9</v>
      </c>
      <c r="C20" s="20" t="s">
        <v>98</v>
      </c>
      <c r="D20" s="20" t="s">
        <v>5</v>
      </c>
      <c r="E20" s="21">
        <v>1600000</v>
      </c>
      <c r="F20" s="21">
        <v>1600000</v>
      </c>
    </row>
    <row r="21" spans="2:6" x14ac:dyDescent="1">
      <c r="B21" s="20"/>
      <c r="C21" s="20" t="s">
        <v>99</v>
      </c>
      <c r="D21" s="20" t="s">
        <v>5</v>
      </c>
      <c r="E21" s="21">
        <v>2000000</v>
      </c>
      <c r="F21" s="21">
        <v>2000000</v>
      </c>
    </row>
    <row r="22" spans="2:6" ht="40.799999999999997" x14ac:dyDescent="1">
      <c r="B22" s="20"/>
      <c r="C22" s="20" t="s">
        <v>100</v>
      </c>
      <c r="D22" s="20" t="s">
        <v>5</v>
      </c>
      <c r="E22" s="21">
        <v>2000000</v>
      </c>
      <c r="F22" s="21">
        <v>2000000</v>
      </c>
    </row>
    <row r="23" spans="2:6" x14ac:dyDescent="1">
      <c r="B23" s="19" t="s">
        <v>89</v>
      </c>
      <c r="C23" s="20"/>
      <c r="D23" s="20"/>
      <c r="E23" s="20"/>
      <c r="F23" s="22">
        <v>5600000</v>
      </c>
    </row>
    <row r="24" spans="2:6" ht="40.799999999999997" x14ac:dyDescent="1">
      <c r="B24" s="19" t="s">
        <v>11</v>
      </c>
      <c r="C24" s="20" t="s">
        <v>101</v>
      </c>
      <c r="D24" s="20" t="s">
        <v>5</v>
      </c>
      <c r="E24" s="21">
        <v>300000</v>
      </c>
      <c r="F24" s="21">
        <v>300000</v>
      </c>
    </row>
    <row r="25" spans="2:6" ht="40.799999999999997" x14ac:dyDescent="1">
      <c r="B25" s="20"/>
      <c r="C25" s="20" t="s">
        <v>102</v>
      </c>
      <c r="D25" s="20" t="s">
        <v>5</v>
      </c>
      <c r="E25" s="21">
        <v>700000</v>
      </c>
      <c r="F25" s="21">
        <v>700000</v>
      </c>
    </row>
    <row r="26" spans="2:6" x14ac:dyDescent="1">
      <c r="B26" s="19" t="s">
        <v>89</v>
      </c>
      <c r="C26" s="20"/>
      <c r="D26" s="20"/>
      <c r="E26" s="20"/>
      <c r="F26" s="22">
        <v>1000000</v>
      </c>
    </row>
    <row r="27" spans="2:6" x14ac:dyDescent="1">
      <c r="B27" s="19" t="s">
        <v>12</v>
      </c>
      <c r="C27" s="20" t="s">
        <v>13</v>
      </c>
      <c r="D27" s="20">
        <v>8</v>
      </c>
      <c r="E27" s="21">
        <v>1400000</v>
      </c>
      <c r="F27" s="21">
        <v>11200000</v>
      </c>
    </row>
    <row r="28" spans="2:6" x14ac:dyDescent="1">
      <c r="B28" s="20"/>
      <c r="C28" s="20" t="s">
        <v>103</v>
      </c>
      <c r="D28" s="20">
        <v>5</v>
      </c>
      <c r="E28" s="21">
        <v>1000000</v>
      </c>
      <c r="F28" s="21">
        <v>5000000</v>
      </c>
    </row>
    <row r="29" spans="2:6" ht="40.799999999999997" x14ac:dyDescent="1">
      <c r="B29" s="20"/>
      <c r="C29" s="20" t="s">
        <v>104</v>
      </c>
      <c r="D29" s="20">
        <v>9</v>
      </c>
      <c r="E29" s="21">
        <v>600000</v>
      </c>
      <c r="F29" s="21">
        <v>5400000</v>
      </c>
    </row>
    <row r="30" spans="2:6" x14ac:dyDescent="1">
      <c r="B30" s="20"/>
      <c r="C30" s="20" t="s">
        <v>105</v>
      </c>
      <c r="D30" s="20">
        <v>3</v>
      </c>
      <c r="E30" s="21">
        <v>800000</v>
      </c>
      <c r="F30" s="21">
        <v>2400000</v>
      </c>
    </row>
    <row r="31" spans="2:6" x14ac:dyDescent="1">
      <c r="B31" s="20"/>
      <c r="C31" s="20" t="s">
        <v>106</v>
      </c>
      <c r="D31" s="20">
        <v>2</v>
      </c>
      <c r="E31" s="21">
        <v>1200000</v>
      </c>
      <c r="F31" s="21">
        <v>2400000</v>
      </c>
    </row>
    <row r="32" spans="2:6" x14ac:dyDescent="1">
      <c r="B32" s="20"/>
      <c r="C32" s="20" t="s">
        <v>107</v>
      </c>
      <c r="D32" s="20">
        <v>1</v>
      </c>
      <c r="E32" s="21">
        <v>1500000</v>
      </c>
      <c r="F32" s="21">
        <v>1500000</v>
      </c>
    </row>
    <row r="33" spans="2:6" x14ac:dyDescent="1">
      <c r="B33" s="20"/>
      <c r="C33" s="20" t="s">
        <v>108</v>
      </c>
      <c r="D33" s="20">
        <v>4</v>
      </c>
      <c r="E33" s="21">
        <v>600000</v>
      </c>
      <c r="F33" s="21">
        <v>2400000</v>
      </c>
    </row>
    <row r="34" spans="2:6" x14ac:dyDescent="1">
      <c r="B34" s="19" t="s">
        <v>89</v>
      </c>
      <c r="C34" s="20"/>
      <c r="D34" s="20"/>
      <c r="E34" s="20"/>
      <c r="F34" s="22">
        <v>25800000</v>
      </c>
    </row>
    <row r="35" spans="2:6" ht="44.4" x14ac:dyDescent="1">
      <c r="B35" s="19" t="s">
        <v>19</v>
      </c>
      <c r="C35" s="20" t="s">
        <v>109</v>
      </c>
      <c r="D35" s="20" t="s">
        <v>5</v>
      </c>
      <c r="E35" s="21">
        <v>1000000</v>
      </c>
      <c r="F35" s="21">
        <v>1000000</v>
      </c>
    </row>
    <row r="36" spans="2:6" x14ac:dyDescent="1">
      <c r="B36" s="20"/>
      <c r="C36" s="20" t="s">
        <v>110</v>
      </c>
      <c r="D36" s="20" t="s">
        <v>5</v>
      </c>
      <c r="E36" s="21">
        <v>700000</v>
      </c>
      <c r="F36" s="21">
        <v>700000</v>
      </c>
    </row>
    <row r="37" spans="2:6" x14ac:dyDescent="1">
      <c r="B37" s="20"/>
      <c r="C37" s="20" t="s">
        <v>111</v>
      </c>
      <c r="D37" s="20" t="s">
        <v>5</v>
      </c>
      <c r="E37" s="21">
        <v>500000</v>
      </c>
      <c r="F37" s="21">
        <v>500000</v>
      </c>
    </row>
    <row r="38" spans="2:6" x14ac:dyDescent="1">
      <c r="B38" s="19" t="s">
        <v>89</v>
      </c>
      <c r="C38" s="20"/>
      <c r="D38" s="20"/>
      <c r="E38" s="20"/>
      <c r="F38" s="22">
        <v>2200000</v>
      </c>
    </row>
    <row r="39" spans="2:6" x14ac:dyDescent="1">
      <c r="B39" s="19" t="s">
        <v>0</v>
      </c>
      <c r="C39" s="20"/>
      <c r="D39" s="20"/>
      <c r="E39" s="23"/>
      <c r="F39" s="23">
        <f>SUM(F9,F15,F19,F23,F26,F34,F38)</f>
        <v>41650000</v>
      </c>
    </row>
    <row r="40" spans="2:6" x14ac:dyDescent="1">
      <c r="C40" s="1"/>
      <c r="D40" s="1"/>
      <c r="E40" s="2"/>
      <c r="F40" s="2"/>
    </row>
    <row r="41" spans="2:6" x14ac:dyDescent="1">
      <c r="B41" s="1"/>
      <c r="C41" s="1"/>
      <c r="D41" s="1"/>
      <c r="E41" s="2"/>
      <c r="F41" s="2"/>
    </row>
    <row r="42" spans="2:6" x14ac:dyDescent="1">
      <c r="B42" s="1"/>
      <c r="C42" s="1"/>
      <c r="D42" s="1"/>
      <c r="E42" s="2"/>
      <c r="F42" s="2"/>
    </row>
    <row r="43" spans="2:6" ht="25.8" x14ac:dyDescent="1">
      <c r="B43" s="1"/>
      <c r="C43" s="10"/>
      <c r="D43" s="1"/>
      <c r="E43" s="1"/>
      <c r="F43" s="2"/>
    </row>
    <row r="44" spans="2:6" ht="25.8" x14ac:dyDescent="1">
      <c r="B44" s="10"/>
      <c r="C44" s="1"/>
      <c r="D44" s="1"/>
      <c r="E44" s="2"/>
      <c r="F44" s="2"/>
    </row>
    <row r="45" spans="2:6" x14ac:dyDescent="1">
      <c r="B45" s="1"/>
      <c r="C45" s="1"/>
      <c r="D45" s="1"/>
      <c r="E45" s="2"/>
      <c r="F45" s="2"/>
    </row>
    <row r="46" spans="2:6" x14ac:dyDescent="1">
      <c r="B46" s="1"/>
      <c r="C46" s="1"/>
      <c r="D46" s="1"/>
      <c r="E46" s="2"/>
      <c r="F46" s="2"/>
    </row>
    <row r="47" spans="2:6" ht="25.8" x14ac:dyDescent="1">
      <c r="B47" s="1"/>
      <c r="C47" s="10"/>
      <c r="D47" s="1"/>
      <c r="E47" s="1"/>
      <c r="F47" s="2"/>
    </row>
    <row r="48" spans="2:6" ht="25.8" x14ac:dyDescent="1">
      <c r="B48" s="10"/>
      <c r="C48" s="1"/>
      <c r="D48" s="1"/>
      <c r="E48" s="2"/>
      <c r="F48" s="2"/>
    </row>
    <row r="49" spans="2:6" x14ac:dyDescent="1">
      <c r="B49" s="1"/>
      <c r="C49" s="1"/>
      <c r="D49" s="1"/>
      <c r="E49" s="2"/>
      <c r="F49" s="2"/>
    </row>
    <row r="50" spans="2:6" x14ac:dyDescent="1">
      <c r="B50" s="1"/>
      <c r="C50" s="1"/>
      <c r="D50" s="1"/>
      <c r="E50" s="2"/>
      <c r="F50" s="2"/>
    </row>
    <row r="51" spans="2:6" x14ac:dyDescent="1">
      <c r="B51" s="1"/>
      <c r="C51" s="1"/>
      <c r="D51" s="1"/>
      <c r="E51" s="2"/>
      <c r="F51" s="2"/>
    </row>
    <row r="52" spans="2:6" x14ac:dyDescent="1">
      <c r="B52" s="1"/>
      <c r="C52" s="1"/>
      <c r="D52" s="1"/>
      <c r="E52" s="2"/>
      <c r="F52" s="2"/>
    </row>
    <row r="53" spans="2:6" x14ac:dyDescent="1">
      <c r="B53" s="1"/>
      <c r="C53" s="1"/>
      <c r="D53" s="1"/>
      <c r="E53" s="2"/>
      <c r="F53" s="2"/>
    </row>
    <row r="54" spans="2:6" x14ac:dyDescent="1">
      <c r="B54" s="1"/>
      <c r="C54" s="1"/>
      <c r="D54" s="1"/>
      <c r="E54" s="2"/>
      <c r="F54" s="2"/>
    </row>
    <row r="55" spans="2:6" x14ac:dyDescent="1">
      <c r="B55" s="1"/>
      <c r="C55" s="1"/>
      <c r="D55" s="1"/>
      <c r="E55" s="2"/>
      <c r="F55" s="2"/>
    </row>
    <row r="56" spans="2:6" x14ac:dyDescent="1">
      <c r="B56" s="1"/>
      <c r="C56" s="1"/>
      <c r="D56" s="1"/>
      <c r="E56" s="2"/>
      <c r="F56" s="2"/>
    </row>
    <row r="57" spans="2:6" ht="25.8" x14ac:dyDescent="1">
      <c r="B57" s="1"/>
      <c r="C57" s="10"/>
      <c r="D57" s="1"/>
      <c r="E57" s="1"/>
      <c r="F57" s="2"/>
    </row>
    <row r="58" spans="2:6" ht="25.8" x14ac:dyDescent="1">
      <c r="B58" s="10"/>
      <c r="C58" s="1"/>
      <c r="D58" s="1"/>
      <c r="E58" s="2"/>
      <c r="F58" s="2"/>
    </row>
    <row r="59" spans="2:6" ht="25.8" x14ac:dyDescent="1">
      <c r="B59" s="1"/>
      <c r="C59" s="10"/>
      <c r="D59" s="1"/>
      <c r="E59" s="1"/>
      <c r="F59" s="2"/>
    </row>
    <row r="60" spans="2:6" ht="25.8" x14ac:dyDescent="1">
      <c r="B60" s="10"/>
      <c r="C60" s="1"/>
      <c r="D60" s="1"/>
      <c r="E60" s="1"/>
      <c r="F6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8A0C-357C-403D-A1DF-B38934A20934}">
  <dimension ref="B2:D12"/>
  <sheetViews>
    <sheetView topLeftCell="B1" workbookViewId="0">
      <selection activeCell="C4" sqref="C4:D12"/>
    </sheetView>
  </sheetViews>
  <sheetFormatPr defaultRowHeight="25.2" x14ac:dyDescent="1"/>
  <cols>
    <col min="3" max="3" width="19.453125" customWidth="1"/>
    <col min="4" max="4" width="20.1796875" customWidth="1"/>
  </cols>
  <sheetData>
    <row r="2" spans="2:4" ht="25.8" x14ac:dyDescent="1">
      <c r="B2" s="15" t="s">
        <v>21</v>
      </c>
      <c r="C2" s="15" t="s">
        <v>22</v>
      </c>
      <c r="D2" s="15" t="s">
        <v>23</v>
      </c>
    </row>
    <row r="3" spans="2:4" ht="25.8" x14ac:dyDescent="1">
      <c r="B3" s="3">
        <v>1</v>
      </c>
      <c r="C3" s="14" t="s">
        <v>24</v>
      </c>
      <c r="D3" s="5" t="s">
        <v>25</v>
      </c>
    </row>
    <row r="4" spans="2:4" ht="25.8" x14ac:dyDescent="1">
      <c r="B4" s="3">
        <v>2</v>
      </c>
      <c r="C4" s="14" t="s">
        <v>26</v>
      </c>
      <c r="D4" s="11">
        <v>41650000</v>
      </c>
    </row>
    <row r="5" spans="2:4" ht="25.8" x14ac:dyDescent="1">
      <c r="B5" s="3">
        <v>3</v>
      </c>
      <c r="C5" s="14" t="s">
        <v>27</v>
      </c>
      <c r="D5" s="11" t="s">
        <v>112</v>
      </c>
    </row>
    <row r="6" spans="2:4" ht="25.8" x14ac:dyDescent="1">
      <c r="B6" s="3">
        <v>4</v>
      </c>
      <c r="C6" s="14" t="s">
        <v>28</v>
      </c>
      <c r="D6" s="12" t="s">
        <v>114</v>
      </c>
    </row>
    <row r="7" spans="2:4" ht="25.8" x14ac:dyDescent="1">
      <c r="B7" s="3">
        <v>5</v>
      </c>
      <c r="C7" s="14" t="s">
        <v>113</v>
      </c>
      <c r="D7" s="12">
        <v>6247500</v>
      </c>
    </row>
    <row r="8" spans="2:4" ht="25.8" x14ac:dyDescent="1">
      <c r="B8" s="3">
        <v>6</v>
      </c>
      <c r="C8" s="14" t="s">
        <v>29</v>
      </c>
      <c r="D8" s="11" t="s">
        <v>115</v>
      </c>
    </row>
    <row r="9" spans="2:4" ht="25.8" x14ac:dyDescent="1">
      <c r="B9" s="3">
        <v>7</v>
      </c>
      <c r="C9" s="14" t="s">
        <v>30</v>
      </c>
      <c r="D9" s="13">
        <v>0.13500000000000001</v>
      </c>
    </row>
    <row r="10" spans="2:4" ht="25.8" x14ac:dyDescent="1">
      <c r="B10" s="3">
        <v>8</v>
      </c>
      <c r="C10" s="14" t="s">
        <v>31</v>
      </c>
      <c r="D10" s="5">
        <v>6</v>
      </c>
    </row>
    <row r="11" spans="2:4" ht="25.8" x14ac:dyDescent="1">
      <c r="B11" s="3">
        <v>9</v>
      </c>
      <c r="C11" s="14" t="s">
        <v>32</v>
      </c>
      <c r="D11" s="11">
        <v>243462.81</v>
      </c>
    </row>
    <row r="12" spans="2:4" ht="25.8" x14ac:dyDescent="1">
      <c r="B12" s="3">
        <v>10</v>
      </c>
      <c r="C12" s="14" t="s">
        <v>33</v>
      </c>
      <c r="D12" s="11">
        <v>2921553.73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41A8-9852-4650-9441-E7F33706ED5F}">
  <dimension ref="B2:H65"/>
  <sheetViews>
    <sheetView topLeftCell="A6" zoomScale="99" zoomScaleNormal="99" workbookViewId="0">
      <selection activeCell="D7" sqref="D7"/>
    </sheetView>
  </sheetViews>
  <sheetFormatPr defaultRowHeight="25.2" x14ac:dyDescent="1"/>
  <cols>
    <col min="2" max="2" width="14.36328125" customWidth="1"/>
    <col min="3" max="3" width="9.54296875" customWidth="1"/>
    <col min="4" max="4" width="10.08984375" customWidth="1"/>
    <col min="5" max="5" width="9.90625" customWidth="1"/>
    <col min="6" max="6" width="10.6328125" customWidth="1"/>
    <col min="7" max="7" width="11.36328125" customWidth="1"/>
    <col min="8" max="8" width="11.54296875" customWidth="1"/>
  </cols>
  <sheetData>
    <row r="2" spans="2:8" x14ac:dyDescent="1">
      <c r="B2" s="24" t="s">
        <v>34</v>
      </c>
      <c r="C2" s="24" t="s">
        <v>35</v>
      </c>
      <c r="D2" s="24" t="s">
        <v>36</v>
      </c>
      <c r="E2" s="24" t="s">
        <v>37</v>
      </c>
      <c r="F2" s="24" t="s">
        <v>38</v>
      </c>
      <c r="G2" s="24" t="s">
        <v>39</v>
      </c>
      <c r="H2" s="24" t="s">
        <v>40</v>
      </c>
    </row>
    <row r="3" spans="2:8" x14ac:dyDescent="1">
      <c r="B3" s="19"/>
      <c r="C3" s="20"/>
      <c r="D3" s="20"/>
      <c r="E3" s="20"/>
      <c r="F3" s="20"/>
      <c r="G3" s="20"/>
      <c r="H3" s="20"/>
    </row>
    <row r="4" spans="2:8" ht="35.4" customHeight="1" x14ac:dyDescent="1">
      <c r="B4" s="20" t="s">
        <v>83</v>
      </c>
      <c r="C4" s="23">
        <v>500000</v>
      </c>
      <c r="D4" s="23">
        <v>500000</v>
      </c>
      <c r="E4" s="23">
        <v>500000</v>
      </c>
      <c r="F4" s="23">
        <v>500000</v>
      </c>
      <c r="G4" s="23">
        <v>500000</v>
      </c>
      <c r="H4" s="23">
        <v>500000</v>
      </c>
    </row>
    <row r="5" spans="2:8" ht="39" customHeight="1" x14ac:dyDescent="1">
      <c r="B5" s="20" t="s">
        <v>84</v>
      </c>
      <c r="C5" s="23">
        <v>200000</v>
      </c>
      <c r="D5" s="23">
        <v>200000</v>
      </c>
      <c r="E5" s="23">
        <v>200000</v>
      </c>
      <c r="F5" s="23">
        <v>200000</v>
      </c>
      <c r="G5" s="23">
        <v>200000</v>
      </c>
      <c r="H5" s="23">
        <v>200000</v>
      </c>
    </row>
    <row r="6" spans="2:8" ht="40.799999999999997" x14ac:dyDescent="1">
      <c r="B6" s="20" t="s">
        <v>85</v>
      </c>
      <c r="C6" s="23">
        <v>300000</v>
      </c>
      <c r="D6" s="23">
        <v>300000</v>
      </c>
      <c r="E6" s="23">
        <v>300000</v>
      </c>
      <c r="F6" s="23">
        <v>300000</v>
      </c>
      <c r="G6" s="23">
        <v>300000</v>
      </c>
      <c r="H6" s="23">
        <v>300000</v>
      </c>
    </row>
    <row r="7" spans="2:8" ht="40.799999999999997" x14ac:dyDescent="1">
      <c r="B7" s="20" t="s">
        <v>86</v>
      </c>
      <c r="C7" s="23">
        <v>350000</v>
      </c>
      <c r="D7" s="23">
        <v>350000</v>
      </c>
      <c r="E7" s="23">
        <v>350000</v>
      </c>
      <c r="F7" s="23">
        <v>350000</v>
      </c>
      <c r="G7" s="23">
        <v>350000</v>
      </c>
      <c r="H7" s="23">
        <v>350000</v>
      </c>
    </row>
    <row r="8" spans="2:8" ht="42.6" customHeight="1" x14ac:dyDescent="1">
      <c r="B8" s="20" t="s">
        <v>87</v>
      </c>
      <c r="C8" s="23">
        <v>250000</v>
      </c>
      <c r="D8" s="23">
        <v>250000</v>
      </c>
      <c r="E8" s="23">
        <v>250000</v>
      </c>
      <c r="F8" s="23">
        <v>250000</v>
      </c>
      <c r="G8" s="23">
        <v>250000</v>
      </c>
      <c r="H8" s="23">
        <v>250000</v>
      </c>
    </row>
    <row r="9" spans="2:8" x14ac:dyDescent="1">
      <c r="B9" s="20" t="s">
        <v>88</v>
      </c>
      <c r="C9" s="23">
        <v>50000</v>
      </c>
      <c r="D9" s="23">
        <v>50000</v>
      </c>
      <c r="E9" s="23">
        <v>50000</v>
      </c>
      <c r="F9" s="23">
        <v>50000</v>
      </c>
      <c r="G9" s="23">
        <v>50000</v>
      </c>
      <c r="H9" s="23">
        <v>50000</v>
      </c>
    </row>
    <row r="10" spans="2:8" x14ac:dyDescent="1">
      <c r="B10" s="19" t="s">
        <v>41</v>
      </c>
      <c r="C10" s="22">
        <v>1650000</v>
      </c>
      <c r="D10" s="22">
        <v>1650000</v>
      </c>
      <c r="E10" s="22">
        <v>1650000</v>
      </c>
      <c r="F10" s="22">
        <v>1650000</v>
      </c>
      <c r="G10" s="22">
        <v>1650000</v>
      </c>
      <c r="H10" s="22">
        <v>1650000</v>
      </c>
    </row>
    <row r="11" spans="2:8" x14ac:dyDescent="1">
      <c r="B11" s="19" t="s">
        <v>42</v>
      </c>
      <c r="C11" s="20"/>
      <c r="D11" s="20"/>
      <c r="E11" s="20"/>
      <c r="F11" s="20"/>
      <c r="G11" s="20"/>
      <c r="H11" s="20"/>
    </row>
    <row r="12" spans="2:8" x14ac:dyDescent="1">
      <c r="B12" s="19" t="s">
        <v>43</v>
      </c>
      <c r="C12" s="20"/>
      <c r="D12" s="20"/>
      <c r="E12" s="20"/>
      <c r="F12" s="20"/>
      <c r="G12" s="20"/>
      <c r="H12" s="20"/>
    </row>
    <row r="13" spans="2:8" ht="34.799999999999997" customHeight="1" x14ac:dyDescent="1">
      <c r="B13" s="20" t="s">
        <v>83</v>
      </c>
      <c r="C13" s="23">
        <v>500000</v>
      </c>
      <c r="D13" s="23">
        <v>500000</v>
      </c>
      <c r="E13" s="23">
        <v>500000</v>
      </c>
      <c r="F13" s="23">
        <v>500000</v>
      </c>
      <c r="G13" s="23">
        <v>500000</v>
      </c>
      <c r="H13" s="23">
        <v>500000</v>
      </c>
    </row>
    <row r="14" spans="2:8" ht="34.799999999999997" customHeight="1" x14ac:dyDescent="1">
      <c r="B14" s="20" t="s">
        <v>87</v>
      </c>
      <c r="C14" s="23">
        <v>250000</v>
      </c>
      <c r="D14" s="23">
        <v>250000</v>
      </c>
      <c r="E14" s="23">
        <v>250000</v>
      </c>
      <c r="F14" s="23">
        <v>250000</v>
      </c>
      <c r="G14" s="23">
        <v>250000</v>
      </c>
      <c r="H14" s="23">
        <v>250000</v>
      </c>
    </row>
    <row r="15" spans="2:8" ht="40.799999999999997" customHeight="1" x14ac:dyDescent="1">
      <c r="B15" s="19" t="s">
        <v>44</v>
      </c>
      <c r="C15" s="23">
        <v>750000</v>
      </c>
      <c r="D15" s="23">
        <v>750000</v>
      </c>
      <c r="E15" s="23">
        <v>750000</v>
      </c>
      <c r="F15" s="23">
        <v>750000</v>
      </c>
      <c r="G15" s="23">
        <v>750000</v>
      </c>
      <c r="H15" s="23">
        <v>750000</v>
      </c>
    </row>
    <row r="16" spans="2:8" x14ac:dyDescent="1">
      <c r="B16" s="19" t="s">
        <v>45</v>
      </c>
      <c r="C16" s="20"/>
      <c r="D16" s="20"/>
      <c r="E16" s="20"/>
      <c r="F16" s="20"/>
      <c r="G16" s="20"/>
      <c r="H16" s="20"/>
    </row>
    <row r="17" spans="2:8" ht="40.799999999999997" x14ac:dyDescent="1">
      <c r="B17" s="20" t="s">
        <v>4</v>
      </c>
      <c r="C17" s="23">
        <v>100000</v>
      </c>
      <c r="D17" s="23">
        <v>100000</v>
      </c>
      <c r="E17" s="23">
        <v>100000</v>
      </c>
      <c r="F17" s="23">
        <v>100000</v>
      </c>
      <c r="G17" s="23">
        <v>100000</v>
      </c>
      <c r="H17" s="23">
        <v>100000</v>
      </c>
    </row>
    <row r="18" spans="2:8" ht="39.6" customHeight="1" x14ac:dyDescent="1">
      <c r="B18" s="20" t="s">
        <v>6</v>
      </c>
      <c r="C18" s="23">
        <v>50000</v>
      </c>
      <c r="D18" s="23">
        <v>50000</v>
      </c>
      <c r="E18" s="23">
        <v>50000</v>
      </c>
      <c r="F18" s="23">
        <v>50000</v>
      </c>
      <c r="G18" s="23">
        <v>50000</v>
      </c>
      <c r="H18" s="23">
        <v>50000</v>
      </c>
    </row>
    <row r="19" spans="2:8" ht="43.2" customHeight="1" x14ac:dyDescent="1">
      <c r="B19" s="20" t="s">
        <v>7</v>
      </c>
      <c r="C19" s="23">
        <v>200000</v>
      </c>
      <c r="D19" s="23">
        <v>200000</v>
      </c>
      <c r="E19" s="23">
        <v>200000</v>
      </c>
      <c r="F19" s="23">
        <v>200000</v>
      </c>
      <c r="G19" s="23">
        <v>200000</v>
      </c>
      <c r="H19" s="23">
        <v>200000</v>
      </c>
    </row>
    <row r="20" spans="2:8" x14ac:dyDescent="1">
      <c r="B20" s="20" t="s">
        <v>3</v>
      </c>
      <c r="C20" s="23">
        <v>300000</v>
      </c>
      <c r="D20" s="23">
        <v>300000</v>
      </c>
      <c r="E20" s="23">
        <v>300000</v>
      </c>
      <c r="F20" s="23">
        <v>300000</v>
      </c>
      <c r="G20" s="23">
        <v>300000</v>
      </c>
      <c r="H20" s="23">
        <v>300000</v>
      </c>
    </row>
    <row r="21" spans="2:8" x14ac:dyDescent="1">
      <c r="B21" s="20" t="s">
        <v>46</v>
      </c>
      <c r="C21" s="23">
        <v>200000</v>
      </c>
      <c r="D21" s="23">
        <v>200000</v>
      </c>
      <c r="E21" s="23">
        <v>200000</v>
      </c>
      <c r="F21" s="23">
        <v>200000</v>
      </c>
      <c r="G21" s="23">
        <v>200000</v>
      </c>
      <c r="H21" s="23">
        <v>200000</v>
      </c>
    </row>
    <row r="22" spans="2:8" ht="40.200000000000003" customHeight="1" x14ac:dyDescent="1">
      <c r="B22" s="19" t="s">
        <v>47</v>
      </c>
      <c r="C22" s="23">
        <v>850000</v>
      </c>
      <c r="D22" s="23">
        <v>850000</v>
      </c>
      <c r="E22" s="23">
        <v>850000</v>
      </c>
      <c r="F22" s="23">
        <v>850000</v>
      </c>
      <c r="G22" s="23">
        <v>850000</v>
      </c>
      <c r="H22" s="23">
        <v>850000</v>
      </c>
    </row>
    <row r="23" spans="2:8" ht="36.6" customHeight="1" x14ac:dyDescent="1">
      <c r="B23" s="19" t="s">
        <v>48</v>
      </c>
      <c r="C23" s="20"/>
      <c r="D23" s="20"/>
      <c r="E23" s="20"/>
      <c r="F23" s="20"/>
      <c r="G23" s="20"/>
      <c r="H23" s="20"/>
    </row>
    <row r="24" spans="2:8" ht="40.799999999999997" x14ac:dyDescent="1">
      <c r="B24" s="20" t="s">
        <v>109</v>
      </c>
      <c r="C24" s="23">
        <v>100000</v>
      </c>
      <c r="D24" s="23">
        <v>107000</v>
      </c>
      <c r="E24" s="23">
        <v>114490</v>
      </c>
      <c r="F24" s="23">
        <v>122305</v>
      </c>
      <c r="G24" s="23">
        <v>130469</v>
      </c>
      <c r="H24" s="23">
        <v>139000</v>
      </c>
    </row>
    <row r="25" spans="2:8" x14ac:dyDescent="1">
      <c r="B25" s="20" t="s">
        <v>110</v>
      </c>
      <c r="C25" s="23">
        <v>70000</v>
      </c>
      <c r="D25" s="23">
        <v>74900</v>
      </c>
      <c r="E25" s="23">
        <v>79943</v>
      </c>
      <c r="F25" s="23">
        <v>85341</v>
      </c>
      <c r="G25" s="23">
        <v>91105</v>
      </c>
      <c r="H25" s="23">
        <v>97261</v>
      </c>
    </row>
    <row r="26" spans="2:8" x14ac:dyDescent="1">
      <c r="B26" s="20" t="s">
        <v>111</v>
      </c>
      <c r="C26" s="23">
        <v>50000</v>
      </c>
      <c r="D26" s="23">
        <v>53500</v>
      </c>
      <c r="E26" s="23">
        <v>57245</v>
      </c>
      <c r="F26" s="23">
        <v>61243</v>
      </c>
      <c r="G26" s="23">
        <v>65610</v>
      </c>
      <c r="H26" s="23">
        <v>70366</v>
      </c>
    </row>
    <row r="27" spans="2:8" ht="44.4" x14ac:dyDescent="1">
      <c r="B27" s="19" t="s">
        <v>49</v>
      </c>
      <c r="C27" s="23">
        <v>220000</v>
      </c>
      <c r="D27" s="23">
        <v>235400</v>
      </c>
      <c r="E27" s="23">
        <v>251678</v>
      </c>
      <c r="F27" s="23">
        <v>268889</v>
      </c>
      <c r="G27" s="23">
        <v>287184</v>
      </c>
      <c r="H27" s="23">
        <v>306627</v>
      </c>
    </row>
    <row r="28" spans="2:8" ht="37.799999999999997" customHeight="1" x14ac:dyDescent="1">
      <c r="B28" s="19" t="s">
        <v>50</v>
      </c>
      <c r="C28" s="20"/>
      <c r="D28" s="20"/>
      <c r="E28" s="20"/>
      <c r="F28" s="20"/>
      <c r="G28" s="20"/>
      <c r="H28" s="20"/>
    </row>
    <row r="29" spans="2:8" x14ac:dyDescent="1">
      <c r="B29" s="20" t="s">
        <v>51</v>
      </c>
      <c r="C29" s="23">
        <v>800000</v>
      </c>
      <c r="D29" s="23">
        <v>850000</v>
      </c>
      <c r="E29" s="23">
        <v>900000</v>
      </c>
      <c r="F29" s="23">
        <v>950000</v>
      </c>
      <c r="G29" s="23">
        <v>1000000</v>
      </c>
      <c r="H29" s="23">
        <v>1050000</v>
      </c>
    </row>
    <row r="30" spans="2:8" x14ac:dyDescent="1">
      <c r="B30" s="20" t="s">
        <v>52</v>
      </c>
      <c r="C30" s="23">
        <v>600000</v>
      </c>
      <c r="D30" s="23">
        <v>650000</v>
      </c>
      <c r="E30" s="23">
        <v>700000</v>
      </c>
      <c r="F30" s="23">
        <v>750000</v>
      </c>
      <c r="G30" s="23">
        <v>800000</v>
      </c>
      <c r="H30" s="23">
        <v>850000</v>
      </c>
    </row>
    <row r="31" spans="2:8" ht="36.6" customHeight="1" x14ac:dyDescent="1">
      <c r="B31" s="20" t="s">
        <v>53</v>
      </c>
      <c r="C31" s="23">
        <v>400000</v>
      </c>
      <c r="D31" s="23">
        <v>450000</v>
      </c>
      <c r="E31" s="23">
        <v>500000</v>
      </c>
      <c r="F31" s="23">
        <v>550000</v>
      </c>
      <c r="G31" s="23">
        <v>600000</v>
      </c>
      <c r="H31" s="23">
        <v>650000</v>
      </c>
    </row>
    <row r="32" spans="2:8" x14ac:dyDescent="1">
      <c r="B32" s="20" t="s">
        <v>54</v>
      </c>
      <c r="C32" s="23">
        <v>300000</v>
      </c>
      <c r="D32" s="23">
        <v>350000</v>
      </c>
      <c r="E32" s="23">
        <v>400000</v>
      </c>
      <c r="F32" s="23">
        <v>450000</v>
      </c>
      <c r="G32" s="23">
        <v>500000</v>
      </c>
      <c r="H32" s="23">
        <v>550000</v>
      </c>
    </row>
    <row r="33" spans="2:8" x14ac:dyDescent="1">
      <c r="B33" s="20" t="s">
        <v>10</v>
      </c>
      <c r="C33" s="23">
        <v>500000</v>
      </c>
      <c r="D33" s="23">
        <v>550000</v>
      </c>
      <c r="E33" s="23">
        <v>600000</v>
      </c>
      <c r="F33" s="23">
        <v>650000</v>
      </c>
      <c r="G33" s="23">
        <v>700000</v>
      </c>
      <c r="H33" s="23">
        <v>750000</v>
      </c>
    </row>
    <row r="34" spans="2:8" ht="44.4" x14ac:dyDescent="1">
      <c r="B34" s="19" t="s">
        <v>55</v>
      </c>
      <c r="C34" s="23">
        <v>2600000</v>
      </c>
      <c r="D34" s="23">
        <v>2800000</v>
      </c>
      <c r="E34" s="23">
        <v>3000000</v>
      </c>
      <c r="F34" s="23">
        <v>3200000</v>
      </c>
      <c r="G34" s="23">
        <v>3400000</v>
      </c>
      <c r="H34" s="23">
        <v>3600000</v>
      </c>
    </row>
    <row r="35" spans="2:8" x14ac:dyDescent="1">
      <c r="B35" s="19" t="s">
        <v>56</v>
      </c>
      <c r="C35" s="20"/>
      <c r="D35" s="20"/>
      <c r="E35" s="20"/>
      <c r="F35" s="20"/>
      <c r="G35" s="20"/>
      <c r="H35" s="20"/>
    </row>
    <row r="36" spans="2:8" x14ac:dyDescent="1">
      <c r="B36" s="20" t="s">
        <v>13</v>
      </c>
      <c r="C36" s="23">
        <v>11200000</v>
      </c>
      <c r="D36" s="23">
        <v>11984000</v>
      </c>
      <c r="E36" s="23">
        <v>12804480</v>
      </c>
      <c r="F36" s="23">
        <v>13673799</v>
      </c>
      <c r="G36" s="23">
        <v>14590771</v>
      </c>
      <c r="H36" s="23">
        <v>15565543</v>
      </c>
    </row>
    <row r="37" spans="2:8" x14ac:dyDescent="1">
      <c r="B37" s="20" t="s">
        <v>14</v>
      </c>
      <c r="C37" s="23">
        <v>2800000</v>
      </c>
      <c r="D37" s="23">
        <v>2996000</v>
      </c>
      <c r="E37" s="23">
        <v>3196720</v>
      </c>
      <c r="F37" s="23">
        <v>3403458</v>
      </c>
      <c r="G37" s="23">
        <v>3617702</v>
      </c>
      <c r="H37" s="23">
        <v>3839617</v>
      </c>
    </row>
    <row r="38" spans="2:8" x14ac:dyDescent="1">
      <c r="B38" s="20" t="s">
        <v>15</v>
      </c>
      <c r="C38" s="23">
        <v>2400000</v>
      </c>
      <c r="D38" s="23">
        <v>2568000</v>
      </c>
      <c r="E38" s="23">
        <v>2747760</v>
      </c>
      <c r="F38" s="23">
        <v>2939055</v>
      </c>
      <c r="G38" s="23">
        <v>3142249</v>
      </c>
      <c r="H38" s="23">
        <v>3357606</v>
      </c>
    </row>
    <row r="39" spans="2:8" ht="40.799999999999997" customHeight="1" x14ac:dyDescent="1">
      <c r="B39" s="20" t="s">
        <v>16</v>
      </c>
      <c r="C39" s="23">
        <v>5400000</v>
      </c>
      <c r="D39" s="23">
        <v>5778000</v>
      </c>
      <c r="E39" s="23">
        <v>6190460</v>
      </c>
      <c r="F39" s="23">
        <v>6631589</v>
      </c>
      <c r="G39" s="23">
        <v>7103701</v>
      </c>
      <c r="H39" s="23">
        <v>7610804</v>
      </c>
    </row>
    <row r="40" spans="2:8" ht="36.6" customHeight="1" x14ac:dyDescent="1">
      <c r="B40" s="20" t="s">
        <v>17</v>
      </c>
      <c r="C40" s="23">
        <v>1500000</v>
      </c>
      <c r="D40" s="23">
        <v>1605000</v>
      </c>
      <c r="E40" s="23">
        <v>1716350</v>
      </c>
      <c r="F40" s="23">
        <v>1834804</v>
      </c>
      <c r="G40" s="23">
        <v>1960551</v>
      </c>
      <c r="H40" s="23">
        <v>2100390</v>
      </c>
    </row>
    <row r="41" spans="2:8" x14ac:dyDescent="1">
      <c r="B41" s="20" t="s">
        <v>18</v>
      </c>
      <c r="C41" s="23">
        <v>2400000</v>
      </c>
      <c r="D41" s="23">
        <v>2568000</v>
      </c>
      <c r="E41" s="23">
        <v>2747760</v>
      </c>
      <c r="F41" s="23">
        <v>2939055</v>
      </c>
      <c r="G41" s="23">
        <v>3142249</v>
      </c>
      <c r="H41" s="23">
        <v>3357606</v>
      </c>
    </row>
    <row r="42" spans="2:8" x14ac:dyDescent="1">
      <c r="B42" s="20" t="s">
        <v>57</v>
      </c>
      <c r="C42" s="23">
        <v>2400000</v>
      </c>
      <c r="D42" s="23">
        <v>2568000</v>
      </c>
      <c r="E42" s="23">
        <v>2747760</v>
      </c>
      <c r="F42" s="23">
        <v>2939055</v>
      </c>
      <c r="G42" s="23">
        <v>3142249</v>
      </c>
      <c r="H42" s="23">
        <v>3357606</v>
      </c>
    </row>
    <row r="43" spans="2:8" ht="43.8" customHeight="1" x14ac:dyDescent="1">
      <c r="B43" s="19" t="s">
        <v>116</v>
      </c>
      <c r="C43" s="23">
        <v>38100000</v>
      </c>
      <c r="D43" s="23">
        <v>40099000</v>
      </c>
      <c r="E43" s="23">
        <v>42200330</v>
      </c>
      <c r="F43" s="23">
        <v>44521018</v>
      </c>
      <c r="G43" s="23">
        <v>46997964</v>
      </c>
      <c r="H43" s="23">
        <v>49647166</v>
      </c>
    </row>
    <row r="44" spans="2:8" x14ac:dyDescent="1">
      <c r="B44" s="19" t="s">
        <v>20</v>
      </c>
      <c r="C44" s="22">
        <v>41160000</v>
      </c>
      <c r="D44" s="22">
        <v>42634400</v>
      </c>
      <c r="E44" s="22">
        <v>44652005</v>
      </c>
      <c r="F44" s="22">
        <v>47030901</v>
      </c>
      <c r="G44" s="22">
        <v>49624698</v>
      </c>
      <c r="H44" s="22">
        <v>52394797</v>
      </c>
    </row>
    <row r="45" spans="2:8" ht="31.8" customHeight="1" x14ac:dyDescent="1">
      <c r="B45" s="19" t="s">
        <v>117</v>
      </c>
      <c r="C45" s="20">
        <v>20</v>
      </c>
      <c r="D45" s="20">
        <v>35</v>
      </c>
      <c r="E45" s="20">
        <v>60</v>
      </c>
      <c r="F45" s="20">
        <v>105</v>
      </c>
      <c r="G45" s="20">
        <v>180</v>
      </c>
      <c r="H45" s="20">
        <v>300</v>
      </c>
    </row>
    <row r="46" spans="2:8" ht="39" customHeight="1" x14ac:dyDescent="1">
      <c r="B46" s="19" t="s">
        <v>118</v>
      </c>
      <c r="C46" s="20">
        <v>8</v>
      </c>
      <c r="D46" s="20">
        <v>15</v>
      </c>
      <c r="E46" s="20">
        <v>25</v>
      </c>
      <c r="F46" s="20">
        <v>50</v>
      </c>
      <c r="G46" s="20">
        <v>90</v>
      </c>
      <c r="H46" s="20">
        <v>150</v>
      </c>
    </row>
    <row r="47" spans="2:8" x14ac:dyDescent="1">
      <c r="B47" s="19" t="s">
        <v>58</v>
      </c>
      <c r="C47" s="23">
        <v>24000000</v>
      </c>
      <c r="D47" s="23">
        <v>42000000</v>
      </c>
      <c r="E47" s="23">
        <v>72000000</v>
      </c>
      <c r="F47" s="23">
        <v>126000000</v>
      </c>
      <c r="G47" s="23">
        <v>216000000</v>
      </c>
      <c r="H47" s="23">
        <v>360000000</v>
      </c>
    </row>
    <row r="48" spans="2:8" x14ac:dyDescent="1">
      <c r="B48" s="19" t="s">
        <v>59</v>
      </c>
      <c r="C48" s="23">
        <v>12000000</v>
      </c>
      <c r="D48" s="23">
        <v>22500000</v>
      </c>
      <c r="E48" s="23">
        <v>37500000</v>
      </c>
      <c r="F48" s="23">
        <v>75000000</v>
      </c>
      <c r="G48" s="23">
        <v>135000000</v>
      </c>
      <c r="H48" s="23">
        <v>225000000</v>
      </c>
    </row>
    <row r="49" spans="2:8" x14ac:dyDescent="1">
      <c r="B49" s="19" t="s">
        <v>60</v>
      </c>
      <c r="C49" s="23">
        <v>36000000</v>
      </c>
      <c r="D49" s="23">
        <v>64500000</v>
      </c>
      <c r="E49" s="23">
        <v>112500000</v>
      </c>
      <c r="F49" s="23">
        <v>201000000</v>
      </c>
      <c r="G49" s="23">
        <v>351000000</v>
      </c>
      <c r="H49" s="23">
        <v>585000000</v>
      </c>
    </row>
    <row r="50" spans="2:8" ht="40.799999999999997" customHeight="1" x14ac:dyDescent="1">
      <c r="B50" s="19" t="s">
        <v>64</v>
      </c>
      <c r="C50" s="23">
        <v>500000</v>
      </c>
      <c r="D50" s="23">
        <v>800000</v>
      </c>
      <c r="E50" s="23">
        <v>1200000</v>
      </c>
      <c r="F50" s="23">
        <v>2000000</v>
      </c>
      <c r="G50" s="23">
        <v>3000000</v>
      </c>
      <c r="H50" s="23">
        <v>5000000</v>
      </c>
    </row>
    <row r="51" spans="2:8" x14ac:dyDescent="1">
      <c r="B51" s="19" t="s">
        <v>65</v>
      </c>
      <c r="C51" s="23">
        <v>36500000</v>
      </c>
      <c r="D51" s="23">
        <v>65300000</v>
      </c>
      <c r="E51" s="23">
        <v>113700000</v>
      </c>
      <c r="F51" s="23">
        <v>203000000</v>
      </c>
      <c r="G51" s="23">
        <v>354000000</v>
      </c>
      <c r="H51" s="23">
        <v>590000000</v>
      </c>
    </row>
    <row r="52" spans="2:8" x14ac:dyDescent="1">
      <c r="B52" s="19" t="s">
        <v>61</v>
      </c>
      <c r="C52" s="23">
        <v>1650000</v>
      </c>
      <c r="D52" s="23">
        <v>1760000</v>
      </c>
      <c r="E52" s="23">
        <v>1880000</v>
      </c>
      <c r="F52" s="23">
        <v>2010000</v>
      </c>
      <c r="G52" s="23">
        <v>2141000</v>
      </c>
      <c r="H52" s="23">
        <v>2282000</v>
      </c>
    </row>
    <row r="53" spans="2:8" x14ac:dyDescent="1">
      <c r="B53" s="19" t="s">
        <v>62</v>
      </c>
      <c r="C53" s="23">
        <v>41160000</v>
      </c>
      <c r="D53" s="23">
        <v>42634400</v>
      </c>
      <c r="E53" s="23">
        <v>44652005</v>
      </c>
      <c r="F53" s="23">
        <v>47030901</v>
      </c>
      <c r="G53" s="23">
        <v>49624698</v>
      </c>
      <c r="H53" s="23">
        <v>52394797</v>
      </c>
    </row>
    <row r="54" spans="2:8" x14ac:dyDescent="1">
      <c r="B54" s="19" t="s">
        <v>63</v>
      </c>
      <c r="C54" s="23">
        <v>-4660000</v>
      </c>
      <c r="D54" s="23">
        <v>22665600</v>
      </c>
      <c r="E54" s="23">
        <v>69047995</v>
      </c>
      <c r="F54" s="23">
        <v>155969099</v>
      </c>
      <c r="G54" s="23">
        <v>304375302</v>
      </c>
      <c r="H54" s="23">
        <v>537605203</v>
      </c>
    </row>
    <row r="55" spans="2:8" ht="25.8" x14ac:dyDescent="1">
      <c r="B55" s="14"/>
      <c r="C55" s="4"/>
      <c r="D55" s="4"/>
      <c r="E55" s="4"/>
      <c r="F55" s="4"/>
      <c r="G55" s="4"/>
      <c r="H55" s="4"/>
    </row>
    <row r="56" spans="2:8" x14ac:dyDescent="1">
      <c r="B56" s="9"/>
      <c r="C56" s="6"/>
      <c r="D56" s="6"/>
      <c r="E56" s="6"/>
      <c r="F56" s="6"/>
      <c r="G56" s="6"/>
      <c r="H56" s="6"/>
    </row>
    <row r="57" spans="2:8" x14ac:dyDescent="1">
      <c r="B57" s="9"/>
      <c r="C57" s="6"/>
      <c r="D57" s="6"/>
      <c r="E57" s="6"/>
      <c r="F57" s="6"/>
      <c r="G57" s="6"/>
      <c r="H57" s="6"/>
    </row>
    <row r="58" spans="2:8" x14ac:dyDescent="1">
      <c r="B58" s="9"/>
      <c r="C58" s="2"/>
      <c r="D58" s="2"/>
      <c r="E58" s="2"/>
      <c r="F58" s="2"/>
      <c r="G58" s="2"/>
      <c r="H58" s="2"/>
    </row>
    <row r="59" spans="2:8" x14ac:dyDescent="1">
      <c r="B59" s="9"/>
      <c r="C59" s="2"/>
      <c r="D59" s="2"/>
      <c r="E59" s="2"/>
      <c r="F59" s="2"/>
      <c r="G59" s="2"/>
      <c r="H59" s="2"/>
    </row>
    <row r="60" spans="2:8" x14ac:dyDescent="1">
      <c r="B60" s="9"/>
      <c r="C60" s="2"/>
      <c r="D60" s="2"/>
      <c r="E60" s="2"/>
      <c r="F60" s="2"/>
      <c r="G60" s="2"/>
      <c r="H60" s="2"/>
    </row>
    <row r="61" spans="2:8" x14ac:dyDescent="1">
      <c r="B61" s="9"/>
      <c r="C61" s="2"/>
      <c r="D61" s="2"/>
      <c r="E61" s="2"/>
      <c r="F61" s="2"/>
      <c r="G61" s="2"/>
      <c r="H61" s="2"/>
    </row>
    <row r="62" spans="2:8" ht="25.8" x14ac:dyDescent="1">
      <c r="B62" s="8"/>
      <c r="C62" s="2"/>
      <c r="D62" s="2"/>
      <c r="E62" s="2"/>
      <c r="F62" s="2"/>
      <c r="G62" s="2"/>
      <c r="H62" s="2"/>
    </row>
    <row r="63" spans="2:8" x14ac:dyDescent="1">
      <c r="B63" s="9"/>
      <c r="C63" s="2"/>
      <c r="D63" s="2"/>
      <c r="E63" s="2"/>
      <c r="F63" s="2"/>
      <c r="G63" s="2"/>
      <c r="H63" s="2"/>
    </row>
    <row r="64" spans="2:8" x14ac:dyDescent="1">
      <c r="B64" s="9"/>
      <c r="C64" s="2"/>
      <c r="D64" s="2"/>
      <c r="E64" s="2"/>
      <c r="F64" s="2"/>
      <c r="G64" s="2"/>
      <c r="H64" s="2"/>
    </row>
    <row r="65" spans="2:8" ht="25.8" x14ac:dyDescent="1">
      <c r="B65" s="8"/>
      <c r="C65" s="2"/>
      <c r="D65" s="2"/>
      <c r="E65" s="2"/>
      <c r="F65" s="2"/>
      <c r="G65" s="2"/>
      <c r="H6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B44B-1FB9-4709-99DA-1342D976794E}">
  <dimension ref="B2:H11"/>
  <sheetViews>
    <sheetView zoomScale="65" zoomScaleNormal="65" workbookViewId="0">
      <selection activeCell="B8" sqref="B8:H9"/>
    </sheetView>
  </sheetViews>
  <sheetFormatPr defaultRowHeight="25.2" x14ac:dyDescent="1"/>
  <cols>
    <col min="2" max="2" width="12.453125" customWidth="1"/>
    <col min="3" max="3" width="9.90625" customWidth="1"/>
    <col min="4" max="4" width="10.1796875" customWidth="1"/>
    <col min="5" max="5" width="10.26953125" customWidth="1"/>
    <col min="6" max="6" width="10.90625" customWidth="1"/>
    <col min="7" max="7" width="10.6328125" customWidth="1"/>
    <col min="8" max="8" width="11.26953125" customWidth="1"/>
  </cols>
  <sheetData>
    <row r="2" spans="2:8" ht="37.200000000000003" customHeight="1" x14ac:dyDescent="1">
      <c r="B2" s="25" t="s">
        <v>22</v>
      </c>
      <c r="C2" s="25" t="s">
        <v>35</v>
      </c>
      <c r="D2" s="25" t="s">
        <v>36</v>
      </c>
      <c r="E2" s="25" t="s">
        <v>37</v>
      </c>
      <c r="F2" s="25" t="s">
        <v>38</v>
      </c>
      <c r="G2" s="25" t="s">
        <v>39</v>
      </c>
      <c r="H2" s="25" t="s">
        <v>40</v>
      </c>
    </row>
    <row r="3" spans="2:8" ht="31.2" customHeight="1" x14ac:dyDescent="1">
      <c r="B3" s="29" t="s">
        <v>119</v>
      </c>
      <c r="C3" s="23">
        <v>36000000</v>
      </c>
      <c r="D3" s="23">
        <v>64500000</v>
      </c>
      <c r="E3" s="23">
        <v>112500000</v>
      </c>
      <c r="F3" s="23">
        <v>201000000</v>
      </c>
      <c r="G3" s="23">
        <v>351000000</v>
      </c>
      <c r="H3" s="23">
        <v>585000000</v>
      </c>
    </row>
    <row r="4" spans="2:8" ht="26.4" customHeight="1" x14ac:dyDescent="1">
      <c r="B4" s="29" t="s">
        <v>120</v>
      </c>
      <c r="C4" s="23">
        <v>24696000</v>
      </c>
      <c r="D4" s="23">
        <v>25580640</v>
      </c>
      <c r="E4" s="23">
        <v>26791203</v>
      </c>
      <c r="F4" s="23">
        <v>28218541</v>
      </c>
      <c r="G4" s="23">
        <v>29774819</v>
      </c>
      <c r="H4" s="23">
        <v>31436878</v>
      </c>
    </row>
    <row r="5" spans="2:8" ht="22.8" customHeight="1" x14ac:dyDescent="1">
      <c r="B5" s="29" t="s">
        <v>121</v>
      </c>
      <c r="C5" s="23">
        <v>11304000</v>
      </c>
      <c r="D5" s="23">
        <v>38919360</v>
      </c>
      <c r="E5" s="23">
        <v>85708797</v>
      </c>
      <c r="F5" s="23">
        <v>172781459</v>
      </c>
      <c r="G5" s="23">
        <v>321225181</v>
      </c>
      <c r="H5" s="23">
        <v>553563122</v>
      </c>
    </row>
    <row r="6" spans="2:8" ht="40.200000000000003" customHeight="1" x14ac:dyDescent="1">
      <c r="B6" s="29" t="s">
        <v>122</v>
      </c>
      <c r="C6" s="23">
        <v>1800000</v>
      </c>
      <c r="D6" s="23">
        <v>3225000</v>
      </c>
      <c r="E6" s="23">
        <v>5625000</v>
      </c>
      <c r="F6" s="23">
        <v>10050000</v>
      </c>
      <c r="G6" s="23">
        <v>17550000</v>
      </c>
      <c r="H6" s="23">
        <v>29250000</v>
      </c>
    </row>
    <row r="7" spans="2:8" ht="48.6" customHeight="1" x14ac:dyDescent="1">
      <c r="B7" s="29" t="s">
        <v>123</v>
      </c>
      <c r="C7" s="23">
        <v>1800000</v>
      </c>
      <c r="D7" s="23">
        <v>3225000</v>
      </c>
      <c r="E7" s="23">
        <v>5625000</v>
      </c>
      <c r="F7" s="23">
        <v>10050000</v>
      </c>
      <c r="G7" s="23">
        <v>17550000</v>
      </c>
      <c r="H7" s="23">
        <v>29250000</v>
      </c>
    </row>
    <row r="8" spans="2:8" ht="27.6" customHeight="1" x14ac:dyDescent="1">
      <c r="B8" s="29" t="s">
        <v>124</v>
      </c>
      <c r="C8" s="23">
        <v>2881200</v>
      </c>
      <c r="D8" s="23">
        <v>2984408</v>
      </c>
      <c r="E8" s="23">
        <v>3125640</v>
      </c>
      <c r="F8" s="23">
        <v>3292163</v>
      </c>
      <c r="G8" s="23">
        <v>3473729</v>
      </c>
      <c r="H8" s="23">
        <v>3667636</v>
      </c>
    </row>
    <row r="9" spans="2:8" ht="25.2" customHeight="1" x14ac:dyDescent="1">
      <c r="B9" s="29" t="s">
        <v>125</v>
      </c>
      <c r="C9" s="23">
        <v>2881200</v>
      </c>
      <c r="D9" s="23">
        <v>2984408</v>
      </c>
      <c r="E9" s="23">
        <v>3125640</v>
      </c>
      <c r="F9" s="23">
        <v>3292163</v>
      </c>
      <c r="G9" s="23">
        <v>3473729</v>
      </c>
      <c r="H9" s="23">
        <v>3667636</v>
      </c>
    </row>
    <row r="10" spans="2:8" ht="33" customHeight="1" x14ac:dyDescent="1">
      <c r="B10" s="29" t="s">
        <v>126</v>
      </c>
      <c r="C10" s="23">
        <v>14022400</v>
      </c>
      <c r="D10" s="23">
        <v>12419816</v>
      </c>
      <c r="E10" s="23">
        <v>17500000</v>
      </c>
      <c r="F10" s="23">
        <v>26684326</v>
      </c>
      <c r="G10" s="23">
        <v>42047458</v>
      </c>
      <c r="H10" s="23">
        <v>65835272</v>
      </c>
    </row>
    <row r="11" spans="2:8" ht="49.8" customHeight="1" x14ac:dyDescent="1">
      <c r="B11" s="29" t="s">
        <v>66</v>
      </c>
      <c r="C11" s="26">
        <v>1.2407999999999999</v>
      </c>
      <c r="D11" s="27">
        <v>0.31900000000000001</v>
      </c>
      <c r="E11" s="27">
        <v>0.20419999999999999</v>
      </c>
      <c r="F11" s="27">
        <v>0.1545</v>
      </c>
      <c r="G11" s="27">
        <v>0.13089999999999999</v>
      </c>
      <c r="H11" s="27">
        <v>0.11890000000000001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FA791-2AC4-4672-82E8-259F2F03CBEF}">
  <dimension ref="B2:L10"/>
  <sheetViews>
    <sheetView topLeftCell="A2" zoomScaleNormal="100" workbookViewId="0">
      <selection activeCell="J13" sqref="J13"/>
    </sheetView>
  </sheetViews>
  <sheetFormatPr defaultRowHeight="25.2" x14ac:dyDescent="1"/>
  <cols>
    <col min="3" max="3" width="13.90625" customWidth="1"/>
    <col min="4" max="4" width="13.26953125" customWidth="1"/>
    <col min="5" max="5" width="14" customWidth="1"/>
    <col min="6" max="7" width="12" customWidth="1"/>
    <col min="8" max="8" width="12.36328125" customWidth="1"/>
    <col min="9" max="9" width="12.453125" customWidth="1"/>
    <col min="10" max="10" width="16" customWidth="1"/>
    <col min="11" max="11" width="12.7265625" customWidth="1"/>
    <col min="12" max="12" width="14.36328125" customWidth="1"/>
  </cols>
  <sheetData>
    <row r="2" spans="2:12" ht="77.400000000000006" x14ac:dyDescent="1">
      <c r="B2" s="16" t="s">
        <v>77</v>
      </c>
      <c r="C2" s="16" t="s">
        <v>67</v>
      </c>
      <c r="D2" s="16" t="s">
        <v>68</v>
      </c>
      <c r="E2" s="16" t="s">
        <v>69</v>
      </c>
      <c r="F2" s="16" t="s">
        <v>70</v>
      </c>
      <c r="G2" s="16" t="s">
        <v>71</v>
      </c>
      <c r="H2" s="16" t="s">
        <v>72</v>
      </c>
      <c r="I2" s="16" t="s">
        <v>73</v>
      </c>
      <c r="J2" s="16" t="s">
        <v>74</v>
      </c>
      <c r="K2" s="16" t="s">
        <v>75</v>
      </c>
      <c r="L2" s="16" t="s">
        <v>76</v>
      </c>
    </row>
    <row r="3" spans="2:12" x14ac:dyDescent="1">
      <c r="B3" s="1" t="s">
        <v>35</v>
      </c>
      <c r="C3" s="2">
        <v>24000000</v>
      </c>
      <c r="D3" s="2">
        <v>24000000</v>
      </c>
      <c r="E3" s="2">
        <v>36000000</v>
      </c>
      <c r="F3" s="2">
        <v>28000000</v>
      </c>
      <c r="G3" s="2">
        <v>12000000</v>
      </c>
      <c r="H3" s="2">
        <v>3600000</v>
      </c>
      <c r="I3" s="2">
        <v>8400000</v>
      </c>
      <c r="J3" s="17">
        <v>8400000</v>
      </c>
      <c r="K3" s="2">
        <v>8400000</v>
      </c>
      <c r="L3" s="17">
        <v>8400000</v>
      </c>
    </row>
    <row r="4" spans="2:12" x14ac:dyDescent="1">
      <c r="B4" s="1" t="s">
        <v>36</v>
      </c>
      <c r="C4" s="2">
        <v>42000000</v>
      </c>
      <c r="D4" s="2">
        <v>42000000</v>
      </c>
      <c r="E4" s="2">
        <v>64500000</v>
      </c>
      <c r="F4" s="2">
        <v>36400000</v>
      </c>
      <c r="G4" s="2">
        <v>15600000</v>
      </c>
      <c r="H4" s="2">
        <v>4680000</v>
      </c>
      <c r="I4" s="2">
        <v>10920000</v>
      </c>
      <c r="J4" s="17">
        <v>10920000</v>
      </c>
      <c r="K4" s="2">
        <v>9928571</v>
      </c>
      <c r="L4" s="17">
        <v>19320000</v>
      </c>
    </row>
    <row r="5" spans="2:12" x14ac:dyDescent="1">
      <c r="B5" s="1" t="s">
        <v>37</v>
      </c>
      <c r="C5" s="2">
        <v>72000000</v>
      </c>
      <c r="D5" s="2">
        <v>72000000</v>
      </c>
      <c r="E5" s="2">
        <v>112500000</v>
      </c>
      <c r="F5" s="2">
        <v>42000000</v>
      </c>
      <c r="G5" s="2">
        <v>18000000</v>
      </c>
      <c r="H5" s="2">
        <v>5400000</v>
      </c>
      <c r="I5" s="2">
        <v>12600000</v>
      </c>
      <c r="J5" s="17">
        <v>12600000</v>
      </c>
      <c r="K5" s="2">
        <v>9479549</v>
      </c>
      <c r="L5" s="17">
        <v>31920000</v>
      </c>
    </row>
    <row r="6" spans="2:12" x14ac:dyDescent="1">
      <c r="B6" s="1" t="s">
        <v>38</v>
      </c>
      <c r="C6" s="2">
        <v>126000000</v>
      </c>
      <c r="D6" s="2">
        <v>126000000</v>
      </c>
      <c r="E6" s="2">
        <v>201000000</v>
      </c>
      <c r="F6" s="2">
        <v>45500000</v>
      </c>
      <c r="G6" s="2">
        <v>19500000</v>
      </c>
      <c r="H6" s="2">
        <v>5850000</v>
      </c>
      <c r="I6" s="2">
        <v>13650000</v>
      </c>
      <c r="J6" s="17">
        <v>13650000</v>
      </c>
      <c r="K6" s="2">
        <v>9358201</v>
      </c>
      <c r="L6" s="17">
        <v>45570000</v>
      </c>
    </row>
    <row r="7" spans="2:12" x14ac:dyDescent="1">
      <c r="B7" s="1" t="s">
        <v>39</v>
      </c>
      <c r="C7" s="2">
        <v>216000000</v>
      </c>
      <c r="D7" s="2">
        <v>216000000</v>
      </c>
      <c r="E7" s="2">
        <v>351000000</v>
      </c>
      <c r="F7" s="2">
        <v>48300000</v>
      </c>
      <c r="G7" s="2">
        <v>20700000</v>
      </c>
      <c r="H7" s="2">
        <v>6210000</v>
      </c>
      <c r="I7" s="2">
        <v>14490000</v>
      </c>
      <c r="J7" s="17">
        <v>14490000</v>
      </c>
      <c r="K7" s="2">
        <v>9321004</v>
      </c>
      <c r="L7" s="17">
        <v>60060000</v>
      </c>
    </row>
    <row r="8" spans="2:12" x14ac:dyDescent="1">
      <c r="B8" s="1" t="s">
        <v>40</v>
      </c>
      <c r="C8" s="2">
        <v>360000000</v>
      </c>
      <c r="D8" s="2">
        <v>360000000</v>
      </c>
      <c r="E8" s="2">
        <v>585000000</v>
      </c>
      <c r="F8" s="2">
        <v>49000000</v>
      </c>
      <c r="G8" s="2">
        <v>21000000</v>
      </c>
      <c r="H8" s="2">
        <v>6300000</v>
      </c>
      <c r="I8" s="2">
        <v>14700000</v>
      </c>
      <c r="J8" s="17">
        <v>14700000</v>
      </c>
      <c r="K8" s="2">
        <v>9343380</v>
      </c>
      <c r="L8" s="17">
        <v>74760000</v>
      </c>
    </row>
    <row r="9" spans="2:12" ht="25.8" x14ac:dyDescent="1">
      <c r="B9" s="10"/>
      <c r="C9" s="2"/>
      <c r="D9" s="2"/>
      <c r="E9" s="2"/>
      <c r="F9" s="2"/>
      <c r="G9" s="2"/>
      <c r="H9" s="2"/>
      <c r="I9" s="2"/>
      <c r="J9" s="2"/>
    </row>
    <row r="10" spans="2:12" x14ac:dyDescent="1">
      <c r="C10" t="s">
        <v>127</v>
      </c>
      <c r="D10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7AC1-BD43-4CE6-B6E1-80C136940EC8}">
  <dimension ref="B2:H14"/>
  <sheetViews>
    <sheetView zoomScale="58" zoomScaleNormal="58" workbookViewId="0">
      <selection activeCell="B2" sqref="B2:H14"/>
    </sheetView>
  </sheetViews>
  <sheetFormatPr defaultRowHeight="25.2" x14ac:dyDescent="1"/>
  <cols>
    <col min="2" max="2" width="16.26953125" customWidth="1"/>
    <col min="3" max="3" width="10.36328125" customWidth="1"/>
    <col min="4" max="4" width="10.81640625" customWidth="1"/>
    <col min="5" max="5" width="10.54296875" customWidth="1"/>
    <col min="6" max="7" width="10.453125" customWidth="1"/>
    <col min="8" max="8" width="10.36328125" customWidth="1"/>
  </cols>
  <sheetData>
    <row r="2" spans="2:8" x14ac:dyDescent="1">
      <c r="B2" s="25" t="s">
        <v>22</v>
      </c>
      <c r="C2" s="25" t="s">
        <v>35</v>
      </c>
      <c r="D2" s="25" t="s">
        <v>36</v>
      </c>
      <c r="E2" s="25" t="s">
        <v>37</v>
      </c>
      <c r="F2" s="25" t="s">
        <v>38</v>
      </c>
      <c r="G2" s="25" t="s">
        <v>39</v>
      </c>
      <c r="H2" s="25" t="s">
        <v>40</v>
      </c>
    </row>
    <row r="3" spans="2:8" x14ac:dyDescent="1">
      <c r="B3" s="28" t="s">
        <v>119</v>
      </c>
      <c r="C3" s="23">
        <v>36000000</v>
      </c>
      <c r="D3" s="23">
        <v>64500000</v>
      </c>
      <c r="E3" s="23">
        <v>112500000</v>
      </c>
      <c r="F3" s="23">
        <v>201000000</v>
      </c>
      <c r="G3" s="23">
        <v>351000000</v>
      </c>
      <c r="H3" s="23">
        <v>585000000</v>
      </c>
    </row>
    <row r="4" spans="2:8" x14ac:dyDescent="1">
      <c r="B4" s="28" t="s">
        <v>120</v>
      </c>
      <c r="C4" s="23">
        <v>24696000</v>
      </c>
      <c r="D4" s="23">
        <v>25580640</v>
      </c>
      <c r="E4" s="23">
        <v>26791203</v>
      </c>
      <c r="F4" s="23">
        <v>28218541</v>
      </c>
      <c r="G4" s="23">
        <v>29774819</v>
      </c>
      <c r="H4" s="23">
        <v>31436878</v>
      </c>
    </row>
    <row r="5" spans="2:8" x14ac:dyDescent="1">
      <c r="B5" s="28" t="s">
        <v>121</v>
      </c>
      <c r="C5" s="23">
        <v>11304000</v>
      </c>
      <c r="D5" s="23">
        <v>38919360</v>
      </c>
      <c r="E5" s="23">
        <v>85708797</v>
      </c>
      <c r="F5" s="23">
        <v>172781459</v>
      </c>
      <c r="G5" s="23">
        <v>321225181</v>
      </c>
      <c r="H5" s="23">
        <v>553563122</v>
      </c>
    </row>
    <row r="6" spans="2:8" x14ac:dyDescent="1">
      <c r="B6" s="40" t="s">
        <v>126</v>
      </c>
      <c r="C6" s="23">
        <v>14022400</v>
      </c>
      <c r="D6" s="23">
        <v>12419816</v>
      </c>
      <c r="E6" s="23">
        <v>17500000</v>
      </c>
      <c r="F6" s="23">
        <v>26684326</v>
      </c>
      <c r="G6" s="23">
        <v>42047458</v>
      </c>
      <c r="H6" s="23">
        <v>65835272</v>
      </c>
    </row>
    <row r="7" spans="2:8" x14ac:dyDescent="1">
      <c r="B7" s="28" t="s">
        <v>129</v>
      </c>
      <c r="C7" s="23">
        <v>12000000</v>
      </c>
      <c r="D7" s="23">
        <v>15600000</v>
      </c>
      <c r="E7" s="23">
        <v>18000000</v>
      </c>
      <c r="F7" s="23">
        <v>19500000</v>
      </c>
      <c r="G7" s="23">
        <v>20700000</v>
      </c>
      <c r="H7" s="23">
        <v>21000000</v>
      </c>
    </row>
    <row r="8" spans="2:8" ht="51" customHeight="1" x14ac:dyDescent="1">
      <c r="B8" s="28" t="s">
        <v>128</v>
      </c>
      <c r="C8" s="23">
        <v>3600000</v>
      </c>
      <c r="D8" s="23">
        <v>4680000</v>
      </c>
      <c r="E8" s="23">
        <v>5400000</v>
      </c>
      <c r="F8" s="23">
        <v>5850000</v>
      </c>
      <c r="G8" s="23">
        <v>6210000</v>
      </c>
      <c r="H8" s="23">
        <v>6300000</v>
      </c>
    </row>
    <row r="9" spans="2:8" ht="26.4" customHeight="1" x14ac:dyDescent="1">
      <c r="B9" s="28" t="s">
        <v>130</v>
      </c>
      <c r="C9" s="23">
        <v>8400000</v>
      </c>
      <c r="D9" s="23">
        <v>10920000</v>
      </c>
      <c r="E9" s="23">
        <v>12600000</v>
      </c>
      <c r="F9" s="23">
        <v>13650000</v>
      </c>
      <c r="G9" s="23">
        <v>14490000</v>
      </c>
      <c r="H9" s="23">
        <v>14700000</v>
      </c>
    </row>
    <row r="10" spans="2:8" ht="29.4" customHeight="1" x14ac:dyDescent="1">
      <c r="B10" s="28" t="s">
        <v>124</v>
      </c>
      <c r="C10" s="23">
        <v>2881200</v>
      </c>
      <c r="D10" s="23">
        <v>2984408</v>
      </c>
      <c r="E10" s="23">
        <v>3125640</v>
      </c>
      <c r="F10" s="23">
        <v>3292163</v>
      </c>
      <c r="G10" s="23">
        <v>3473729</v>
      </c>
      <c r="H10" s="23">
        <v>3667636</v>
      </c>
    </row>
    <row r="11" spans="2:8" x14ac:dyDescent="1">
      <c r="B11" s="28" t="s">
        <v>125</v>
      </c>
      <c r="C11" s="23">
        <v>2881200</v>
      </c>
      <c r="D11" s="23">
        <v>2984408</v>
      </c>
      <c r="E11" s="23">
        <v>3125640</v>
      </c>
      <c r="F11" s="23">
        <v>3292163</v>
      </c>
      <c r="G11" s="23">
        <v>3473729</v>
      </c>
      <c r="H11" s="23">
        <v>3667636</v>
      </c>
    </row>
    <row r="12" spans="2:8" ht="42.6" customHeight="1" x14ac:dyDescent="1">
      <c r="B12" s="28" t="s">
        <v>131</v>
      </c>
      <c r="C12" s="38">
        <v>2881200</v>
      </c>
      <c r="D12" s="39">
        <v>2921553.73</v>
      </c>
      <c r="E12" s="39">
        <v>2921553.73</v>
      </c>
      <c r="F12" s="39">
        <v>2921553.73</v>
      </c>
      <c r="G12" s="39">
        <v>2921553.73</v>
      </c>
      <c r="H12" s="39">
        <v>2921553.73</v>
      </c>
    </row>
    <row r="13" spans="2:8" ht="30.6" customHeight="1" x14ac:dyDescent="1">
      <c r="B13" s="28" t="s">
        <v>133</v>
      </c>
      <c r="C13" s="38">
        <v>5800000</v>
      </c>
      <c r="D13" s="38">
        <v>9968816</v>
      </c>
      <c r="E13" s="38">
        <v>11251280</v>
      </c>
      <c r="F13" s="38">
        <v>12284326</v>
      </c>
      <c r="G13" s="38">
        <v>13647458</v>
      </c>
      <c r="H13" s="38">
        <v>13335272</v>
      </c>
    </row>
    <row r="14" spans="2:8" ht="31.8" customHeight="1" x14ac:dyDescent="1">
      <c r="B14" s="28" t="s">
        <v>132</v>
      </c>
      <c r="C14" s="27">
        <v>3.0800000000000001E-2</v>
      </c>
      <c r="D14" s="27">
        <v>1.7100000000000001E-2</v>
      </c>
      <c r="E14" s="27">
        <v>1.9300000000000001E-2</v>
      </c>
      <c r="F14" s="27">
        <v>2.1000000000000001E-2</v>
      </c>
      <c r="G14" s="27">
        <v>2.3199999999999998E-2</v>
      </c>
      <c r="H14" s="27">
        <v>2.2599999999999999E-2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83B4-120D-45A0-8287-AB6B985A08BA}">
  <dimension ref="B3:C9"/>
  <sheetViews>
    <sheetView tabSelected="1" workbookViewId="0">
      <selection activeCell="D5" sqref="D5"/>
    </sheetView>
  </sheetViews>
  <sheetFormatPr defaultRowHeight="25.2" x14ac:dyDescent="1"/>
  <cols>
    <col min="2" max="2" width="12.453125" customWidth="1"/>
    <col min="3" max="3" width="13.1796875" customWidth="1"/>
  </cols>
  <sheetData>
    <row r="3" spans="2:3" x14ac:dyDescent="1">
      <c r="B3" s="30" t="s">
        <v>22</v>
      </c>
      <c r="C3" s="31" t="s">
        <v>140</v>
      </c>
    </row>
    <row r="4" spans="2:3" x14ac:dyDescent="1">
      <c r="B4" s="32" t="s">
        <v>134</v>
      </c>
      <c r="C4" s="34">
        <v>47567636</v>
      </c>
    </row>
    <row r="5" spans="2:3" x14ac:dyDescent="1">
      <c r="B5" s="32" t="s">
        <v>135</v>
      </c>
      <c r="C5" s="33">
        <v>5.8999999999999999E-3</v>
      </c>
    </row>
    <row r="6" spans="2:3" x14ac:dyDescent="1">
      <c r="B6" s="32" t="s">
        <v>136</v>
      </c>
      <c r="C6" s="35">
        <v>0.79500000000000004</v>
      </c>
    </row>
    <row r="7" spans="2:3" x14ac:dyDescent="1">
      <c r="B7" s="32" t="s">
        <v>137</v>
      </c>
      <c r="C7" s="36">
        <v>1.8</v>
      </c>
    </row>
    <row r="8" spans="2:3" x14ac:dyDescent="1">
      <c r="B8" s="32" t="s">
        <v>138</v>
      </c>
      <c r="C8" s="37" t="s">
        <v>38</v>
      </c>
    </row>
    <row r="9" spans="2:3" x14ac:dyDescent="1">
      <c r="B9" s="32" t="s">
        <v>139</v>
      </c>
      <c r="C9" s="36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cost</vt:lpstr>
      <vt:lpstr>Financial means</vt:lpstr>
      <vt:lpstr>Profitability Statement </vt:lpstr>
      <vt:lpstr>BEP</vt:lpstr>
      <vt:lpstr>IRR</vt:lpstr>
      <vt:lpstr>DSCR</vt:lpstr>
      <vt:lpstr>Financial Profitability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D</dc:creator>
  <cp:lastModifiedBy>S D</cp:lastModifiedBy>
  <dcterms:created xsi:type="dcterms:W3CDTF">2024-11-06T16:20:07Z</dcterms:created>
  <dcterms:modified xsi:type="dcterms:W3CDTF">2024-12-02T15:02:43Z</dcterms:modified>
</cp:coreProperties>
</file>