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 4\Desktop\Data Science\Excel\"/>
    </mc:Choice>
  </mc:AlternateContent>
  <bookViews>
    <workbookView xWindow="0" yWindow="0" windowWidth="28800" windowHeight="12435"/>
  </bookViews>
  <sheets>
    <sheet name="Monto Carlo Simulation 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2" i="1"/>
  <c r="J3" i="1"/>
  <c r="J4" i="1"/>
  <c r="J5" i="1"/>
  <c r="J2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10" i="1"/>
  <c r="C10" i="1" s="1"/>
  <c r="C11" i="1" l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F7" i="1" s="1"/>
</calcChain>
</file>

<file path=xl/sharedStrings.xml><?xml version="1.0" encoding="utf-8"?>
<sst xmlns="http://schemas.openxmlformats.org/spreadsheetml/2006/main" count="13" uniqueCount="13">
  <si>
    <t xml:space="preserve">Annual Contribution </t>
  </si>
  <si>
    <t xml:space="preserve">Mean Return </t>
  </si>
  <si>
    <t xml:space="preserve">St . Dev of Return </t>
  </si>
  <si>
    <t>Time (in years)</t>
  </si>
  <si>
    <t xml:space="preserve">Median </t>
  </si>
  <si>
    <t>Mean</t>
  </si>
  <si>
    <t>St.Dev</t>
  </si>
  <si>
    <t xml:space="preserve">Percentile Table </t>
  </si>
  <si>
    <t xml:space="preserve">Year </t>
  </si>
  <si>
    <t xml:space="preserve">Return </t>
  </si>
  <si>
    <t>Year End Value</t>
  </si>
  <si>
    <t xml:space="preserve">Year End Value $ </t>
  </si>
  <si>
    <t>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</si>
</sst>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3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9" fontId="0" fillId="2" borderId="1" xfId="0" applyNumberForma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9" fontId="1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 wrapText="1"/>
    </xf>
    <xf numFmtId="173" fontId="0" fillId="0" borderId="1" xfId="0" applyNumberFormat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173" fontId="1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0469816272965886E-2"/>
          <c:y val="3.5320064158646837E-2"/>
          <c:w val="0.85853018372703416"/>
          <c:h val="0.71571376494604844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'Monto Carlo Simulation '!$F$10:$F$49</c:f>
              <c:numCache>
                <c:formatCode>General</c:formatCode>
                <c:ptCount val="40"/>
                <c:pt idx="0">
                  <c:v>685129.40267763729</c:v>
                </c:pt>
                <c:pt idx="1">
                  <c:v>1117462.3357073192</c:v>
                </c:pt>
                <c:pt idx="2">
                  <c:v>1582696.5956509842</c:v>
                </c:pt>
                <c:pt idx="3">
                  <c:v>1771547.7443931324</c:v>
                </c:pt>
                <c:pt idx="4">
                  <c:v>1662487.1689403891</c:v>
                </c:pt>
                <c:pt idx="5">
                  <c:v>1322758.6520370513</c:v>
                </c:pt>
                <c:pt idx="6">
                  <c:v>1494823.4666263722</c:v>
                </c:pt>
                <c:pt idx="7">
                  <c:v>1858620.2528570499</c:v>
                </c:pt>
                <c:pt idx="8">
                  <c:v>1101721.2583465322</c:v>
                </c:pt>
                <c:pt idx="9">
                  <c:v>1699840.3750539625</c:v>
                </c:pt>
                <c:pt idx="10">
                  <c:v>691094.52760161588</c:v>
                </c:pt>
                <c:pt idx="11">
                  <c:v>1242928.678219344</c:v>
                </c:pt>
                <c:pt idx="12">
                  <c:v>530785.53361780662</c:v>
                </c:pt>
                <c:pt idx="13">
                  <c:v>1151950.9191538899</c:v>
                </c:pt>
                <c:pt idx="14">
                  <c:v>1391135.1768130285</c:v>
                </c:pt>
                <c:pt idx="15">
                  <c:v>2758083.4495629822</c:v>
                </c:pt>
                <c:pt idx="16">
                  <c:v>1011786.3789818467</c:v>
                </c:pt>
                <c:pt idx="17">
                  <c:v>540078.44677920023</c:v>
                </c:pt>
                <c:pt idx="18">
                  <c:v>852768.43199375411</c:v>
                </c:pt>
                <c:pt idx="19">
                  <c:v>548555.10863275977</c:v>
                </c:pt>
                <c:pt idx="20">
                  <c:v>1333478.5472066221</c:v>
                </c:pt>
                <c:pt idx="21">
                  <c:v>788304.75037323532</c:v>
                </c:pt>
                <c:pt idx="22">
                  <c:v>979808.28966572753</c:v>
                </c:pt>
                <c:pt idx="23">
                  <c:v>673048.53919916973</c:v>
                </c:pt>
                <c:pt idx="24">
                  <c:v>467610.28059555008</c:v>
                </c:pt>
                <c:pt idx="25">
                  <c:v>844149.35266157228</c:v>
                </c:pt>
                <c:pt idx="26">
                  <c:v>1064011.4639516443</c:v>
                </c:pt>
                <c:pt idx="27">
                  <c:v>1322276.9045353357</c:v>
                </c:pt>
                <c:pt idx="28">
                  <c:v>547756.44708101021</c:v>
                </c:pt>
                <c:pt idx="29">
                  <c:v>1290338.2042663398</c:v>
                </c:pt>
                <c:pt idx="30">
                  <c:v>836458.44173985755</c:v>
                </c:pt>
                <c:pt idx="31">
                  <c:v>509695.675558916</c:v>
                </c:pt>
                <c:pt idx="32">
                  <c:v>181677.32926368064</c:v>
                </c:pt>
                <c:pt idx="33">
                  <c:v>661624.05209694616</c:v>
                </c:pt>
                <c:pt idx="34">
                  <c:v>2533839.2371373856</c:v>
                </c:pt>
                <c:pt idx="35">
                  <c:v>1402990.9054071431</c:v>
                </c:pt>
                <c:pt idx="36">
                  <c:v>1092367.5596945244</c:v>
                </c:pt>
                <c:pt idx="37">
                  <c:v>1073451.2399039606</c:v>
                </c:pt>
                <c:pt idx="38">
                  <c:v>574062.61874262057</c:v>
                </c:pt>
                <c:pt idx="39">
                  <c:v>1278997.593734293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261430656"/>
        <c:axId val="1261416512"/>
      </c:barChart>
      <c:catAx>
        <c:axId val="12614306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1416512"/>
        <c:crosses val="autoZero"/>
        <c:auto val="1"/>
        <c:lblAlgn val="ctr"/>
        <c:lblOffset val="100"/>
        <c:noMultiLvlLbl val="0"/>
      </c:catAx>
      <c:valAx>
        <c:axId val="1261416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1430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271462</xdr:colOff>
      <xdr:row>14</xdr:row>
      <xdr:rowOff>171450</xdr:rowOff>
    </xdr:from>
    <xdr:to>
      <xdr:col>13</xdr:col>
      <xdr:colOff>414337</xdr:colOff>
      <xdr:row>29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workbookViewId="0">
      <selection activeCell="U13" sqref="U13"/>
    </sheetView>
  </sheetViews>
  <sheetFormatPr defaultRowHeight="15" x14ac:dyDescent="0.25"/>
  <cols>
    <col min="1" max="1" width="18.85546875" style="1" customWidth="1"/>
    <col min="2" max="2" width="10.5703125" style="1" bestFit="1" customWidth="1"/>
    <col min="3" max="3" width="14.140625" style="1" customWidth="1"/>
    <col min="4" max="4" width="9.140625" style="1"/>
    <col min="5" max="5" width="20.7109375" style="1" customWidth="1"/>
    <col min="6" max="6" width="13.28515625" style="1" customWidth="1"/>
    <col min="7" max="9" width="9.140625" style="1"/>
    <col min="10" max="10" width="11.5703125" style="1" bestFit="1" customWidth="1"/>
    <col min="11" max="16384" width="9.140625" style="1"/>
  </cols>
  <sheetData>
    <row r="1" spans="1:10" ht="24" customHeight="1" x14ac:dyDescent="0.25">
      <c r="I1" s="2" t="s">
        <v>7</v>
      </c>
      <c r="J1" s="2"/>
    </row>
    <row r="2" spans="1:10" ht="30" x14ac:dyDescent="0.25">
      <c r="A2" s="5" t="s">
        <v>0</v>
      </c>
      <c r="B2" s="3">
        <v>6000</v>
      </c>
      <c r="E2" s="5" t="s">
        <v>4</v>
      </c>
      <c r="F2" s="3">
        <f>MEDIAN(F8:F49)</f>
        <v>1082909.3997992426</v>
      </c>
      <c r="I2" s="6">
        <v>0.05</v>
      </c>
      <c r="J2" s="3">
        <f>_xlfn.PERCENTILE.INC($F$9:$F$49,I2)</f>
        <v>509695.675558916</v>
      </c>
    </row>
    <row r="3" spans="1:10" x14ac:dyDescent="0.25">
      <c r="A3" s="5" t="s">
        <v>1</v>
      </c>
      <c r="B3" s="4">
        <v>7.0000000000000007E-2</v>
      </c>
      <c r="E3" s="5" t="s">
        <v>5</v>
      </c>
      <c r="F3" s="3">
        <f t="shared" ref="F3:F4" si="0">MEDIAN(F9:F50)</f>
        <v>1092367.5596945244</v>
      </c>
      <c r="I3" s="6">
        <v>0.25</v>
      </c>
      <c r="J3" s="3">
        <f t="shared" ref="J3:J5" si="1">_xlfn.PERCENTILE.INC($F$9:$F$49,I3)</f>
        <v>685129.40267763729</v>
      </c>
    </row>
    <row r="4" spans="1:10" x14ac:dyDescent="0.25">
      <c r="A4" s="5" t="s">
        <v>2</v>
      </c>
      <c r="B4" s="4">
        <v>0.15</v>
      </c>
      <c r="E4" s="5" t="s">
        <v>6</v>
      </c>
      <c r="F4" s="3">
        <f t="shared" si="0"/>
        <v>1082909.3997992426</v>
      </c>
      <c r="I4" s="6">
        <v>0.75</v>
      </c>
      <c r="J4" s="3">
        <f t="shared" si="1"/>
        <v>1391135.1768130285</v>
      </c>
    </row>
    <row r="5" spans="1:10" x14ac:dyDescent="0.25">
      <c r="A5" s="5" t="s">
        <v>3</v>
      </c>
      <c r="B5" s="3">
        <v>40</v>
      </c>
      <c r="I5" s="6">
        <v>0.95</v>
      </c>
      <c r="J5" s="3">
        <f t="shared" si="1"/>
        <v>1953815.6037702209</v>
      </c>
    </row>
    <row r="7" spans="1:10" ht="21" customHeight="1" x14ac:dyDescent="0.25">
      <c r="E7" s="11" t="s">
        <v>11</v>
      </c>
      <c r="F7" s="12">
        <f ca="1">C49</f>
        <v>620226.29554631957</v>
      </c>
    </row>
    <row r="8" spans="1:10" ht="30" x14ac:dyDescent="0.25">
      <c r="A8" s="5" t="s">
        <v>8</v>
      </c>
      <c r="B8" s="5" t="s">
        <v>9</v>
      </c>
      <c r="C8" s="5" t="s">
        <v>10</v>
      </c>
      <c r="E8" s="8" t="s">
        <v>12</v>
      </c>
      <c r="F8" s="7">
        <f t="dataTable" ref="F8:F49" dt2D="0" dtr="0" r1="H8" ca="1"/>
        <v>744642.42351442401</v>
      </c>
    </row>
    <row r="9" spans="1:10" x14ac:dyDescent="0.25">
      <c r="A9" s="7">
        <v>0</v>
      </c>
      <c r="B9" s="7"/>
      <c r="C9" s="7">
        <v>0</v>
      </c>
      <c r="E9" s="7">
        <v>0</v>
      </c>
      <c r="F9" s="10">
        <v>1953815.6037702209</v>
      </c>
    </row>
    <row r="10" spans="1:10" x14ac:dyDescent="0.25">
      <c r="A10" s="7">
        <v>1</v>
      </c>
      <c r="B10" s="9">
        <f ca="1">_xlfn.NORM.INV(RAND(),$B$3,$B$4)</f>
        <v>-0.14039253751888642</v>
      </c>
      <c r="C10" s="10">
        <f ca="1">($B$2+C9)*(1+B10)</f>
        <v>5157.6447748866822</v>
      </c>
      <c r="E10" s="7">
        <v>1</v>
      </c>
      <c r="F10" s="7">
        <v>685129.40267763729</v>
      </c>
    </row>
    <row r="11" spans="1:10" x14ac:dyDescent="0.25">
      <c r="A11" s="7">
        <v>2</v>
      </c>
      <c r="B11" s="9">
        <f t="shared" ref="B11:B49" ca="1" si="2">_xlfn.NORM.INV(RAND(),$B$3,$B$4)</f>
        <v>0.15075892497402671</v>
      </c>
      <c r="C11" s="10">
        <f t="shared" ref="C11:C49" ca="1" si="3">($B$2+C10)*(1+B11)</f>
        <v>12839.759306390662</v>
      </c>
      <c r="E11" s="7">
        <v>2</v>
      </c>
      <c r="F11" s="7">
        <v>1117462.3357073192</v>
      </c>
    </row>
    <row r="12" spans="1:10" x14ac:dyDescent="0.25">
      <c r="A12" s="7">
        <v>3</v>
      </c>
      <c r="B12" s="9">
        <f t="shared" ca="1" si="2"/>
        <v>0.13625971626748429</v>
      </c>
      <c r="C12" s="10">
        <f t="shared" ca="1" si="3"/>
        <v>21406.859564027149</v>
      </c>
      <c r="E12" s="7">
        <v>3</v>
      </c>
      <c r="F12" s="7">
        <v>1582696.5956509842</v>
      </c>
    </row>
    <row r="13" spans="1:10" x14ac:dyDescent="0.25">
      <c r="A13" s="7">
        <v>4</v>
      </c>
      <c r="B13" s="9">
        <f t="shared" ca="1" si="2"/>
        <v>4.2264022343567215E-2</v>
      </c>
      <c r="C13" s="10">
        <f t="shared" ca="1" si="3"/>
        <v>28565.183689008205</v>
      </c>
      <c r="E13" s="7">
        <v>4</v>
      </c>
      <c r="F13" s="7">
        <v>1771547.7443931324</v>
      </c>
    </row>
    <row r="14" spans="1:10" x14ac:dyDescent="0.25">
      <c r="A14" s="7">
        <v>5</v>
      </c>
      <c r="B14" s="9">
        <f t="shared" ca="1" si="2"/>
        <v>0.21795154368803299</v>
      </c>
      <c r="C14" s="10">
        <f t="shared" ca="1" si="3"/>
        <v>42098.718831887963</v>
      </c>
      <c r="E14" s="7">
        <v>5</v>
      </c>
      <c r="F14" s="7">
        <v>1662487.1689403891</v>
      </c>
    </row>
    <row r="15" spans="1:10" x14ac:dyDescent="0.25">
      <c r="A15" s="7">
        <v>6</v>
      </c>
      <c r="B15" s="9">
        <f t="shared" ca="1" si="2"/>
        <v>0.16030427644962381</v>
      </c>
      <c r="C15" s="10">
        <f t="shared" ca="1" si="3"/>
        <v>55809.149152387661</v>
      </c>
      <c r="E15" s="7">
        <v>6</v>
      </c>
      <c r="F15" s="7">
        <v>1322758.6520370513</v>
      </c>
    </row>
    <row r="16" spans="1:10" x14ac:dyDescent="0.25">
      <c r="A16" s="7">
        <v>7</v>
      </c>
      <c r="B16" s="9">
        <f t="shared" ca="1" si="2"/>
        <v>0.4668062708439551</v>
      </c>
      <c r="C16" s="10">
        <f t="shared" ca="1" si="3"/>
        <v>90662.047572251555</v>
      </c>
      <c r="E16" s="7">
        <v>7</v>
      </c>
      <c r="F16" s="7">
        <v>1494823.4666263722</v>
      </c>
    </row>
    <row r="17" spans="1:6" x14ac:dyDescent="0.25">
      <c r="A17" s="7">
        <v>8</v>
      </c>
      <c r="B17" s="9">
        <f t="shared" ca="1" si="2"/>
        <v>-0.14016030973859531</v>
      </c>
      <c r="C17" s="10">
        <f t="shared" ca="1" si="3"/>
        <v>83113.865044557941</v>
      </c>
      <c r="E17" s="7">
        <v>8</v>
      </c>
      <c r="F17" s="7">
        <v>1858620.2528570499</v>
      </c>
    </row>
    <row r="18" spans="1:6" x14ac:dyDescent="0.25">
      <c r="A18" s="7">
        <v>9</v>
      </c>
      <c r="B18" s="9">
        <f t="shared" ca="1" si="2"/>
        <v>0.12339941479464234</v>
      </c>
      <c r="C18" s="10">
        <f t="shared" ca="1" si="3"/>
        <v>100110.46384114512</v>
      </c>
      <c r="E18" s="7">
        <v>9</v>
      </c>
      <c r="F18" s="7">
        <v>1101721.2583465322</v>
      </c>
    </row>
    <row r="19" spans="1:6" x14ac:dyDescent="0.25">
      <c r="A19" s="7">
        <v>10</v>
      </c>
      <c r="B19" s="9">
        <f t="shared" ca="1" si="2"/>
        <v>0.13487702216577793</v>
      </c>
      <c r="C19" s="10">
        <f t="shared" ca="1" si="3"/>
        <v>120422.32722466823</v>
      </c>
      <c r="E19" s="7">
        <v>10</v>
      </c>
      <c r="F19" s="7">
        <v>1699840.3750539625</v>
      </c>
    </row>
    <row r="20" spans="1:6" x14ac:dyDescent="0.25">
      <c r="A20" s="7">
        <v>11</v>
      </c>
      <c r="B20" s="9">
        <f t="shared" ca="1" si="2"/>
        <v>-2.2415821756131452E-2</v>
      </c>
      <c r="C20" s="10">
        <f t="shared" ca="1" si="3"/>
        <v>123588.46687160475</v>
      </c>
      <c r="E20" s="7">
        <v>11</v>
      </c>
      <c r="F20" s="7">
        <v>691094.52760161588</v>
      </c>
    </row>
    <row r="21" spans="1:6" x14ac:dyDescent="0.25">
      <c r="A21" s="7">
        <v>12</v>
      </c>
      <c r="B21" s="9">
        <f t="shared" ca="1" si="2"/>
        <v>-2.9939103696145317E-2</v>
      </c>
      <c r="C21" s="10">
        <f t="shared" ca="1" si="3"/>
        <v>125708.70432411128</v>
      </c>
      <c r="E21" s="7">
        <v>12</v>
      </c>
      <c r="F21" s="7">
        <v>1242928.678219344</v>
      </c>
    </row>
    <row r="22" spans="1:6" x14ac:dyDescent="0.25">
      <c r="A22" s="7">
        <v>13</v>
      </c>
      <c r="B22" s="9">
        <f t="shared" ca="1" si="2"/>
        <v>7.3413917354409886E-3</v>
      </c>
      <c r="C22" s="10">
        <f t="shared" ca="1" si="3"/>
        <v>132675.62951752197</v>
      </c>
      <c r="E22" s="7">
        <v>13</v>
      </c>
      <c r="F22" s="7">
        <v>530785.53361780662</v>
      </c>
    </row>
    <row r="23" spans="1:6" x14ac:dyDescent="0.25">
      <c r="A23" s="7">
        <v>14</v>
      </c>
      <c r="B23" s="9">
        <f t="shared" ca="1" si="2"/>
        <v>0.1658956119253735</v>
      </c>
      <c r="C23" s="10">
        <f t="shared" ca="1" si="3"/>
        <v>161681.30793546766</v>
      </c>
      <c r="E23" s="7">
        <v>14</v>
      </c>
      <c r="F23" s="7">
        <v>1151950.9191538899</v>
      </c>
    </row>
    <row r="24" spans="1:6" x14ac:dyDescent="0.25">
      <c r="A24" s="7">
        <v>15</v>
      </c>
      <c r="B24" s="9">
        <f t="shared" ca="1" si="2"/>
        <v>-0.1611322223779994</v>
      </c>
      <c r="C24" s="10">
        <f t="shared" ca="1" si="3"/>
        <v>140662.44613657609</v>
      </c>
      <c r="E24" s="7">
        <v>15</v>
      </c>
      <c r="F24" s="7">
        <v>1391135.1768130285</v>
      </c>
    </row>
    <row r="25" spans="1:6" x14ac:dyDescent="0.25">
      <c r="A25" s="7">
        <v>16</v>
      </c>
      <c r="B25" s="9">
        <f t="shared" ca="1" si="2"/>
        <v>5.3698919229839499E-2</v>
      </c>
      <c r="C25" s="10">
        <f t="shared" ca="1" si="3"/>
        <v>154538.06098571481</v>
      </c>
      <c r="E25" s="7">
        <v>16</v>
      </c>
      <c r="F25" s="7">
        <v>2758083.4495629822</v>
      </c>
    </row>
    <row r="26" spans="1:6" x14ac:dyDescent="0.25">
      <c r="A26" s="7">
        <v>17</v>
      </c>
      <c r="B26" s="9">
        <f t="shared" ca="1" si="2"/>
        <v>-6.4368303543123478E-2</v>
      </c>
      <c r="C26" s="10">
        <f t="shared" ca="1" si="3"/>
        <v>150204.49834596185</v>
      </c>
      <c r="E26" s="7">
        <v>17</v>
      </c>
      <c r="F26" s="7">
        <v>1011786.3789818467</v>
      </c>
    </row>
    <row r="27" spans="1:6" x14ac:dyDescent="0.25">
      <c r="A27" s="7">
        <v>18</v>
      </c>
      <c r="B27" s="9">
        <f t="shared" ca="1" si="2"/>
        <v>0.2774739661058111</v>
      </c>
      <c r="C27" s="10">
        <f t="shared" ca="1" si="3"/>
        <v>199547.18002558447</v>
      </c>
      <c r="E27" s="7">
        <v>18</v>
      </c>
      <c r="F27" s="7">
        <v>540078.44677920023</v>
      </c>
    </row>
    <row r="28" spans="1:6" x14ac:dyDescent="0.25">
      <c r="A28" s="7">
        <v>19</v>
      </c>
      <c r="B28" s="9">
        <f t="shared" ca="1" si="2"/>
        <v>-8.1923168214039804E-2</v>
      </c>
      <c r="C28" s="10">
        <f t="shared" ca="1" si="3"/>
        <v>188708.103820427</v>
      </c>
      <c r="E28" s="7">
        <v>19</v>
      </c>
      <c r="F28" s="7">
        <v>852768.43199375411</v>
      </c>
    </row>
    <row r="29" spans="1:6" x14ac:dyDescent="0.25">
      <c r="A29" s="7">
        <v>20</v>
      </c>
      <c r="B29" s="9">
        <f t="shared" ca="1" si="2"/>
        <v>-6.0847847943643785E-2</v>
      </c>
      <c r="C29" s="10">
        <f t="shared" ca="1" si="3"/>
        <v>182860.53472576645</v>
      </c>
      <c r="E29" s="7">
        <v>20</v>
      </c>
      <c r="F29" s="7">
        <v>548555.10863275977</v>
      </c>
    </row>
    <row r="30" spans="1:6" x14ac:dyDescent="0.25">
      <c r="A30" s="7">
        <v>21</v>
      </c>
      <c r="B30" s="9">
        <f t="shared" ca="1" si="2"/>
        <v>-2.6832336269283247E-2</v>
      </c>
      <c r="C30" s="10">
        <f t="shared" ca="1" si="3"/>
        <v>183792.96535000805</v>
      </c>
      <c r="E30" s="7">
        <v>21</v>
      </c>
      <c r="F30" s="7">
        <v>1333478.5472066221</v>
      </c>
    </row>
    <row r="31" spans="1:6" x14ac:dyDescent="0.25">
      <c r="A31" s="7">
        <v>22</v>
      </c>
      <c r="B31" s="9">
        <f t="shared" ca="1" si="2"/>
        <v>0.12705966896419779</v>
      </c>
      <c r="C31" s="10">
        <f t="shared" ca="1" si="3"/>
        <v>213907.99669911354</v>
      </c>
      <c r="E31" s="7">
        <v>22</v>
      </c>
      <c r="F31" s="7">
        <v>788304.75037323532</v>
      </c>
    </row>
    <row r="32" spans="1:6" x14ac:dyDescent="0.25">
      <c r="A32" s="7">
        <v>23</v>
      </c>
      <c r="B32" s="9">
        <f t="shared" ca="1" si="2"/>
        <v>1.3201218226254335E-2</v>
      </c>
      <c r="C32" s="10">
        <f t="shared" ca="1" si="3"/>
        <v>222811.05015323698</v>
      </c>
      <c r="E32" s="7">
        <v>23</v>
      </c>
      <c r="F32" s="7">
        <v>979808.28966572753</v>
      </c>
    </row>
    <row r="33" spans="1:6" x14ac:dyDescent="0.25">
      <c r="A33" s="7">
        <v>24</v>
      </c>
      <c r="B33" s="9">
        <f t="shared" ca="1" si="2"/>
        <v>7.7865112106366013E-2</v>
      </c>
      <c r="C33" s="10">
        <f t="shared" ca="1" si="3"/>
        <v>246627.44822459412</v>
      </c>
      <c r="E33" s="7">
        <v>24</v>
      </c>
      <c r="F33" s="7">
        <v>673048.53919916973</v>
      </c>
    </row>
    <row r="34" spans="1:6" x14ac:dyDescent="0.25">
      <c r="A34" s="7">
        <v>25</v>
      </c>
      <c r="B34" s="9">
        <f t="shared" ca="1" si="2"/>
        <v>9.1081512770227718E-2</v>
      </c>
      <c r="C34" s="10">
        <f t="shared" ca="1" si="3"/>
        <v>275637.13837617257</v>
      </c>
      <c r="E34" s="7">
        <v>25</v>
      </c>
      <c r="F34" s="7">
        <v>467610.28059555008</v>
      </c>
    </row>
    <row r="35" spans="1:6" x14ac:dyDescent="0.25">
      <c r="A35" s="7">
        <v>26</v>
      </c>
      <c r="B35" s="9">
        <f t="shared" ca="1" si="2"/>
        <v>0.11058144734674175</v>
      </c>
      <c r="C35" s="10">
        <f t="shared" ca="1" si="3"/>
        <v>312780.98076440429</v>
      </c>
      <c r="E35" s="7">
        <v>26</v>
      </c>
      <c r="F35" s="7">
        <v>844149.35266157228</v>
      </c>
    </row>
    <row r="36" spans="1:6" x14ac:dyDescent="0.25">
      <c r="A36" s="7">
        <v>27</v>
      </c>
      <c r="B36" s="9">
        <f t="shared" ca="1" si="2"/>
        <v>0.22711130802503288</v>
      </c>
      <c r="C36" s="10">
        <f t="shared" ca="1" si="3"/>
        <v>391179.74627931102</v>
      </c>
      <c r="E36" s="7">
        <v>27</v>
      </c>
      <c r="F36" s="7">
        <v>1064011.4639516443</v>
      </c>
    </row>
    <row r="37" spans="1:6" x14ac:dyDescent="0.25">
      <c r="A37" s="7">
        <v>28</v>
      </c>
      <c r="B37" s="9">
        <f t="shared" ca="1" si="2"/>
        <v>-1.2156469004427017E-2</v>
      </c>
      <c r="C37" s="10">
        <f t="shared" ca="1" si="3"/>
        <v>392351.44300448039</v>
      </c>
      <c r="E37" s="7">
        <v>28</v>
      </c>
      <c r="F37" s="7">
        <v>1322276.9045353357</v>
      </c>
    </row>
    <row r="38" spans="1:6" x14ac:dyDescent="0.25">
      <c r="A38" s="7">
        <v>29</v>
      </c>
      <c r="B38" s="9">
        <f t="shared" ca="1" si="2"/>
        <v>0.32033918692233077</v>
      </c>
      <c r="C38" s="10">
        <f t="shared" ca="1" si="3"/>
        <v>525959.02036587277</v>
      </c>
      <c r="E38" s="7">
        <v>29</v>
      </c>
      <c r="F38" s="7">
        <v>547756.44708101021</v>
      </c>
    </row>
    <row r="39" spans="1:6" x14ac:dyDescent="0.25">
      <c r="A39" s="7">
        <v>30</v>
      </c>
      <c r="B39" s="9">
        <f t="shared" ca="1" si="2"/>
        <v>-1.6153712132019105E-2</v>
      </c>
      <c r="C39" s="10">
        <f t="shared" ca="1" si="3"/>
        <v>523365.90748485154</v>
      </c>
      <c r="E39" s="7">
        <v>30</v>
      </c>
      <c r="F39" s="7">
        <v>1290338.2042663398</v>
      </c>
    </row>
    <row r="40" spans="1:6" x14ac:dyDescent="0.25">
      <c r="A40" s="7">
        <v>31</v>
      </c>
      <c r="B40" s="9">
        <f t="shared" ca="1" si="2"/>
        <v>-7.231230501517541E-2</v>
      </c>
      <c r="C40" s="10">
        <f t="shared" ca="1" si="3"/>
        <v>491086.23851817183</v>
      </c>
      <c r="E40" s="7">
        <v>31</v>
      </c>
      <c r="F40" s="7">
        <v>836458.44173985755</v>
      </c>
    </row>
    <row r="41" spans="1:6" x14ac:dyDescent="0.25">
      <c r="A41" s="7">
        <v>32</v>
      </c>
      <c r="B41" s="9">
        <f t="shared" ca="1" si="2"/>
        <v>9.8014897428006842E-2</v>
      </c>
      <c r="C41" s="10">
        <f t="shared" ca="1" si="3"/>
        <v>545808.09519940417</v>
      </c>
      <c r="E41" s="7">
        <v>32</v>
      </c>
      <c r="F41" s="7">
        <v>509695.675558916</v>
      </c>
    </row>
    <row r="42" spans="1:6" x14ac:dyDescent="0.25">
      <c r="A42" s="7">
        <v>33</v>
      </c>
      <c r="B42" s="9">
        <f t="shared" ca="1" si="2"/>
        <v>-8.7455734885810266E-2</v>
      </c>
      <c r="C42" s="10">
        <f t="shared" ca="1" si="3"/>
        <v>503549.31271780113</v>
      </c>
      <c r="E42" s="7">
        <v>33</v>
      </c>
      <c r="F42" s="7">
        <v>181677.32926368064</v>
      </c>
    </row>
    <row r="43" spans="1:6" x14ac:dyDescent="0.25">
      <c r="A43" s="7">
        <v>34</v>
      </c>
      <c r="B43" s="9">
        <f t="shared" ca="1" si="2"/>
        <v>-6.3799995499459444E-2</v>
      </c>
      <c r="C43" s="10">
        <f t="shared" ca="1" si="3"/>
        <v>477040.06885965273</v>
      </c>
      <c r="E43" s="7">
        <v>34</v>
      </c>
      <c r="F43" s="7">
        <v>661624.05209694616</v>
      </c>
    </row>
    <row r="44" spans="1:6" x14ac:dyDescent="0.25">
      <c r="A44" s="7">
        <v>35</v>
      </c>
      <c r="B44" s="9">
        <f t="shared" ca="1" si="2"/>
        <v>-6.1220433128844925E-2</v>
      </c>
      <c r="C44" s="10">
        <f t="shared" ca="1" si="3"/>
        <v>453468.1466254777</v>
      </c>
      <c r="E44" s="7">
        <v>35</v>
      </c>
      <c r="F44" s="7">
        <v>2533839.2371373856</v>
      </c>
    </row>
    <row r="45" spans="1:6" x14ac:dyDescent="0.25">
      <c r="A45" s="7">
        <v>36</v>
      </c>
      <c r="B45" s="9">
        <f t="shared" ca="1" si="2"/>
        <v>0.27498322056223967</v>
      </c>
      <c r="C45" s="10">
        <f t="shared" ca="1" si="3"/>
        <v>585814.177330315</v>
      </c>
      <c r="E45" s="7">
        <v>36</v>
      </c>
      <c r="F45" s="7">
        <v>1402990.9054071431</v>
      </c>
    </row>
    <row r="46" spans="1:6" x14ac:dyDescent="0.25">
      <c r="A46" s="7">
        <v>37</v>
      </c>
      <c r="B46" s="9">
        <f t="shared" ca="1" si="2"/>
        <v>-0.27605924437043905</v>
      </c>
      <c r="C46" s="10">
        <f t="shared" ca="1" si="3"/>
        <v>428438.40272879519</v>
      </c>
      <c r="E46" s="7">
        <v>37</v>
      </c>
      <c r="F46" s="7">
        <v>1092367.5596945244</v>
      </c>
    </row>
    <row r="47" spans="1:6" x14ac:dyDescent="0.25">
      <c r="A47" s="7">
        <v>38</v>
      </c>
      <c r="B47" s="9">
        <f t="shared" ca="1" si="2"/>
        <v>0.10968212369726538</v>
      </c>
      <c r="C47" s="10">
        <f t="shared" ca="1" si="3"/>
        <v>482088.52935573732</v>
      </c>
      <c r="E47" s="7">
        <v>38</v>
      </c>
      <c r="F47" s="7">
        <v>1073451.2399039606</v>
      </c>
    </row>
    <row r="48" spans="1:6" x14ac:dyDescent="0.25">
      <c r="A48" s="7">
        <v>39</v>
      </c>
      <c r="B48" s="9">
        <f t="shared" ca="1" si="2"/>
        <v>0.10463462625589352</v>
      </c>
      <c r="C48" s="10">
        <f t="shared" ca="1" si="3"/>
        <v>539159.4902046636</v>
      </c>
      <c r="E48" s="7">
        <v>39</v>
      </c>
      <c r="F48" s="7">
        <v>574062.61874262057</v>
      </c>
    </row>
    <row r="49" spans="1:6" x14ac:dyDescent="0.25">
      <c r="A49" s="7">
        <v>40</v>
      </c>
      <c r="B49" s="9">
        <f t="shared" ca="1" si="2"/>
        <v>0.13769696151391292</v>
      </c>
      <c r="C49" s="10">
        <f t="shared" ca="1" si="3"/>
        <v>620226.29554631957</v>
      </c>
      <c r="E49" s="7">
        <v>40</v>
      </c>
      <c r="F49" s="7">
        <v>1278997.593734293</v>
      </c>
    </row>
  </sheetData>
  <mergeCells count="1">
    <mergeCell ref="I1:J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Monto Carlo Simulation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4</dc:creator>
  <cp:lastModifiedBy>DELL 4</cp:lastModifiedBy>
  <dcterms:created xsi:type="dcterms:W3CDTF">2025-04-03T11:35:10Z</dcterms:created>
  <dcterms:modified xsi:type="dcterms:W3CDTF">2025-04-03T12:50:04Z</dcterms:modified>
</cp:coreProperties>
</file>