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A5AD6921-89DD-4213-820A-B86E8EE232A7}" xr6:coauthVersionLast="45" xr6:coauthVersionMax="45" xr10:uidLastSave="{00000000-0000-0000-0000-000000000000}"/>
  <bookViews>
    <workbookView xWindow="28680" yWindow="-120" windowWidth="29040" windowHeight="16440" tabRatio="840" activeTab="6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NOV" sheetId="10" r:id="rId7"/>
    <sheet name="Sheet1" sheetId="8" r:id="rId8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6">NOV!$E$1</definedName>
    <definedName name="DayToStart">#REF!</definedName>
    <definedName name="MonthToDisplay" localSheetId="6">NOV!$C$1</definedName>
    <definedName name="MonthToDisplay">#REF!</definedName>
    <definedName name="MonthToDisplayNumber" localSheetId="6">MATCH(NOV!MonthToDisplay,NOV!월,0)</definedName>
    <definedName name="MonthToDisplayNumber">MATCH([0]!MonthToDisplay,월,0)</definedName>
    <definedName name="ndx" localSheetId="6">ROUNDUP(MATCH(2,1/FREQUENCY(DATE(NOV!표시할연도,NOV!MonthToDisplayNumber,1),NOV!달력))/7,0)</definedName>
    <definedName name="_xlnm.Print_Titles" localSheetId="6">NOV!$3:$3</definedName>
    <definedName name="weekdays_reversed" localSheetId="6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6">NOV!요일+NOV!주*7</definedName>
    <definedName name="날짜눈금">요일+주*7</definedName>
    <definedName name="날짜패턴" localSheetId="6">{1,1,2,2,3,3,4,4,5,5,6,6,7}</definedName>
    <definedName name="날짜패턴">{1,1,2,2,3,3,4,4,5,5,6,6,7}</definedName>
    <definedName name="달력" localSheetId="6">NOV!날짜눈금+NOV!첫째날짜-WEEKDAY(NOV!첫째날짜)-NOV!요일_옵션</definedName>
    <definedName name="시작날짜" localSheetId="6">DATE(NOV!표시할연도,NOV!월,1)</definedName>
    <definedName name="요일" localSheetId="6">{0,1,2,3,4,5,6}</definedName>
    <definedName name="요일">{0,1,2,3,4,5,6}</definedName>
    <definedName name="요일_옵션" localSheetId="6">MATCH(NOV!DayToStart,NOV!weekdays_reversed,0)-2</definedName>
    <definedName name="요일_옵션">MATCH(DayToStart,weekdays_reversed,0)-2</definedName>
    <definedName name="월" localSheetId="6">MATCH(NOV!MonthToDisplay,NOV!월,0)</definedName>
    <definedName name="월">{"1월","2월","3월","4월","5월","6월","7월","8월","9월","10월","11월","12월"}</definedName>
    <definedName name="주" localSheetId="6">{0;1;2;3;4;5;6}</definedName>
    <definedName name="주">{0;1;2;3;4;5;6}</definedName>
    <definedName name="첫째날짜" localSheetId="6">DATE(NOV!표시할연도,NOV!월,1)</definedName>
    <definedName name="평일" localSheetId="6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6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<sst xmlns="http://schemas.openxmlformats.org/spreadsheetml/2006/main" count="625" uniqueCount="241">
  <si>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</si>
  <si>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</si>
  <si>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</si>
  <si>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</si>
  <si>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</si>
  <si>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</si>
  <si>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</si>
  <si>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</si>
  <si>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</si>
  <si>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</si>
  <si>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</si>
  <si>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</si>
  <si>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</si>
  <si>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</si>
  <si>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</si>
  <si>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</si>
  <si>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</si>
  <si>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</si>
  <si>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</si>
  <si>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</si>
  <si>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</si>
  <si>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</si>
  <si>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</si>
  <si>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</si>
  <si>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</si>
  <si>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</si>
  <si>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</si>
  <si>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</si>
  <si>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</si>
  <si>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</si>
  <si>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</si>
  <si>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</si>
  <si>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</si>
  <si>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</si>
  <si>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</si>
  <si>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</si>
  <si>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</si>
  <si>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</si>
  <si>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</si>
  <si>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</si>
  <si>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</si>
  <si>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</si>
  <si>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</si>
  <si>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</si>
  <si>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</si>
  <si>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</si>
  <si>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</si>
  <si>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</si>
  <si>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</si>
  <si>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</si>
  <si>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</si>
  <si>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</si>
  <si>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</si>
  <si>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</si>
  <si>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</si>
  <si>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</si>
  <si>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</si>
  <si>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</si>
  <si>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</si>
  <si>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</si>
  <si>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</si>
  <si>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</si>
  <si>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</si>
  <si>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</si>
  <si>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</si>
  <si>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</si>
  <si>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</si>
  <si>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</si>
  <si>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</si>
  <si>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</si>
  <si>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</si>
  <si>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</si>
  <si>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</si>
  <si>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</si>
  <si>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</si>
  <si>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</si>
  <si>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</si>
  <si>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</si>
  <si>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</si>
  <si>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</si>
  <si>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</si>
  <si>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</si>
  <si>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</si>
  <si>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</si>
  <si>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</si>
  <si>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</si>
  <si>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</si>
  <si>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</si>
  <si>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</si>
  <si>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</si>
  <si>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</si>
  <si>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</si>
  <si>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</si>
  <si>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</si>
  <si>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</si>
  <si>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</si>
  <si>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</si>
  <si>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</si>
  <si>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</si>
  <si>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</si>
  <si>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</si>
  <si>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</si>
  <si>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</si>
  <si>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</si>
  <si>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</si>
  <si>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</si>
  <si>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</si>
  <si>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</si>
  <si>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</si>
  <si>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</si>
  <si>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</si>
  <si>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</si>
  <si>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</si>
  <si>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</si>
  <si>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</si>
  <si>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</si>
  <si>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</si>
  <si>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</si>
  <si>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</si>
  <si>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</si>
  <si>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</si>
  <si>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</si>
  <si>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</si>
  <si>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</si>
  <si>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</si>
  <si>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</si>
  <si>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</si>
  <si>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</si>
  <si>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</si>
  <si>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</si>
  <si>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</si>
  <si>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</si>
  <si>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</si>
  <si>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</si>
  <si>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</si>
  <si>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</si>
  <si>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</si>
  <si>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</si>
  <si>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</si>
  <si>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</si>
  <si>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</si>
  <si>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</si>
  <si>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</si>
  <si>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</si>
  <si>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</si>
  <si>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</si>
  <si>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</si>
  <si>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</si>
  <si>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</si>
  <si>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</si>
  <si>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</si>
  <si>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</si>
  <si>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</si>
  <si>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</si>
  <si>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</si>
  <si>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</si>
  <si>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</si>
  <si>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</si>
  <si>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</si>
  <si>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</si>
  <si>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</si>
  <si>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</si>
  <si>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</si>
  <si>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</si>
  <si>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</si>
  <si>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</si>
  <si>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</si>
  <si>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</si>
  <si>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</si>
  <si>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</si>
  <si>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</si>
  <si>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</si>
  <si>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</si>
  <si>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</si>
  <si>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</si>
  <si>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</si>
  <si>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</si>
  <si>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</si>
  <si>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</si>
  <si>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</si>
  <si>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</si>
  <si>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</si>
  <si>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</si>
  <si>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</si>
  <si>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</si>
  <si>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</si>
  <si>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</si>
  <si>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</si>
  <si>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</si>
  <si>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</si>
  <si>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</si>
  <si>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</si>
  <si>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</si>
  <si>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</si>
  <si>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</si>
  <si>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</si>
  <si>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</si>
  <si>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</si>
  <si>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</si>
  <si>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</si>
  <si>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</si>
  <si>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</si>
  <si>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</si>
  <si>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</si>
  <si>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</si>
  <si>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</si>
  <si>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</si>
  <si>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</si>
  <si>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</si>
  <si>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</si>
  <si>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</si>
  <si>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</si>
  <si>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 xml:space="preserve">11/3 TUE
</t>
  </si>
  <si>
    <t>11/12 THU</t>
  </si>
  <si>
    <t>11/13 FRI</t>
  </si>
  <si>
    <t xml:space="preserve">11/15 SUN
</t>
  </si>
  <si>
    <t xml:space="preserve">11/16 MON
</t>
  </si>
  <si>
    <t>11/17 TUE</t>
  </si>
  <si>
    <t>청소list-up(천장-&gt;탄성코트벽-&gt;베이크아웃-&gt;알델리트-&gt;환기)</t>
  </si>
  <si>
    <r>
      <t xml:space="preserve">11/10 TUE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LG(WashTower, 세척기)
TV설치</t>
    </r>
  </si>
  <si>
    <t>11/18 WED</t>
  </si>
  <si>
    <t>11/20 FRI</t>
  </si>
  <si>
    <r>
      <t>11/19 THU (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>)</t>
    </r>
  </si>
  <si>
    <t>11/21 SAT</t>
  </si>
  <si>
    <t>11/22 SUN</t>
  </si>
  <si>
    <r>
      <rPr>
        <sz val="9"/>
        <color rgb="FFFF0000"/>
        <rFont val="Malgun Gothic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이사</t>
    </r>
  </si>
  <si>
    <r>
      <rPr>
        <sz val="9"/>
        <color rgb="FF0070C0"/>
        <rFont val="Malgun Gothic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</t>
    </r>
  </si>
  <si>
    <t>아쿠아 청소기 수리 대기중
LED 리폼(사이즈 측정)
탄성코트 벽면 선반 제거 요청</t>
  </si>
  <si>
    <t>새집증후군제거 - 베이크아웃(온도 올리는 방법 문의) + 활성탄 + 환기
                        베이크아웃 + 알델리트 + 세척 + 환기
                        공기청정기, 활성탄(고급), 열교환기</t>
  </si>
  <si>
    <t>나노코팅 방향 계획
드레스룸 중문설치 고려 - 드레스룸에 냉기가 많을 수 있다고 함</t>
  </si>
  <si>
    <t>11/5 THU Annual Leave???
줄눈</t>
  </si>
  <si>
    <r>
      <t xml:space="preserve">10/30 FRI
</t>
    </r>
    <r>
      <rPr>
        <b/>
        <sz val="9"/>
        <color theme="1"/>
        <rFont val="Malgun Gothic"/>
        <charset val="129"/>
      </rPr>
      <t>APT 잔금/key 분출</t>
    </r>
    <r>
      <rPr>
        <sz val="9"/>
        <color theme="1"/>
        <rFont val="Malgun Gothic"/>
        <family val="3"/>
        <charset val="129"/>
      </rPr>
      <t xml:space="preserve">
베이크아웃 문의, 차량등록
천장 청소/환기/활성탄?</t>
    </r>
  </si>
  <si>
    <r>
      <rPr>
        <sz val="9"/>
        <color rgb="FFFF0000"/>
        <rFont val="Malgun Gothic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</t>
    </r>
    <r>
      <rPr>
        <sz val="9"/>
        <color theme="1"/>
        <rFont val="Malgun Gothic"/>
        <family val="3"/>
        <charset val="129"/>
      </rPr>
      <t xml:space="preserve">
알델리트/환기/활성탄</t>
    </r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</si>
  <si>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 xml:space="preserve">/활성탄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</si>
  <si>
    <r>
      <t xml:space="preserve">11/2 MON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</si>
  <si>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r>
      <t xml:space="preserve">11/4 WED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</si>
  <si>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r>
      <t xml:space="preserve">11/6 FRI
</t>
    </r>
    <r>
      <rPr>
        <b/>
        <sz val="9"/>
        <color rgb="FF0000FF"/>
        <rFont val="Malgun Gothic"/>
        <charset val="129"/>
      </rPr>
      <t>베이크아웃</t>
    </r>
    <r>
      <rPr>
        <sz val="9"/>
        <color theme="1"/>
        <rFont val="Malgun Gothic"/>
        <family val="3"/>
        <charset val="129"/>
      </rPr>
      <t>/활성탄/환기</t>
    </r>
  </si>
  <si>
    <r>
      <t xml:space="preserve">11/9 MON - </t>
    </r>
    <r>
      <rPr>
        <b/>
        <sz val="9"/>
        <color theme="1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인터넷 설치(3PM)</t>
    </r>
  </si>
  <si>
    <r>
      <t xml:space="preserve">11/11 WED
</t>
    </r>
    <r>
      <rPr>
        <b/>
        <sz val="9"/>
        <color theme="1"/>
        <rFont val="Malgun Gothic"/>
        <charset val="129"/>
      </rPr>
      <t>인덕션 설치</t>
    </r>
    <r>
      <rPr>
        <sz val="9"/>
        <color theme="1"/>
        <rFont val="Malgun Gothic"/>
        <family val="3"/>
        <charset val="129"/>
      </rPr>
      <t>-</t>
    </r>
    <r>
      <rPr>
        <sz val="9"/>
        <color rgb="FF0000FF"/>
        <rFont val="Malgun Gothic"/>
        <charset val="129"/>
      </rPr>
      <t>베이크아웃</t>
    </r>
  </si>
  <si>
    <r>
      <t xml:space="preserve">11/14 SAT
</t>
    </r>
    <r>
      <rPr>
        <sz val="9"/>
        <color rgb="FF0000FF"/>
        <rFont val="Malgun Gothic"/>
        <charset val="129"/>
      </rPr>
      <t>베이크아웃</t>
    </r>
  </si>
  <si>
    <t>입주청소 - 정전기청소포, 밀대2, 물티슈2, 물걸레청소포, 라텍스장갑, 걸레
               진공청소기, 아쿠아청소기, 물걸레청소기(스팀청소기)
               3M먼지털이, 일회용 슬리퍼, 빗자루(쓰레받이), 종량제봉투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</si>
</sst>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24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64" fontId="12" fillId="0" borderId="5" applyFill="0" applyProtection="0">
      <alignment horizontal="center" vertical="center"/>
    </xf>
    <xf numFmtId="165" fontId="8" fillId="0" borderId="6" applyFill="0" applyProtection="0">
      <alignment horizontal="right" vertical="center" indent="1"/>
    </xf>
    <xf numFmtId="0" fontId="14" fillId="0" borderId="7">
      <alignment vertical="top" wrapText="1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64" fontId="13" fillId="0" borderId="5" xfId="7" applyFont="1">
      <alignment horizontal="center" vertical="center"/>
    </xf>
    <xf numFmtId="165" fontId="9" fillId="0" borderId="6" xfId="8" applyFont="1">
      <alignment horizontal="right" vertical="center" indent="1"/>
    </xf>
    <xf numFmtId="0" fontId="15" fillId="0" borderId="7" xfId="9" applyFont="1">
      <alignment vertical="top" wrapText="1"/>
    </xf>
    <xf numFmtId="165" fontId="16" fillId="0" borderId="6" xfId="8" applyFont="1">
      <alignment horizontal="right" vertical="center" indent="1"/>
    </xf>
    <xf numFmtId="165" fontId="17" fillId="0" borderId="6" xfId="8" applyFont="1">
      <alignment horizontal="right" vertical="center" indent="1"/>
    </xf>
    <xf numFmtId="0" fontId="15" fillId="6" borderId="7" xfId="9" applyFont="1" applyFill="1">
      <alignment vertical="top" wrapText="1"/>
    </xf>
    <xf numFmtId="0" fontId="15" fillId="0" borderId="7" xfId="9" applyFont="1" applyFill="1">
      <alignment vertical="top" wrapText="1"/>
    </xf>
    <xf numFmtId="0" fontId="9" fillId="0" borderId="0" xfId="4" applyFont="1" applyAlignment="1">
      <alignment vertical="top" wrapText="1"/>
    </xf>
    <xf numFmtId="16" fontId="21" fillId="6" borderId="7" xfId="9" applyNumberFormat="1" applyFont="1" applyFill="1">
      <alignment vertical="top" wrapText="1"/>
    </xf>
    <xf numFmtId="0" fontId="21" fillId="6" borderId="7" xfId="9" applyFont="1" applyFill="1">
      <alignment vertical="top" wrapText="1"/>
    </xf>
    <xf numFmtId="0" fontId="9" fillId="0" borderId="0" xfId="4" applyFont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8" t="s">
        <v>157</v>
      </c>
      <c r="C5" s="90" t="s">
        <v>198</v>
      </c>
      <c r="D5" s="90"/>
      <c r="E5" s="86" t="s">
        <v>200</v>
      </c>
      <c r="F5" s="86"/>
      <c r="G5" s="87" t="s">
        <v>199</v>
      </c>
      <c r="H5" s="87"/>
      <c r="I5" s="86" t="s">
        <v>201</v>
      </c>
      <c r="J5" s="86"/>
      <c r="K5" s="38"/>
    </row>
    <row r="6" spans="2:11" s="1" customFormat="1">
      <c r="B6" s="89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91" t="s">
        <v>135</v>
      </c>
      <c r="C6" s="92" t="s">
        <v>5</v>
      </c>
      <c r="D6" s="34" t="s">
        <v>7</v>
      </c>
      <c r="E6" s="34"/>
      <c r="F6" s="2">
        <v>0</v>
      </c>
      <c r="G6" s="32"/>
    </row>
    <row r="7" spans="2:7">
      <c r="B7" s="91"/>
      <c r="C7" s="92"/>
      <c r="D7" s="36" t="s">
        <v>25</v>
      </c>
      <c r="E7" s="36" t="s">
        <v>29</v>
      </c>
      <c r="F7" s="20">
        <v>0</v>
      </c>
      <c r="G7" s="37"/>
    </row>
    <row r="8" spans="2:7">
      <c r="B8" s="91"/>
      <c r="C8" s="93" t="s">
        <v>32</v>
      </c>
      <c r="D8" s="36" t="s">
        <v>33</v>
      </c>
      <c r="E8" s="36"/>
      <c r="F8" s="20">
        <v>0</v>
      </c>
      <c r="G8" s="37"/>
    </row>
    <row r="9" spans="2:7">
      <c r="B9" s="91"/>
      <c r="C9" s="93"/>
      <c r="D9" s="34" t="s">
        <v>34</v>
      </c>
      <c r="E9" s="34"/>
      <c r="F9" s="2">
        <v>0</v>
      </c>
      <c r="G9" s="32"/>
    </row>
    <row r="10" spans="2:7">
      <c r="B10" s="91"/>
      <c r="C10" s="92" t="s">
        <v>48</v>
      </c>
      <c r="D10" s="36" t="s">
        <v>49</v>
      </c>
      <c r="E10" s="36"/>
      <c r="F10" s="20">
        <v>0</v>
      </c>
      <c r="G10" s="37"/>
    </row>
    <row r="11" spans="2:7">
      <c r="B11" s="91"/>
      <c r="C11" s="92"/>
      <c r="D11" s="36" t="s">
        <v>114</v>
      </c>
      <c r="E11" s="36"/>
      <c r="F11" s="20">
        <v>6</v>
      </c>
      <c r="G11" s="37"/>
    </row>
    <row r="12" spans="2:7">
      <c r="B12" s="91"/>
      <c r="C12" s="92" t="s">
        <v>80</v>
      </c>
      <c r="D12" s="36" t="s">
        <v>98</v>
      </c>
      <c r="E12" s="34"/>
      <c r="F12" s="2">
        <v>5</v>
      </c>
      <c r="G12" s="32"/>
    </row>
    <row r="13" spans="2:7">
      <c r="B13" s="91"/>
      <c r="C13" s="92"/>
      <c r="D13" s="36" t="s">
        <v>84</v>
      </c>
      <c r="E13" s="36"/>
      <c r="F13" s="20">
        <v>0</v>
      </c>
      <c r="G13" s="37"/>
    </row>
    <row r="14" spans="2:7">
      <c r="B14" s="91"/>
      <c r="C14" s="92"/>
      <c r="D14" s="36" t="s">
        <v>88</v>
      </c>
      <c r="E14" s="36"/>
      <c r="F14" s="20">
        <v>0</v>
      </c>
      <c r="G14" s="37"/>
    </row>
    <row r="15" spans="2:7">
      <c r="B15" s="91"/>
      <c r="C15" s="92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91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91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4" t="s">
        <v>146</v>
      </c>
      <c r="C19" s="92" t="s">
        <v>4</v>
      </c>
      <c r="D19" s="36" t="s">
        <v>152</v>
      </c>
      <c r="E19" s="34"/>
      <c r="F19" s="2">
        <v>2</v>
      </c>
      <c r="G19" s="32"/>
    </row>
    <row r="20" spans="2:7">
      <c r="B20" s="95"/>
      <c r="C20" s="92"/>
      <c r="D20" s="36" t="s">
        <v>17</v>
      </c>
      <c r="E20" s="34"/>
      <c r="F20" s="2">
        <v>2</v>
      </c>
      <c r="G20" s="32"/>
    </row>
    <row r="21" spans="2:7">
      <c r="B21" s="95"/>
      <c r="C21" s="92" t="s">
        <v>31</v>
      </c>
      <c r="D21" s="36" t="s">
        <v>35</v>
      </c>
      <c r="E21" s="34"/>
      <c r="F21" s="2">
        <v>2</v>
      </c>
      <c r="G21" s="32"/>
    </row>
    <row r="22" spans="2:7">
      <c r="B22" s="95"/>
      <c r="C22" s="92"/>
      <c r="D22" s="36" t="s">
        <v>112</v>
      </c>
      <c r="E22" s="36"/>
      <c r="F22" s="20">
        <v>2</v>
      </c>
      <c r="G22" s="37"/>
    </row>
    <row r="23" spans="2:7">
      <c r="B23" s="95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5"/>
      <c r="C24" s="97" t="s">
        <v>69</v>
      </c>
      <c r="D24" s="36" t="s">
        <v>71</v>
      </c>
      <c r="E24" s="34"/>
      <c r="F24" s="2">
        <v>1</v>
      </c>
      <c r="G24" s="32"/>
    </row>
    <row r="25" spans="2:7">
      <c r="B25" s="95"/>
      <c r="C25" s="98"/>
      <c r="D25" s="36" t="s">
        <v>72</v>
      </c>
      <c r="E25" s="34"/>
      <c r="F25" s="2">
        <v>1</v>
      </c>
      <c r="G25" s="32"/>
    </row>
    <row r="26" spans="2:7">
      <c r="B26" s="95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5"/>
      <c r="C27" s="97" t="s">
        <v>4</v>
      </c>
      <c r="D27" s="36" t="s">
        <v>11</v>
      </c>
      <c r="E27" s="34"/>
      <c r="F27" s="2">
        <v>1</v>
      </c>
      <c r="G27" s="32"/>
    </row>
    <row r="28" spans="2:7">
      <c r="B28" s="95"/>
      <c r="C28" s="98"/>
      <c r="D28" s="36" t="s">
        <v>12</v>
      </c>
      <c r="E28" s="34"/>
      <c r="F28" s="2">
        <v>1</v>
      </c>
      <c r="G28" s="32"/>
    </row>
    <row r="29" spans="2:7">
      <c r="B29" s="95"/>
      <c r="C29" s="97" t="s">
        <v>81</v>
      </c>
      <c r="D29" s="36" t="s">
        <v>9</v>
      </c>
      <c r="E29" s="34"/>
      <c r="F29" s="2">
        <v>2</v>
      </c>
      <c r="G29" s="32"/>
    </row>
    <row r="30" spans="2:7">
      <c r="B30" s="96"/>
      <c r="C30" s="98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9:B30"/>
    <mergeCell ref="C19:C20"/>
    <mergeCell ref="C21:C22"/>
    <mergeCell ref="C24:C25"/>
    <mergeCell ref="C29:C30"/>
    <mergeCell ref="C27:C28"/>
    <mergeCell ref="B17:B18"/>
    <mergeCell ref="B6:B15"/>
    <mergeCell ref="C12:C15"/>
    <mergeCell ref="C10:C11"/>
    <mergeCell ref="C8:C9"/>
    <mergeCell ref="C6:C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100" t="s">
        <v>128</v>
      </c>
      <c r="C6" s="6" t="s">
        <v>129</v>
      </c>
      <c r="D6" s="3"/>
    </row>
    <row r="7" spans="2:4">
      <c r="B7" s="99"/>
      <c r="C7" s="6" t="s">
        <v>17</v>
      </c>
      <c r="D7" s="3"/>
    </row>
    <row r="8" spans="2:4">
      <c r="B8" s="99"/>
      <c r="C8" s="6" t="s">
        <v>35</v>
      </c>
      <c r="D8" s="3"/>
    </row>
    <row r="9" spans="2:4">
      <c r="B9" s="99"/>
      <c r="C9" s="6" t="s">
        <v>112</v>
      </c>
      <c r="D9" s="6"/>
    </row>
    <row r="10" spans="2:4">
      <c r="B10" s="99"/>
      <c r="C10" s="6" t="s">
        <v>67</v>
      </c>
      <c r="D10" s="3"/>
    </row>
    <row r="11" spans="2:4">
      <c r="B11" s="99" t="s">
        <v>127</v>
      </c>
      <c r="C11" s="25" t="s">
        <v>71</v>
      </c>
      <c r="D11" s="3"/>
    </row>
    <row r="12" spans="2:4">
      <c r="B12" s="99"/>
      <c r="C12" s="26" t="s">
        <v>72</v>
      </c>
      <c r="D12" s="3"/>
    </row>
    <row r="13" spans="2:4">
      <c r="B13" s="99"/>
      <c r="C13" s="26" t="s">
        <v>85</v>
      </c>
      <c r="D13" s="3"/>
    </row>
    <row r="14" spans="2:4" s="21" customFormat="1">
      <c r="B14" s="99"/>
      <c r="C14" s="26" t="s">
        <v>44</v>
      </c>
      <c r="D14" s="3"/>
    </row>
    <row r="15" spans="2:4">
      <c r="B15" s="99"/>
      <c r="C15" s="68" t="s">
        <v>56</v>
      </c>
      <c r="D15" s="68" t="s">
        <v>55</v>
      </c>
    </row>
    <row r="16" spans="2:4">
      <c r="B16" s="99"/>
      <c r="C16" s="68" t="s">
        <v>57</v>
      </c>
      <c r="D16" s="68" t="s">
        <v>119</v>
      </c>
    </row>
    <row r="17" spans="2:4">
      <c r="B17" s="99"/>
      <c r="C17" s="6" t="s">
        <v>83</v>
      </c>
      <c r="D17" s="6"/>
    </row>
    <row r="18" spans="2:4">
      <c r="B18" s="99"/>
      <c r="C18" s="6" t="s">
        <v>120</v>
      </c>
      <c r="D18" s="3"/>
    </row>
    <row r="19" spans="2:4">
      <c r="B19" s="99"/>
      <c r="C19" s="6" t="s">
        <v>95</v>
      </c>
      <c r="D19" s="3"/>
    </row>
    <row r="20" spans="2:4">
      <c r="B20" s="101" t="s">
        <v>130</v>
      </c>
      <c r="C20" s="6" t="s">
        <v>111</v>
      </c>
      <c r="D20" s="3"/>
    </row>
    <row r="21" spans="2:4">
      <c r="B21" s="102"/>
      <c r="C21" s="6" t="s">
        <v>36</v>
      </c>
      <c r="D21" s="3"/>
    </row>
    <row r="22" spans="2:4">
      <c r="B22" s="102"/>
      <c r="C22" s="6" t="s">
        <v>82</v>
      </c>
      <c r="D22" s="3"/>
    </row>
    <row r="23" spans="2:4">
      <c r="B23" s="102"/>
      <c r="C23" s="68" t="s">
        <v>110</v>
      </c>
      <c r="D23" s="68"/>
    </row>
    <row r="24" spans="2:4">
      <c r="B24" s="102"/>
      <c r="C24" s="6" t="s">
        <v>126</v>
      </c>
      <c r="D24" s="3"/>
    </row>
    <row r="25" spans="2:4">
      <c r="B25" s="102"/>
      <c r="C25" s="6" t="s">
        <v>68</v>
      </c>
      <c r="D25" s="3"/>
    </row>
    <row r="26" spans="2:4">
      <c r="B26" s="102"/>
      <c r="C26" s="6" t="s">
        <v>125</v>
      </c>
      <c r="D26" s="3"/>
    </row>
    <row r="27" spans="2:4">
      <c r="B27" s="102"/>
      <c r="C27" s="6" t="s">
        <v>12</v>
      </c>
      <c r="D27" s="3"/>
    </row>
    <row r="28" spans="2:4">
      <c r="B28" s="102"/>
      <c r="C28" s="6" t="s">
        <v>121</v>
      </c>
      <c r="D28" s="6" t="s">
        <v>123</v>
      </c>
    </row>
    <row r="29" spans="2:4" s="21" customFormat="1">
      <c r="B29" s="102"/>
      <c r="C29" s="6" t="s">
        <v>41</v>
      </c>
      <c r="D29" s="3" t="s">
        <v>42</v>
      </c>
    </row>
    <row r="30" spans="2:4">
      <c r="B30" s="102"/>
      <c r="C30" s="6" t="s">
        <v>132</v>
      </c>
      <c r="D30" s="3"/>
    </row>
    <row r="31" spans="2:4">
      <c r="B31" s="102"/>
      <c r="C31" s="6" t="s">
        <v>51</v>
      </c>
      <c r="D31" s="3"/>
    </row>
    <row r="32" spans="2:4">
      <c r="B32" s="102"/>
      <c r="C32" s="6" t="s">
        <v>52</v>
      </c>
      <c r="D32" s="3"/>
    </row>
    <row r="33" spans="2:4">
      <c r="B33" s="102"/>
      <c r="C33" s="6" t="s">
        <v>131</v>
      </c>
      <c r="D33" s="3"/>
    </row>
    <row r="34" spans="2:4">
      <c r="B34" s="102"/>
      <c r="C34" s="6" t="s">
        <v>78</v>
      </c>
      <c r="D34" s="3"/>
    </row>
    <row r="35" spans="2:4">
      <c r="B35" s="102"/>
      <c r="C35" s="6" t="s">
        <v>124</v>
      </c>
      <c r="D35" s="3"/>
    </row>
    <row r="36" spans="2:4">
      <c r="B36" s="103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"/>
  <sheetViews>
    <sheetView workbookViewId="0">
      <selection activeCell="C2" sqref="C2"/>
    </sheetView>
  </sheetViews>
  <sheetFormatPr defaultRowHeight="1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  <pageSetUpPr fitToPage="1"/>
  </sheetPr>
  <dimension ref="B1:J15"/>
  <sheetViews>
    <sheetView showGridLines="0" tabSelected="1" showRuler="0" topLeftCell="B1" zoomScaleNormal="100" workbookViewId="0">
      <selection activeCell="J10" sqref="J10"/>
    </sheetView>
  </sheetViews>
  <sheetFormatPr defaultColWidth="9.140625" defaultRowHeight="16.5"/>
  <cols>
    <col min="1" max="1" width="2.5703125" style="72" customWidth="1"/>
    <col min="2" max="8" width="23.5703125" style="72" customWidth="1"/>
    <col min="9" max="9" width="9.140625" style="72"/>
    <col min="10" max="10" width="79.28515625" style="72" customWidth="1"/>
    <col min="11" max="16384" width="9.140625" style="72"/>
  </cols>
  <sheetData>
    <row r="1" spans="2:10" ht="45" customHeight="1">
      <c r="B1" s="70">
        <f ca="1">YEAR(TODAY())</f>
        <v>2020</v>
      </c>
      <c r="C1" s="104" t="s">
        <v>207</v>
      </c>
      <c r="D1" s="104"/>
      <c r="E1" s="71" t="s">
        <v>203</v>
      </c>
    </row>
    <row r="2" spans="2:10" ht="30" customHeight="1">
      <c r="B2" s="73" t="s">
        <v>204</v>
      </c>
      <c r="C2" s="105" t="s">
        <v>205</v>
      </c>
      <c r="D2" s="105"/>
      <c r="E2" s="74" t="s">
        <v>206</v>
      </c>
    </row>
    <row r="3" spans="2:10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10" ht="24" customHeight="1">
      <c r="B4" s="76" t="e">
        <f t="array" aca="1" ref="B4:H4" ca="1">INDEX(달력,ndx+0)</f>
        <v>#NAME?</v>
      </c>
      <c r="C4" s="76" t="e">
        <f ca="1"/>
        <v>#NAME?</v>
      </c>
      <c r="D4" s="76" t="e">
        <f ca="1"/>
        <v>#NAME?</v>
      </c>
      <c r="E4" s="76" t="e">
        <f ca="1"/>
        <v>#NAME?</v>
      </c>
      <c r="F4" s="76" t="e">
        <f ca="1"/>
        <v>#NAME?</v>
      </c>
      <c r="G4" s="76" t="e">
        <f ca="1"/>
        <v>#NAME?</v>
      </c>
      <c r="H4" s="79" t="e">
        <f ca="1"/>
        <v>#NAME?</v>
      </c>
    </row>
    <row r="5" spans="2:10" ht="51" customHeight="1">
      <c r="B5" s="77" t="s">
        <v>211</v>
      </c>
      <c r="C5" s="77" t="s">
        <v>210</v>
      </c>
      <c r="D5" s="77" t="s">
        <v>209</v>
      </c>
      <c r="E5" s="77" t="s">
        <v>208</v>
      </c>
      <c r="F5" s="80" t="s">
        <v>231</v>
      </c>
      <c r="G5" s="83" t="s">
        <v>233</v>
      </c>
      <c r="H5" s="84" t="s">
        <v>232</v>
      </c>
      <c r="J5" s="82" t="s">
        <v>227</v>
      </c>
    </row>
    <row r="6" spans="2:10" ht="24" customHeight="1">
      <c r="B6" s="76" t="e">
        <f t="array" aca="1" ref="B6:H6" ca="1">INDEX(달력,ndx+1)</f>
        <v>#NAME?</v>
      </c>
      <c r="C6" s="76" t="e">
        <f ca="1"/>
        <v>#NAME?</v>
      </c>
      <c r="D6" s="76" t="e">
        <f ca="1"/>
        <v>#NAME?</v>
      </c>
      <c r="E6" s="76" t="e">
        <f ca="1"/>
        <v>#NAME?</v>
      </c>
      <c r="F6" s="76" t="e">
        <f ca="1"/>
        <v>#NAME?</v>
      </c>
      <c r="G6" s="78" t="e">
        <f ca="1"/>
        <v>#NAME?</v>
      </c>
      <c r="H6" s="79" t="e">
        <f ca="1"/>
        <v>#NAME?</v>
      </c>
    </row>
    <row r="7" spans="2:10" ht="51" customHeight="1">
      <c r="B7" s="81" t="s">
        <v>234</v>
      </c>
      <c r="C7" s="81" t="s">
        <v>212</v>
      </c>
      <c r="D7" s="81" t="s">
        <v>235</v>
      </c>
      <c r="E7" s="80" t="s">
        <v>230</v>
      </c>
      <c r="F7" s="77" t="s">
        <v>236</v>
      </c>
      <c r="G7" s="84" t="s">
        <v>226</v>
      </c>
      <c r="H7" s="84" t="s">
        <v>225</v>
      </c>
      <c r="J7" s="82" t="s">
        <v>228</v>
      </c>
    </row>
    <row r="8" spans="2:10" ht="24" customHeight="1">
      <c r="B8" s="76" t="e">
        <f t="array" aca="1" ref="B8:H8" ca="1">INDEX(달력,ndx+2)</f>
        <v>#NAME?</v>
      </c>
      <c r="C8" s="76" t="e">
        <f ca="1"/>
        <v>#NAME?</v>
      </c>
      <c r="D8" s="76" t="e">
        <f ca="1"/>
        <v>#NAME?</v>
      </c>
      <c r="E8" s="76" t="e">
        <f ca="1"/>
        <v>#NAME?</v>
      </c>
      <c r="F8" s="76" t="e">
        <f ca="1"/>
        <v>#NAME?</v>
      </c>
      <c r="G8" s="78" t="e">
        <f ca="1"/>
        <v>#NAME?</v>
      </c>
      <c r="H8" s="79" t="e">
        <f ca="1"/>
        <v>#NAME?</v>
      </c>
    </row>
    <row r="9" spans="2:10" ht="51" customHeight="1">
      <c r="B9" s="80" t="s">
        <v>237</v>
      </c>
      <c r="C9" s="80" t="s">
        <v>219</v>
      </c>
      <c r="D9" s="80" t="s">
        <v>238</v>
      </c>
      <c r="E9" s="77" t="s">
        <v>213</v>
      </c>
      <c r="F9" s="77" t="s">
        <v>214</v>
      </c>
      <c r="G9" s="81" t="s">
        <v>239</v>
      </c>
      <c r="H9" s="81" t="s">
        <v>215</v>
      </c>
      <c r="J9" s="85" t="s">
        <v>240</v>
      </c>
    </row>
    <row r="10" spans="2:10" ht="24" customHeight="1">
      <c r="B10" s="76" t="e">
        <f t="array" aca="1" ref="B10:H10" ca="1">INDEX(달력,ndx+3)</f>
        <v>#NAME?</v>
      </c>
      <c r="C10" s="76" t="e">
        <f ca="1"/>
        <v>#NAME?</v>
      </c>
      <c r="D10" s="76" t="e">
        <f ca="1"/>
        <v>#NAME?</v>
      </c>
      <c r="E10" s="76" t="e">
        <f ca="1"/>
        <v>#NAME?</v>
      </c>
      <c r="F10" s="76" t="e">
        <f ca="1"/>
        <v>#NAME?</v>
      </c>
      <c r="G10" s="78" t="e">
        <f ca="1"/>
        <v>#NAME?</v>
      </c>
      <c r="H10" s="79" t="e">
        <f ca="1"/>
        <v>#NAME?</v>
      </c>
    </row>
    <row r="11" spans="2:10" ht="51" customHeight="1">
      <c r="B11" s="81" t="s">
        <v>216</v>
      </c>
      <c r="C11" s="77" t="s">
        <v>217</v>
      </c>
      <c r="D11" s="77" t="s">
        <v>220</v>
      </c>
      <c r="E11" s="77" t="s">
        <v>222</v>
      </c>
      <c r="F11" s="77" t="s">
        <v>221</v>
      </c>
      <c r="G11" s="77" t="s">
        <v>223</v>
      </c>
      <c r="H11" s="77" t="s">
        <v>224</v>
      </c>
      <c r="J11" s="82" t="s">
        <v>218</v>
      </c>
    </row>
    <row r="12" spans="2:10" ht="24" customHeight="1">
      <c r="B12" s="76" t="e">
        <f t="array" aca="1" ref="B12:H12" ca="1">INDEX(달력,ndx+4)</f>
        <v>#NAME?</v>
      </c>
      <c r="C12" s="76" t="e">
        <f ca="1"/>
        <v>#NAME?</v>
      </c>
      <c r="D12" s="76" t="e">
        <f ca="1"/>
        <v>#NAME?</v>
      </c>
      <c r="E12" s="76" t="e">
        <f ca="1"/>
        <v>#NAME?</v>
      </c>
      <c r="F12" s="76" t="e">
        <f ca="1"/>
        <v>#NAME?</v>
      </c>
      <c r="G12" s="78" t="e">
        <f ca="1"/>
        <v>#NAME?</v>
      </c>
      <c r="H12" s="79" t="e">
        <f ca="1"/>
        <v>#NAME?</v>
      </c>
    </row>
    <row r="13" spans="2:10" ht="51" customHeight="1">
      <c r="B13" s="77"/>
      <c r="C13" s="77"/>
      <c r="D13" s="77"/>
      <c r="E13" s="77"/>
      <c r="F13" s="77"/>
      <c r="G13" s="77"/>
      <c r="H13" s="77"/>
      <c r="J13" s="82" t="s">
        <v>229</v>
      </c>
    </row>
    <row r="14" spans="2:10" ht="23.25" customHeight="1">
      <c r="B14" s="76" t="e">
        <f t="array" aca="1" ref="B14:H14" ca="1">INDEX(달력,ndx+5)</f>
        <v>#NAME?</v>
      </c>
      <c r="C14" s="76" t="e">
        <f ca="1"/>
        <v>#NAME?</v>
      </c>
      <c r="D14" s="76" t="e">
        <f ca="1"/>
        <v>#NAME?</v>
      </c>
      <c r="E14" s="76" t="e">
        <f ca="1"/>
        <v>#NAME?</v>
      </c>
      <c r="F14" s="76" t="e">
        <f ca="1"/>
        <v>#NAME?</v>
      </c>
      <c r="G14" s="76" t="e">
        <f ca="1"/>
        <v>#NAME?</v>
      </c>
      <c r="H14" s="76" t="e">
        <f ca="1"/>
        <v>#NAME?</v>
      </c>
    </row>
    <row r="15" spans="2:10" ht="51" customHeight="1">
      <c r="B15" s="77"/>
      <c r="C15" s="77"/>
      <c r="D15" s="77"/>
      <c r="E15" s="77"/>
      <c r="F15" s="77"/>
      <c r="G15" s="77"/>
      <c r="H15" s="77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6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600-000001000000}"/>
    <dataValidation allowBlank="1" showInputMessage="1" showErrorMessage="1" prompt="이번 달이 12행이나 14행에서 끝나는 경우 12행이나 14행에 다음 달의 날짜가 표시될 수 있습니다." sqref="B12" xr:uid="{00000000-0002-0000-06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6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6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600-000005000000}"/>
    <dataValidation allowBlank="1" showInputMessage="1" showErrorMessage="1" prompt="달력의 연도를 입력합니다." sqref="B1" xr:uid="{00000000-0002-0000-0600-000006000000}"/>
    <dataValidation allowBlank="1" showInputMessage="1" showErrorMessage="1" prompt="이 셀에 일일 메모를 입력합니다. 5, 7, 9, 11, 13, 15행에는 일별 메모를 입력할 수 있는 셀이 있습니다." sqref="B5" xr:uid="{00000000-0002-0000-06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4</vt:i4>
      </vt:variant>
    </vt:vector>
  </HeadingPairs>
  <TitlesOfParts>
    <vt:vector size="1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2020-10-27T10:41:38Z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