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D9EDB49-593B-437D-85AC-4686478653D9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8" i="26" l="1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E63" i="26"/>
  <c r="E75" i="26"/>
  <c r="E62" i="26"/>
  <c r="E74" i="26"/>
  <c r="E61" i="26"/>
  <c r="E70" i="26"/>
  <c r="E60" i="26"/>
  <c r="E69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C114" i="26"/>
  <c r="B114" i="26"/>
  <c r="C111" i="26"/>
  <c r="B111" i="26"/>
  <c r="N76" i="26"/>
  <c r="E76" i="26"/>
  <c r="N75" i="26"/>
  <c r="N74" i="26"/>
  <c r="N73" i="26"/>
  <c r="E73" i="26"/>
  <c r="N72" i="26"/>
  <c r="E72" i="26"/>
  <c r="N71" i="26"/>
  <c r="E71" i="26"/>
  <c r="N31" i="26"/>
  <c r="N68" i="26" l="1"/>
  <c r="N58" i="26"/>
  <c r="E58" i="26"/>
  <c r="E64" i="26"/>
  <c r="E65" i="26"/>
  <c r="E66" i="26"/>
  <c r="E67" i="26"/>
  <c r="N57" i="26"/>
  <c r="E57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N70" i="26"/>
  <c r="N69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0" i="26"/>
  <c r="N9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<sst xmlns="http://schemas.openxmlformats.org/spreadsheetml/2006/main" count="10839" uniqueCount="5143">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</sst>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176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0">
        <v>2019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3"/>
      <c r="C1" s="743"/>
      <c r="D1" s="743"/>
      <c r="E1" s="743"/>
      <c r="F1" s="743"/>
      <c r="G1" s="743"/>
      <c r="H1" s="743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26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26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6" t="s">
        <v>327</v>
      </c>
      <c r="B1" s="747"/>
      <c r="C1" s="747"/>
      <c r="D1" s="747"/>
      <c r="E1" s="748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9" t="s">
        <v>403</v>
      </c>
      <c r="E2" s="749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0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1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1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1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1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1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1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1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1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1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1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1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1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1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1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1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1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1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1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1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2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1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1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1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2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0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1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1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1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1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1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1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1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1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1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1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1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1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2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0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1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1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1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1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1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1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1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1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1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1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2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0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1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1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1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1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1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1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1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1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2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1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1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1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1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1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1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1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1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1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1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1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1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1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1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1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1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2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1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1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1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1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1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1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1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1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1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1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1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1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2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3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4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4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4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4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4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4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4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4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4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5" t="s">
        <v>519</v>
      </c>
      <c r="B105" s="756"/>
      <c r="C105" s="757"/>
      <c r="D105" s="744">
        <f>SUM(D4:D104)</f>
        <v>1832000</v>
      </c>
      <c r="E105" s="74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1">
        <v>2020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2">
        <v>2021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0" activePane="bottomLeft" state="frozen"/>
      <selection pane="bottomLeft" activeCell="C86" sqref="C8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6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 ht="15" thickBot="1">
      <c r="B2" s="151" t="s">
        <v>36</v>
      </c>
      <c r="C2" s="677" t="s">
        <v>5063</v>
      </c>
      <c r="D2" s="677" t="s">
        <v>5065</v>
      </c>
      <c r="E2" s="678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79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79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79"/>
      <c r="F6" s="472"/>
      <c r="G6" s="710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79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79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79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79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79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79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79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79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79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79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79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79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79"/>
      <c r="F19" s="611"/>
      <c r="G19" s="70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79"/>
      <c r="F20" s="611"/>
      <c r="G20" s="70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79"/>
      <c r="F21" s="611"/>
      <c r="G21" s="70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9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79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79"/>
      <c r="F24" s="611"/>
      <c r="G24" s="70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79"/>
      <c r="F25" s="611"/>
      <c r="G25" s="70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79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79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4206</v>
      </c>
      <c r="C28" s="472" t="s">
        <v>959</v>
      </c>
      <c r="D28" s="611"/>
      <c r="E28" s="679"/>
      <c r="F28" s="472"/>
      <c r="G28" s="710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4614</v>
      </c>
      <c r="C29" s="472" t="s">
        <v>4974</v>
      </c>
      <c r="D29" s="611"/>
      <c r="E29" s="679"/>
      <c r="F29" s="472"/>
      <c r="G29" s="706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4614</v>
      </c>
      <c r="C30" s="472" t="s">
        <v>4988</v>
      </c>
      <c r="D30" s="611"/>
      <c r="E30" s="679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4614</v>
      </c>
      <c r="C31" s="611" t="s">
        <v>1402</v>
      </c>
      <c r="D31" s="611"/>
      <c r="E31" s="679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 ht="15">
      <c r="B32" s="610" t="s">
        <v>4614</v>
      </c>
      <c r="C32" s="611"/>
      <c r="D32" s="611"/>
      <c r="E32" s="679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4614</v>
      </c>
      <c r="C33" s="611" t="s">
        <v>4996</v>
      </c>
      <c r="D33" s="611"/>
      <c r="E33" s="679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4614</v>
      </c>
      <c r="C34" s="611" t="s">
        <v>1402</v>
      </c>
      <c r="D34" s="611"/>
      <c r="E34" s="679"/>
      <c r="F34" s="611"/>
      <c r="G34" s="709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 ht="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476" t="s">
        <v>4059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4058</v>
      </c>
      <c r="I37" s="314">
        <v>2022</v>
      </c>
      <c r="J37" s="475" t="s">
        <v>4208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4060</v>
      </c>
      <c r="I38" s="314">
        <v>2017</v>
      </c>
      <c r="J38" s="475" t="s">
        <v>4010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4204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4441</v>
      </c>
      <c r="I39" s="314">
        <v>2021</v>
      </c>
      <c r="J39" s="475" t="s">
        <v>4208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5039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5132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5133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5134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4059</v>
      </c>
      <c r="C45" s="616"/>
      <c r="D45" s="616"/>
      <c r="E45" s="682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4059</v>
      </c>
      <c r="C46" s="616"/>
      <c r="D46" s="616"/>
      <c r="E46" s="682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4059</v>
      </c>
      <c r="C47" s="443"/>
      <c r="D47" s="616"/>
      <c r="E47" s="682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4011</v>
      </c>
      <c r="C49" s="589"/>
      <c r="D49" s="687"/>
      <c r="E49" s="688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9" t="s">
        <v>5055</v>
      </c>
      <c r="C50" s="687"/>
      <c r="D50" s="687"/>
      <c r="E50" s="688"/>
      <c r="F50" s="687">
        <v>6</v>
      </c>
      <c r="G50" s="687" t="s">
        <v>5068</v>
      </c>
      <c r="H50" s="689" t="s">
        <v>5053</v>
      </c>
      <c r="I50" s="690">
        <v>2023</v>
      </c>
      <c r="J50" s="687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2"/>
        <v>45340</v>
      </c>
      <c r="O51" s="595" t="s">
        <v>5076</v>
      </c>
    </row>
    <row r="52" spans="1:15" ht="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4016</v>
      </c>
      <c r="C53" s="616">
        <v>413</v>
      </c>
      <c r="D53" s="616">
        <v>413</v>
      </c>
      <c r="E53" s="682">
        <f t="shared" ref="E53:E63" si="13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05" t="s">
        <v>4208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4016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 ht="15.6">
      <c r="A55" s="3">
        <v>11</v>
      </c>
      <c r="B55" s="615" t="s">
        <v>4951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 ht="15">
      <c r="A56" s="3">
        <v>12</v>
      </c>
      <c r="B56" s="444" t="s">
        <v>4016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4" t="s">
        <v>4614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5068</v>
      </c>
      <c r="H57" s="699" t="s">
        <v>4978</v>
      </c>
      <c r="I57" s="700">
        <v>2021</v>
      </c>
      <c r="J57" s="698" t="s">
        <v>746</v>
      </c>
      <c r="K57" s="701" t="s">
        <v>4979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2" t="s">
        <v>4016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4969</v>
      </c>
      <c r="H59" s="444" t="s">
        <v>5092</v>
      </c>
      <c r="I59" s="244">
        <v>2020</v>
      </c>
      <c r="J59" s="443" t="s">
        <v>746</v>
      </c>
      <c r="K59" s="246" t="s">
        <v>5093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 ht="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5088</v>
      </c>
      <c r="H60" s="444" t="s">
        <v>5100</v>
      </c>
      <c r="I60" s="244">
        <v>2023</v>
      </c>
      <c r="J60" s="443" t="s">
        <v>5087</v>
      </c>
      <c r="K60" s="246" t="s">
        <v>5101</v>
      </c>
      <c r="L60" s="286">
        <v>45381</v>
      </c>
      <c r="M60" s="281" t="s">
        <v>734</v>
      </c>
      <c r="N60" s="283">
        <f t="shared" ref="N60:N66" si="14">IF(M60="O",L60+21,L60+14)</f>
        <v>45402</v>
      </c>
      <c r="O60" s="691"/>
    </row>
    <row r="61" spans="1:15" ht="15">
      <c r="A61" s="3">
        <v>17</v>
      </c>
      <c r="B61" s="713" t="s">
        <v>4016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4943</v>
      </c>
      <c r="H61" s="615" t="s">
        <v>5104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 ht="15">
      <c r="A62" s="3">
        <v>18</v>
      </c>
      <c r="B62" s="714" t="s">
        <v>4011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5120</v>
      </c>
      <c r="H62" s="689" t="s">
        <v>5105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4016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4954</v>
      </c>
      <c r="H63" s="242" t="s">
        <v>212</v>
      </c>
      <c r="I63" s="244">
        <v>2018</v>
      </c>
      <c r="J63" s="443" t="s">
        <v>727</v>
      </c>
      <c r="K63" s="246" t="s">
        <v>4001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.6">
      <c r="A64" s="3">
        <v>20</v>
      </c>
      <c r="B64" s="610" t="s">
        <v>4016</v>
      </c>
      <c r="C64" s="611">
        <v>44</v>
      </c>
      <c r="D64" s="611">
        <v>383</v>
      </c>
      <c r="E64" s="679">
        <f t="shared" ref="E64:E76" si="15">(C64/D64)*100</f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 ht="15">
      <c r="A65" s="3">
        <v>21</v>
      </c>
      <c r="B65" s="610" t="s">
        <v>4059</v>
      </c>
      <c r="C65" s="611">
        <v>72</v>
      </c>
      <c r="D65" s="611">
        <v>415</v>
      </c>
      <c r="E65" s="679">
        <f t="shared" si="15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 ht="15">
      <c r="A66" s="3">
        <v>22</v>
      </c>
      <c r="B66" s="610" t="s">
        <v>4614</v>
      </c>
      <c r="C66" s="611">
        <v>33</v>
      </c>
      <c r="D66" s="611">
        <v>630</v>
      </c>
      <c r="E66" s="679">
        <f t="shared" si="15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 ht="15">
      <c r="A67" s="3">
        <v>23</v>
      </c>
      <c r="B67" s="610" t="s">
        <v>4614</v>
      </c>
      <c r="C67" s="611">
        <v>30</v>
      </c>
      <c r="D67" s="611">
        <v>226</v>
      </c>
      <c r="E67" s="679">
        <f t="shared" si="15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6" si="16">IF(M67="O",L67+21,L67+14)</f>
        <v>45382</v>
      </c>
      <c r="O67" s="614"/>
    </row>
    <row r="68" spans="1:15" ht="15">
      <c r="A68" s="3">
        <v>24</v>
      </c>
      <c r="B68" s="473" t="s">
        <v>4016</v>
      </c>
      <c r="C68" s="472" t="s">
        <v>1402</v>
      </c>
      <c r="D68" s="611"/>
      <c r="E68" s="679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6"/>
        <v>45319</v>
      </c>
      <c r="O68" s="638"/>
    </row>
    <row r="69" spans="1:15" ht="15">
      <c r="A69" s="3">
        <v>25</v>
      </c>
      <c r="B69" s="610" t="s">
        <v>4204</v>
      </c>
      <c r="C69" s="611">
        <v>1</v>
      </c>
      <c r="D69" s="611">
        <v>446</v>
      </c>
      <c r="E69" s="679">
        <f t="shared" ref="E69:E70" si="17">(C69/D69)*100</f>
        <v>0.22421524663677131</v>
      </c>
      <c r="F69" s="611"/>
      <c r="G69" s="611" t="s">
        <v>312</v>
      </c>
      <c r="H69" s="610" t="s">
        <v>5069</v>
      </c>
      <c r="I69" s="612">
        <v>2022</v>
      </c>
      <c r="J69" s="611" t="s">
        <v>727</v>
      </c>
      <c r="K69" s="297" t="s">
        <v>5031</v>
      </c>
      <c r="L69" s="302">
        <v>45319</v>
      </c>
      <c r="M69" s="298" t="s">
        <v>282</v>
      </c>
      <c r="N69" s="283">
        <f t="shared" si="16"/>
        <v>45340</v>
      </c>
      <c r="O69" s="638"/>
    </row>
    <row r="70" spans="1:15" ht="15">
      <c r="A70" s="3">
        <v>26</v>
      </c>
      <c r="B70" s="610" t="s">
        <v>4059</v>
      </c>
      <c r="C70" s="611">
        <v>43</v>
      </c>
      <c r="D70" s="611">
        <v>331</v>
      </c>
      <c r="E70" s="679">
        <f t="shared" si="17"/>
        <v>12.990936555891238</v>
      </c>
      <c r="F70" s="611"/>
      <c r="G70" s="611" t="s">
        <v>312</v>
      </c>
      <c r="H70" s="610" t="s">
        <v>5066</v>
      </c>
      <c r="I70" s="612">
        <v>2022</v>
      </c>
      <c r="J70" s="611" t="s">
        <v>727</v>
      </c>
      <c r="K70" s="297" t="s">
        <v>5029</v>
      </c>
      <c r="L70" s="302">
        <v>45328</v>
      </c>
      <c r="M70" s="298" t="s">
        <v>734</v>
      </c>
      <c r="N70" s="283">
        <f t="shared" si="16"/>
        <v>45349</v>
      </c>
      <c r="O70" s="567"/>
    </row>
    <row r="71" spans="1:15" ht="15">
      <c r="A71" s="3">
        <v>27</v>
      </c>
      <c r="B71" s="610" t="s">
        <v>4017</v>
      </c>
      <c r="C71" s="611">
        <v>43</v>
      </c>
      <c r="D71" s="611">
        <v>287</v>
      </c>
      <c r="E71" s="679">
        <f t="shared" si="15"/>
        <v>14.982578397212542</v>
      </c>
      <c r="F71" s="611"/>
      <c r="G71" s="704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6"/>
        <v>45382</v>
      </c>
      <c r="O71" s="638"/>
    </row>
    <row r="72" spans="1:15" ht="15">
      <c r="A72" s="3">
        <v>28</v>
      </c>
      <c r="B72" s="703" t="s">
        <v>4016</v>
      </c>
      <c r="C72" s="472">
        <v>182</v>
      </c>
      <c r="D72" s="611">
        <v>274</v>
      </c>
      <c r="E72" s="679">
        <f t="shared" si="15"/>
        <v>66.423357664233578</v>
      </c>
      <c r="F72" s="472"/>
      <c r="G72" s="706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6"/>
        <v>45396</v>
      </c>
      <c r="O72" s="638"/>
    </row>
    <row r="73" spans="1:15" ht="15">
      <c r="A73" s="3">
        <v>29</v>
      </c>
      <c r="B73" s="703" t="s">
        <v>4614</v>
      </c>
      <c r="C73" s="472">
        <v>74</v>
      </c>
      <c r="D73" s="611">
        <v>378</v>
      </c>
      <c r="E73" s="679">
        <f t="shared" si="15"/>
        <v>19.576719576719576</v>
      </c>
      <c r="F73" s="472"/>
      <c r="G73" s="704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6"/>
        <v>45402</v>
      </c>
      <c r="O73" s="638"/>
    </row>
    <row r="74" spans="1:15" ht="15">
      <c r="A74" s="3">
        <v>30</v>
      </c>
      <c r="B74" s="610" t="s">
        <v>4016</v>
      </c>
      <c r="C74" s="611">
        <v>33</v>
      </c>
      <c r="D74" s="611">
        <v>339</v>
      </c>
      <c r="E74" s="679">
        <f t="shared" ref="E74:E75" si="18">(C74/D74)*100</f>
        <v>9.7345132743362832</v>
      </c>
      <c r="F74" s="611"/>
      <c r="G74" s="611" t="s">
        <v>4995</v>
      </c>
      <c r="H74" s="610" t="s">
        <v>5072</v>
      </c>
      <c r="I74" s="612">
        <v>2021</v>
      </c>
      <c r="J74" s="611" t="s">
        <v>727</v>
      </c>
      <c r="K74" s="297" t="s">
        <v>5073</v>
      </c>
      <c r="L74" s="302">
        <v>45328</v>
      </c>
      <c r="M74" s="298" t="s">
        <v>734</v>
      </c>
      <c r="N74" s="283">
        <f t="shared" si="16"/>
        <v>45349</v>
      </c>
      <c r="O74" s="638"/>
    </row>
    <row r="75" spans="1:15" ht="15">
      <c r="A75" s="3">
        <v>31</v>
      </c>
      <c r="B75" s="610" t="s">
        <v>4017</v>
      </c>
      <c r="C75" s="611">
        <v>16</v>
      </c>
      <c r="D75" s="611">
        <v>399</v>
      </c>
      <c r="E75" s="679">
        <f t="shared" si="18"/>
        <v>4.0100250626566414</v>
      </c>
      <c r="F75" s="611"/>
      <c r="G75" s="611" t="s">
        <v>4995</v>
      </c>
      <c r="H75" s="610" t="s">
        <v>5074</v>
      </c>
      <c r="I75" s="612">
        <v>2021</v>
      </c>
      <c r="J75" s="611" t="s">
        <v>727</v>
      </c>
      <c r="K75" s="297" t="s">
        <v>5075</v>
      </c>
      <c r="L75" s="302">
        <v>45328</v>
      </c>
      <c r="M75" s="298" t="s">
        <v>734</v>
      </c>
      <c r="N75" s="283">
        <f t="shared" si="16"/>
        <v>45349</v>
      </c>
      <c r="O75" s="567"/>
    </row>
    <row r="76" spans="1:15" ht="15">
      <c r="A76" s="3">
        <v>32</v>
      </c>
      <c r="B76" s="703" t="s">
        <v>4204</v>
      </c>
      <c r="C76" s="472">
        <v>179</v>
      </c>
      <c r="D76" s="611">
        <v>316</v>
      </c>
      <c r="E76" s="679">
        <f t="shared" si="15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6"/>
        <v>45417</v>
      </c>
      <c r="O76" s="723"/>
    </row>
    <row r="77" spans="1:15" ht="15">
      <c r="A77" s="3">
        <v>33</v>
      </c>
      <c r="B77" s="703" t="s">
        <v>4016</v>
      </c>
      <c r="C77" s="472">
        <v>16</v>
      </c>
      <c r="D77" s="611">
        <v>206</v>
      </c>
      <c r="E77" s="679">
        <f t="shared" ref="E77:E98" si="19">(C77/D77)*100</f>
        <v>7.7669902912621351</v>
      </c>
      <c r="F77" s="472"/>
      <c r="G77" s="611" t="s">
        <v>1402</v>
      </c>
      <c r="H77" s="610" t="s">
        <v>5106</v>
      </c>
      <c r="I77" s="612">
        <v>2023</v>
      </c>
      <c r="J77" s="611" t="s">
        <v>727</v>
      </c>
      <c r="K77" s="297" t="s">
        <v>5107</v>
      </c>
      <c r="L77" s="302">
        <v>45396</v>
      </c>
      <c r="M77" s="298" t="s">
        <v>282</v>
      </c>
      <c r="N77" s="283">
        <f t="shared" ref="N77:N98" si="20">IF(M77="O",L77+21,L77+14)</f>
        <v>45417</v>
      </c>
      <c r="O77" s="638"/>
    </row>
    <row r="78" spans="1:15" ht="15">
      <c r="A78" s="3">
        <v>34</v>
      </c>
      <c r="B78" s="473" t="s">
        <v>4011</v>
      </c>
      <c r="C78" s="472">
        <v>9</v>
      </c>
      <c r="D78" s="611">
        <v>350</v>
      </c>
      <c r="E78" s="679">
        <f t="shared" si="19"/>
        <v>2.5714285714285712</v>
      </c>
      <c r="F78" s="472"/>
      <c r="G78" s="472" t="s">
        <v>1402</v>
      </c>
      <c r="H78" s="300" t="s">
        <v>5050</v>
      </c>
      <c r="I78" s="299">
        <v>2023</v>
      </c>
      <c r="J78" s="472" t="s">
        <v>727</v>
      </c>
      <c r="K78" s="297" t="s">
        <v>5051</v>
      </c>
      <c r="L78" s="302">
        <v>45319</v>
      </c>
      <c r="M78" s="298" t="s">
        <v>282</v>
      </c>
      <c r="N78" s="283">
        <f t="shared" si="20"/>
        <v>45340</v>
      </c>
      <c r="O78" s="691"/>
    </row>
    <row r="79" spans="1:15" ht="15">
      <c r="A79" s="3">
        <v>35</v>
      </c>
      <c r="B79" s="727" t="s">
        <v>4016</v>
      </c>
      <c r="C79" s="611">
        <v>125</v>
      </c>
      <c r="D79" s="611">
        <v>223</v>
      </c>
      <c r="E79" s="679">
        <f t="shared" si="19"/>
        <v>56.053811659192817</v>
      </c>
      <c r="F79" s="611"/>
      <c r="G79" s="611" t="s">
        <v>5103</v>
      </c>
      <c r="H79" s="610" t="s">
        <v>5112</v>
      </c>
      <c r="I79" s="612">
        <v>2022</v>
      </c>
      <c r="J79" s="611" t="s">
        <v>746</v>
      </c>
      <c r="K79" s="297" t="s">
        <v>5113</v>
      </c>
      <c r="L79" s="656">
        <v>45402</v>
      </c>
      <c r="M79" s="298" t="s">
        <v>734</v>
      </c>
      <c r="N79" s="283">
        <f t="shared" si="20"/>
        <v>45423</v>
      </c>
      <c r="O79" s="567"/>
    </row>
    <row r="80" spans="1:15" ht="15">
      <c r="A80" s="3">
        <v>36</v>
      </c>
      <c r="B80" s="703" t="s">
        <v>4016</v>
      </c>
      <c r="C80" s="472">
        <v>0</v>
      </c>
      <c r="D80" s="611">
        <v>279</v>
      </c>
      <c r="E80" s="679">
        <f t="shared" si="19"/>
        <v>0</v>
      </c>
      <c r="F80" s="472"/>
      <c r="G80" s="472" t="s">
        <v>1402</v>
      </c>
      <c r="H80" s="300" t="s">
        <v>5114</v>
      </c>
      <c r="I80" s="299">
        <v>2023</v>
      </c>
      <c r="J80" s="472" t="s">
        <v>746</v>
      </c>
      <c r="K80" s="297" t="s">
        <v>5115</v>
      </c>
      <c r="L80" s="302">
        <v>45402</v>
      </c>
      <c r="M80" s="298" t="s">
        <v>734</v>
      </c>
      <c r="N80" s="283">
        <f t="shared" si="20"/>
        <v>45423</v>
      </c>
      <c r="O80" s="567"/>
    </row>
    <row r="81" spans="1:15" ht="15">
      <c r="A81" s="3">
        <v>37</v>
      </c>
      <c r="B81" s="727" t="s">
        <v>4059</v>
      </c>
      <c r="C81" s="611">
        <v>17</v>
      </c>
      <c r="D81" s="611">
        <v>175</v>
      </c>
      <c r="E81" s="679">
        <f t="shared" si="19"/>
        <v>9.7142857142857135</v>
      </c>
      <c r="F81" s="611"/>
      <c r="G81" s="611" t="s">
        <v>1402</v>
      </c>
      <c r="H81" s="610" t="s">
        <v>5116</v>
      </c>
      <c r="I81" s="612">
        <v>2023</v>
      </c>
      <c r="J81" s="611" t="s">
        <v>746</v>
      </c>
      <c r="K81" s="297" t="s">
        <v>5117</v>
      </c>
      <c r="L81" s="656">
        <v>45402</v>
      </c>
      <c r="M81" s="298" t="s">
        <v>734</v>
      </c>
      <c r="N81" s="283">
        <f t="shared" si="20"/>
        <v>45423</v>
      </c>
      <c r="O81" s="638"/>
    </row>
    <row r="82" spans="1:15" ht="15">
      <c r="A82" s="3">
        <v>38</v>
      </c>
      <c r="B82" s="610" t="s">
        <v>4614</v>
      </c>
      <c r="C82" s="611">
        <v>122</v>
      </c>
      <c r="D82" s="611">
        <v>292</v>
      </c>
      <c r="E82" s="679">
        <f t="shared" si="19"/>
        <v>41.780821917808218</v>
      </c>
      <c r="F82" s="611"/>
      <c r="G82" s="611" t="s">
        <v>5088</v>
      </c>
      <c r="H82" s="610" t="s">
        <v>5084</v>
      </c>
      <c r="I82" s="612">
        <v>2023</v>
      </c>
      <c r="J82" s="611" t="s">
        <v>1268</v>
      </c>
      <c r="K82" s="620" t="s">
        <v>5118</v>
      </c>
      <c r="L82" s="302">
        <v>45402</v>
      </c>
      <c r="M82" s="298" t="s">
        <v>734</v>
      </c>
      <c r="N82" s="283">
        <f t="shared" si="20"/>
        <v>45423</v>
      </c>
      <c r="O82" s="567"/>
    </row>
    <row r="83" spans="1:15" ht="15">
      <c r="A83" s="3">
        <v>39</v>
      </c>
      <c r="B83" s="711" t="s">
        <v>4206</v>
      </c>
      <c r="C83" s="475">
        <v>101</v>
      </c>
      <c r="D83" s="590">
        <v>269</v>
      </c>
      <c r="E83" s="681">
        <f t="shared" si="19"/>
        <v>37.54646840148699</v>
      </c>
      <c r="F83" s="475"/>
      <c r="G83" s="709" t="s">
        <v>5088</v>
      </c>
      <c r="H83" s="707" t="s">
        <v>5097</v>
      </c>
      <c r="I83" s="708">
        <v>2020</v>
      </c>
      <c r="J83" s="590" t="s">
        <v>2485</v>
      </c>
      <c r="K83" s="712"/>
      <c r="L83" s="592"/>
      <c r="M83" s="350"/>
      <c r="N83" s="283">
        <f t="shared" si="20"/>
        <v>14</v>
      </c>
      <c r="O83" s="567"/>
    </row>
    <row r="84" spans="1:15" ht="15">
      <c r="A84" s="3">
        <v>40</v>
      </c>
      <c r="B84" s="476" t="s">
        <v>4017</v>
      </c>
      <c r="C84" s="475">
        <v>266</v>
      </c>
      <c r="D84" s="590">
        <v>416</v>
      </c>
      <c r="E84" s="681">
        <f t="shared" si="19"/>
        <v>63.942307692307686</v>
      </c>
      <c r="F84" s="475"/>
      <c r="G84" s="710" t="s">
        <v>4943</v>
      </c>
      <c r="H84" s="476" t="s">
        <v>5121</v>
      </c>
      <c r="I84" s="314">
        <v>2022</v>
      </c>
      <c r="J84" s="475" t="s">
        <v>4208</v>
      </c>
      <c r="K84" s="712"/>
      <c r="L84" s="592"/>
      <c r="M84" s="350"/>
      <c r="N84" s="283">
        <f t="shared" si="20"/>
        <v>14</v>
      </c>
      <c r="O84" s="567"/>
    </row>
    <row r="85" spans="1:15" ht="15">
      <c r="A85" s="3">
        <v>41</v>
      </c>
      <c r="B85" s="716" t="s">
        <v>4206</v>
      </c>
      <c r="C85" s="505">
        <v>22</v>
      </c>
      <c r="D85" s="717">
        <v>304</v>
      </c>
      <c r="E85" s="718">
        <f t="shared" si="19"/>
        <v>7.2368421052631584</v>
      </c>
      <c r="F85" s="505"/>
      <c r="G85" s="659" t="s">
        <v>5131</v>
      </c>
      <c r="H85" s="719" t="s">
        <v>5123</v>
      </c>
      <c r="I85" s="720">
        <v>2023</v>
      </c>
      <c r="J85" s="717" t="s">
        <v>1268</v>
      </c>
      <c r="K85" s="721" t="s">
        <v>5124</v>
      </c>
      <c r="L85" s="722">
        <v>45410</v>
      </c>
      <c r="M85" s="217" t="s">
        <v>734</v>
      </c>
      <c r="N85" s="283">
        <f t="shared" si="20"/>
        <v>45431</v>
      </c>
      <c r="O85" s="638" t="s">
        <v>924</v>
      </c>
    </row>
    <row r="86" spans="1:15" ht="15">
      <c r="A86" s="3">
        <v>42</v>
      </c>
      <c r="B86" s="719" t="s">
        <v>4016</v>
      </c>
      <c r="C86" s="717">
        <v>92</v>
      </c>
      <c r="D86" s="717">
        <v>277</v>
      </c>
      <c r="E86" s="718">
        <f t="shared" si="19"/>
        <v>33.2129963898917</v>
      </c>
      <c r="F86" s="717"/>
      <c r="G86" s="616" t="s">
        <v>5088</v>
      </c>
      <c r="H86" s="719" t="s">
        <v>5090</v>
      </c>
      <c r="I86" s="720">
        <v>2023</v>
      </c>
      <c r="J86" s="717" t="s">
        <v>746</v>
      </c>
      <c r="K86" s="721" t="s">
        <v>5081</v>
      </c>
      <c r="L86" s="722">
        <v>45410</v>
      </c>
      <c r="M86" s="217" t="s">
        <v>734</v>
      </c>
      <c r="N86" s="283">
        <f t="shared" si="20"/>
        <v>45431</v>
      </c>
      <c r="O86" s="638"/>
    </row>
    <row r="87" spans="1:15" ht="15">
      <c r="A87" s="3">
        <v>43</v>
      </c>
      <c r="B87" s="719" t="s">
        <v>4951</v>
      </c>
      <c r="C87" s="505">
        <v>63</v>
      </c>
      <c r="D87" s="717">
        <v>293</v>
      </c>
      <c r="E87" s="718">
        <f t="shared" si="19"/>
        <v>21.501706484641637</v>
      </c>
      <c r="F87" s="505"/>
      <c r="G87" s="717" t="s">
        <v>4954</v>
      </c>
      <c r="H87" s="719" t="s">
        <v>4958</v>
      </c>
      <c r="I87" s="720">
        <v>2023</v>
      </c>
      <c r="J87" s="717" t="s">
        <v>746</v>
      </c>
      <c r="K87" s="721" t="s">
        <v>4959</v>
      </c>
      <c r="L87" s="722">
        <v>45410</v>
      </c>
      <c r="M87" s="217" t="s">
        <v>734</v>
      </c>
      <c r="N87" s="283">
        <f t="shared" si="20"/>
        <v>45431</v>
      </c>
      <c r="O87" s="638"/>
    </row>
    <row r="88" spans="1:15" ht="15">
      <c r="A88" s="3">
        <v>44</v>
      </c>
      <c r="B88" s="716" t="s">
        <v>4017</v>
      </c>
      <c r="C88" s="505">
        <v>0</v>
      </c>
      <c r="D88" s="717">
        <v>267</v>
      </c>
      <c r="E88" s="718">
        <f t="shared" si="19"/>
        <v>0</v>
      </c>
      <c r="F88" s="505"/>
      <c r="G88" s="717" t="s">
        <v>1402</v>
      </c>
      <c r="H88" s="719" t="s">
        <v>5125</v>
      </c>
      <c r="I88" s="720">
        <v>2023</v>
      </c>
      <c r="J88" s="717" t="s">
        <v>746</v>
      </c>
      <c r="K88" s="262" t="s">
        <v>5126</v>
      </c>
      <c r="L88" s="722">
        <v>45410</v>
      </c>
      <c r="M88" s="217" t="s">
        <v>734</v>
      </c>
      <c r="N88" s="283">
        <f t="shared" si="20"/>
        <v>45431</v>
      </c>
      <c r="O88" s="638"/>
    </row>
    <row r="89" spans="1:15" ht="15">
      <c r="A89" s="3">
        <v>45</v>
      </c>
      <c r="B89" s="724" t="s">
        <v>1975</v>
      </c>
      <c r="C89" s="536">
        <v>0</v>
      </c>
      <c r="D89" s="630">
        <v>243</v>
      </c>
      <c r="E89" s="725">
        <f t="shared" si="19"/>
        <v>0</v>
      </c>
      <c r="F89" s="536"/>
      <c r="G89" s="630" t="s">
        <v>1402</v>
      </c>
      <c r="H89" s="628" t="s">
        <v>5127</v>
      </c>
      <c r="I89" s="629">
        <v>2022</v>
      </c>
      <c r="J89" s="630" t="s">
        <v>1268</v>
      </c>
      <c r="K89" s="542"/>
      <c r="L89" s="538">
        <v>45417</v>
      </c>
      <c r="M89" s="633" t="s">
        <v>734</v>
      </c>
      <c r="N89" s="283">
        <f t="shared" si="20"/>
        <v>45438</v>
      </c>
      <c r="O89" s="638"/>
    </row>
    <row r="90" spans="1:15" ht="15">
      <c r="A90" s="3">
        <v>46</v>
      </c>
      <c r="B90" s="724" t="s">
        <v>4016</v>
      </c>
      <c r="C90" s="536">
        <v>0</v>
      </c>
      <c r="D90" s="630">
        <v>450</v>
      </c>
      <c r="E90" s="725">
        <f t="shared" si="19"/>
        <v>0</v>
      </c>
      <c r="F90" s="536"/>
      <c r="G90" s="630" t="s">
        <v>1402</v>
      </c>
      <c r="H90" s="628" t="s">
        <v>5128</v>
      </c>
      <c r="I90" s="629">
        <v>2023</v>
      </c>
      <c r="J90" s="630" t="s">
        <v>1268</v>
      </c>
      <c r="K90" s="542"/>
      <c r="L90" s="538">
        <v>45417</v>
      </c>
      <c r="M90" s="633" t="s">
        <v>734</v>
      </c>
      <c r="N90" s="283">
        <f t="shared" si="20"/>
        <v>45438</v>
      </c>
      <c r="O90" s="638"/>
    </row>
    <row r="91" spans="1:15" ht="15">
      <c r="A91" s="3">
        <v>47</v>
      </c>
      <c r="B91" s="476" t="s">
        <v>4206</v>
      </c>
      <c r="C91" s="475">
        <v>125</v>
      </c>
      <c r="D91" s="590">
        <v>662</v>
      </c>
      <c r="E91" s="681">
        <f t="shared" si="19"/>
        <v>18.882175226586103</v>
      </c>
      <c r="F91" s="475"/>
      <c r="G91" s="475" t="s">
        <v>4943</v>
      </c>
      <c r="H91" s="476" t="s">
        <v>5111</v>
      </c>
      <c r="I91" s="314">
        <v>2022</v>
      </c>
      <c r="J91" s="475" t="s">
        <v>4208</v>
      </c>
      <c r="K91" s="312"/>
      <c r="L91" s="592"/>
      <c r="M91" s="350"/>
      <c r="N91" s="283">
        <f t="shared" si="20"/>
        <v>14</v>
      </c>
      <c r="O91" s="638"/>
    </row>
    <row r="92" spans="1:15" ht="15">
      <c r="A92" s="3">
        <v>48</v>
      </c>
      <c r="B92" s="707" t="s">
        <v>4614</v>
      </c>
      <c r="C92" s="590">
        <v>119</v>
      </c>
      <c r="D92" s="590">
        <v>432</v>
      </c>
      <c r="E92" s="681">
        <f t="shared" si="19"/>
        <v>27.546296296296298</v>
      </c>
      <c r="F92" s="590"/>
      <c r="G92" s="590" t="s">
        <v>4954</v>
      </c>
      <c r="H92" s="707" t="s">
        <v>4965</v>
      </c>
      <c r="I92" s="708">
        <v>2023</v>
      </c>
      <c r="J92" s="475" t="s">
        <v>5119</v>
      </c>
      <c r="K92" s="312"/>
      <c r="L92" s="592"/>
      <c r="M92" s="350"/>
      <c r="N92" s="283">
        <f t="shared" si="20"/>
        <v>14</v>
      </c>
      <c r="O92" s="638"/>
    </row>
    <row r="93" spans="1:15" ht="15">
      <c r="A93" s="3">
        <v>49</v>
      </c>
      <c r="B93" s="476" t="s">
        <v>1975</v>
      </c>
      <c r="C93" s="475">
        <v>49</v>
      </c>
      <c r="D93" s="590">
        <v>261</v>
      </c>
      <c r="E93" s="681">
        <f t="shared" si="19"/>
        <v>18.773946360153257</v>
      </c>
      <c r="F93" s="475"/>
      <c r="G93" s="475" t="s">
        <v>5040</v>
      </c>
      <c r="H93" s="476" t="s">
        <v>4510</v>
      </c>
      <c r="I93" s="314">
        <v>2020</v>
      </c>
      <c r="J93" s="590" t="s">
        <v>4208</v>
      </c>
      <c r="K93" s="591"/>
      <c r="L93" s="592"/>
      <c r="M93" s="350"/>
      <c r="N93" s="283">
        <f t="shared" si="20"/>
        <v>14</v>
      </c>
      <c r="O93" s="638"/>
    </row>
    <row r="94" spans="1:15" ht="15">
      <c r="A94" s="3">
        <v>50</v>
      </c>
      <c r="B94" s="728" t="s">
        <v>4017</v>
      </c>
      <c r="C94" s="635"/>
      <c r="D94" s="636">
        <v>266</v>
      </c>
      <c r="E94" s="729">
        <f t="shared" si="19"/>
        <v>0</v>
      </c>
      <c r="F94" s="635"/>
      <c r="G94" s="636" t="s">
        <v>1402</v>
      </c>
      <c r="H94" s="730" t="s">
        <v>5135</v>
      </c>
      <c r="I94" s="731">
        <v>2013</v>
      </c>
      <c r="J94" s="636" t="s">
        <v>796</v>
      </c>
      <c r="K94" s="732" t="s">
        <v>5136</v>
      </c>
      <c r="L94" s="733">
        <v>45424</v>
      </c>
      <c r="M94" s="734" t="s">
        <v>282</v>
      </c>
      <c r="N94" s="283">
        <f t="shared" si="20"/>
        <v>45445</v>
      </c>
      <c r="O94" s="638"/>
    </row>
    <row r="95" spans="1:15" ht="15">
      <c r="A95" s="3">
        <v>51</v>
      </c>
      <c r="B95" s="728" t="s">
        <v>4017</v>
      </c>
      <c r="C95" s="735"/>
      <c r="D95" s="736">
        <v>581</v>
      </c>
      <c r="E95" s="729">
        <f t="shared" si="19"/>
        <v>0</v>
      </c>
      <c r="F95" s="735"/>
      <c r="G95" s="636" t="s">
        <v>1402</v>
      </c>
      <c r="H95" s="730" t="s">
        <v>5137</v>
      </c>
      <c r="I95" s="731">
        <v>2020</v>
      </c>
      <c r="J95" s="636" t="s">
        <v>796</v>
      </c>
      <c r="K95" s="732" t="s">
        <v>5138</v>
      </c>
      <c r="L95" s="733">
        <v>45424</v>
      </c>
      <c r="M95" s="734" t="s">
        <v>282</v>
      </c>
      <c r="N95" s="283">
        <f t="shared" si="20"/>
        <v>45445</v>
      </c>
      <c r="O95" s="638"/>
    </row>
    <row r="96" spans="1:15" ht="15">
      <c r="A96" s="3">
        <v>52</v>
      </c>
      <c r="B96" s="702" t="s">
        <v>1975</v>
      </c>
      <c r="C96" s="443">
        <v>198</v>
      </c>
      <c r="D96" s="616">
        <v>198</v>
      </c>
      <c r="E96" s="682">
        <f t="shared" si="19"/>
        <v>100</v>
      </c>
      <c r="F96" s="443">
        <v>20</v>
      </c>
      <c r="G96" s="616" t="s">
        <v>5040</v>
      </c>
      <c r="H96" s="615" t="s">
        <v>5108</v>
      </c>
      <c r="I96" s="617">
        <v>2020</v>
      </c>
      <c r="J96" s="616" t="s">
        <v>727</v>
      </c>
      <c r="K96" s="246" t="s">
        <v>5109</v>
      </c>
      <c r="L96" s="286">
        <v>45424</v>
      </c>
      <c r="M96" s="281" t="s">
        <v>282</v>
      </c>
      <c r="N96" s="283">
        <f t="shared" si="20"/>
        <v>45445</v>
      </c>
      <c r="O96" s="638"/>
    </row>
    <row r="97" spans="1:15" ht="15">
      <c r="A97" s="3">
        <v>53</v>
      </c>
      <c r="B97" s="728" t="s">
        <v>4204</v>
      </c>
      <c r="C97" s="635"/>
      <c r="D97" s="636">
        <v>365</v>
      </c>
      <c r="E97" s="729">
        <f t="shared" si="19"/>
        <v>0</v>
      </c>
      <c r="F97" s="635"/>
      <c r="G97" s="636" t="s">
        <v>1402</v>
      </c>
      <c r="H97" s="730" t="s">
        <v>5139</v>
      </c>
      <c r="I97" s="731">
        <v>2024</v>
      </c>
      <c r="J97" s="636" t="s">
        <v>746</v>
      </c>
      <c r="K97" s="737" t="s">
        <v>5140</v>
      </c>
      <c r="L97" s="733">
        <v>45424</v>
      </c>
      <c r="M97" s="734" t="s">
        <v>282</v>
      </c>
      <c r="N97" s="283">
        <f t="shared" si="20"/>
        <v>45445</v>
      </c>
      <c r="O97" s="638"/>
    </row>
    <row r="98" spans="1:15" ht="15">
      <c r="A98" s="3">
        <v>54</v>
      </c>
      <c r="B98" s="728" t="s">
        <v>4016</v>
      </c>
      <c r="C98" s="635"/>
      <c r="D98" s="636">
        <v>346</v>
      </c>
      <c r="E98" s="729">
        <f t="shared" si="19"/>
        <v>0</v>
      </c>
      <c r="F98" s="635"/>
      <c r="G98" s="635" t="s">
        <v>1402</v>
      </c>
      <c r="H98" s="738" t="s">
        <v>5141</v>
      </c>
      <c r="I98" s="739">
        <v>2023</v>
      </c>
      <c r="J98" s="635" t="s">
        <v>746</v>
      </c>
      <c r="K98" s="737" t="s">
        <v>5142</v>
      </c>
      <c r="L98" s="733">
        <v>45424</v>
      </c>
      <c r="M98" s="734" t="s">
        <v>282</v>
      </c>
      <c r="N98" s="283">
        <f t="shared" si="20"/>
        <v>45445</v>
      </c>
      <c r="O98" s="567"/>
    </row>
    <row r="99" spans="1:15" ht="15">
      <c r="A99" s="3">
        <v>55</v>
      </c>
      <c r="B99" s="692"/>
      <c r="C99" s="501"/>
      <c r="D99" s="584"/>
      <c r="E99" s="680" t="e">
        <f t="shared" ref="E99:E100" si="21">(C99/D99)*100</f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ref="N99:N130" si="22">IF(M99="O",L99+21,L99+14)</f>
        <v>14</v>
      </c>
      <c r="O99" s="567"/>
    </row>
    <row r="100" spans="1:15" ht="15">
      <c r="A100" s="3">
        <v>56</v>
      </c>
      <c r="B100" s="693"/>
      <c r="C100" s="584"/>
      <c r="D100" s="584"/>
      <c r="E100" s="680" t="e">
        <f t="shared" si="21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22"/>
        <v>14</v>
      </c>
      <c r="O100" s="567"/>
    </row>
    <row r="101" spans="1:15" ht="15">
      <c r="A101" s="3">
        <v>57</v>
      </c>
      <c r="B101" s="693"/>
      <c r="C101" s="584"/>
      <c r="D101" s="584"/>
      <c r="E101" s="680" t="e">
        <f t="shared" ref="E101:E103" si="23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4">IF(M101="O",L101+21,L101+14)</f>
        <v>14</v>
      </c>
      <c r="O101" s="567"/>
    </row>
    <row r="102" spans="1:15" ht="15">
      <c r="A102" s="3">
        <v>58</v>
      </c>
      <c r="B102" s="692"/>
      <c r="C102" s="501"/>
      <c r="D102" s="584"/>
      <c r="E102" s="680" t="e">
        <f t="shared" si="23"/>
        <v>#DIV/0!</v>
      </c>
      <c r="F102" s="501"/>
      <c r="G102" s="501"/>
      <c r="H102" s="17"/>
      <c r="I102" s="8"/>
      <c r="J102" s="501"/>
      <c r="K102" s="173"/>
      <c r="L102" s="283"/>
      <c r="M102" s="172"/>
      <c r="N102" s="283">
        <f t="shared" si="24"/>
        <v>14</v>
      </c>
      <c r="O102" s="567"/>
    </row>
    <row r="103" spans="1:15" ht="15">
      <c r="A103" s="3">
        <v>59</v>
      </c>
      <c r="B103" s="693"/>
      <c r="C103" s="584"/>
      <c r="D103" s="584"/>
      <c r="E103" s="680" t="e">
        <f t="shared" si="23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4"/>
        <v>14</v>
      </c>
      <c r="O103" s="567"/>
    </row>
    <row r="104" spans="1:15" ht="15">
      <c r="A104" s="3">
        <v>60</v>
      </c>
      <c r="B104" s="693"/>
      <c r="C104" s="584"/>
      <c r="D104" s="584"/>
      <c r="E104" s="680" t="e">
        <f t="shared" ref="E104:E107" si="25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6">IF(M104="O",L104+21,L104+14)</f>
        <v>14</v>
      </c>
      <c r="O104" s="567"/>
    </row>
    <row r="105" spans="1:15" ht="15">
      <c r="A105" s="3">
        <v>61</v>
      </c>
      <c r="B105" s="692"/>
      <c r="C105" s="501"/>
      <c r="D105" s="584"/>
      <c r="E105" s="680" t="e">
        <f t="shared" si="25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6"/>
        <v>14</v>
      </c>
      <c r="O105" s="567"/>
    </row>
    <row r="106" spans="1:15" ht="15">
      <c r="A106" s="3">
        <v>62</v>
      </c>
      <c r="B106" s="693"/>
      <c r="C106" s="584"/>
      <c r="D106" s="584"/>
      <c r="E106" s="680" t="e">
        <f t="shared" si="25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6"/>
        <v>14</v>
      </c>
      <c r="O106" s="9"/>
    </row>
    <row r="107" spans="1:15" ht="15">
      <c r="A107" s="3">
        <v>63</v>
      </c>
      <c r="B107" s="693"/>
      <c r="C107" s="584"/>
      <c r="D107" s="584"/>
      <c r="E107" s="680" t="e">
        <f t="shared" si="25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6"/>
        <v>14</v>
      </c>
      <c r="O107" s="9"/>
    </row>
    <row r="108" spans="1:15" ht="15">
      <c r="A108" s="3">
        <v>64</v>
      </c>
      <c r="B108" s="693"/>
      <c r="C108" s="584"/>
      <c r="D108" s="584"/>
      <c r="E108" s="680" t="e">
        <f t="shared" ref="E108" si="27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8">IF(M108="O",L108+21,L108+14)</f>
        <v>14</v>
      </c>
      <c r="O108" s="9"/>
    </row>
    <row r="109" spans="1:15" ht="15">
      <c r="A109" s="3">
        <v>65</v>
      </c>
      <c r="B109" s="647">
        <v>2024</v>
      </c>
      <c r="C109" s="502">
        <v>54</v>
      </c>
      <c r="D109" s="674"/>
      <c r="E109" s="683"/>
      <c r="F109" s="502" t="s">
        <v>3579</v>
      </c>
      <c r="G109" s="501"/>
      <c r="H109" s="500"/>
      <c r="I109" s="8"/>
      <c r="J109" s="501"/>
      <c r="K109" s="9"/>
      <c r="L109" s="283"/>
      <c r="M109" s="172"/>
      <c r="N109" s="283">
        <f t="shared" si="22"/>
        <v>14</v>
      </c>
      <c r="O109" s="9"/>
    </row>
    <row r="110" spans="1:15" ht="15">
      <c r="A110" s="3">
        <v>66</v>
      </c>
      <c r="B110" s="549" t="s">
        <v>5025</v>
      </c>
      <c r="C110" s="443">
        <v>20</v>
      </c>
      <c r="D110" s="616"/>
      <c r="E110" s="682"/>
      <c r="F110" s="443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 ht="15">
      <c r="A111" s="3">
        <v>67</v>
      </c>
      <c r="B111" s="505">
        <f>(C109/108)*100</f>
        <v>50</v>
      </c>
      <c r="C111" s="443">
        <f>C110*100/C109</f>
        <v>37.037037037037038</v>
      </c>
      <c r="D111" s="616"/>
      <c r="E111" s="682"/>
      <c r="F111" s="443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 ht="15">
      <c r="A112" s="3">
        <v>68</v>
      </c>
      <c r="B112" s="606">
        <v>2024</v>
      </c>
      <c r="C112" s="607">
        <v>0</v>
      </c>
      <c r="D112" s="675"/>
      <c r="E112" s="684"/>
      <c r="F112" s="607" t="s">
        <v>3579</v>
      </c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 ht="15">
      <c r="A113" s="3">
        <v>69</v>
      </c>
      <c r="B113" s="608" t="s">
        <v>5026</v>
      </c>
      <c r="C113" s="606">
        <v>0</v>
      </c>
      <c r="D113" s="676"/>
      <c r="E113" s="685"/>
      <c r="F113" s="606" t="s">
        <v>3580</v>
      </c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 ht="15">
      <c r="A114" s="3">
        <v>70</v>
      </c>
      <c r="B114" s="449">
        <f>(C112/24)*100</f>
        <v>0</v>
      </c>
      <c r="C114" s="606" t="e">
        <f>C113*100/C112</f>
        <v>#DIV/0!</v>
      </c>
      <c r="D114" s="676"/>
      <c r="E114" s="685"/>
      <c r="F114" s="606" t="s">
        <v>1073</v>
      </c>
      <c r="G114" s="501"/>
      <c r="H114" s="503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 ht="15">
      <c r="A115" s="3">
        <v>71</v>
      </c>
      <c r="B115" s="500"/>
      <c r="C115" s="501"/>
      <c r="D115" s="584"/>
      <c r="E115" s="680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 ht="15">
      <c r="A116" s="3">
        <v>72</v>
      </c>
      <c r="B116" s="500"/>
      <c r="C116" s="501"/>
      <c r="D116" s="584"/>
      <c r="E116" s="680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 ht="15">
      <c r="A117" s="3">
        <v>73</v>
      </c>
      <c r="B117" s="500"/>
      <c r="C117" s="501"/>
      <c r="D117" s="584"/>
      <c r="E117" s="680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 ht="15">
      <c r="A118" s="3">
        <v>74</v>
      </c>
      <c r="B118" s="500"/>
      <c r="C118" s="501"/>
      <c r="D118" s="584"/>
      <c r="E118" s="680"/>
      <c r="F118" s="501"/>
      <c r="G118" s="501"/>
      <c r="H118" s="500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 ht="15">
      <c r="A119" s="3">
        <v>75</v>
      </c>
      <c r="B119" s="500"/>
      <c r="C119" s="501"/>
      <c r="D119" s="584"/>
      <c r="E119" s="680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 ht="15">
      <c r="A120" s="3">
        <v>76</v>
      </c>
      <c r="B120" s="500"/>
      <c r="C120" s="501"/>
      <c r="D120" s="584"/>
      <c r="E120" s="680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 ht="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 ht="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 ht="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 ht="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2"/>
        <v>14</v>
      </c>
      <c r="O124" s="9"/>
    </row>
    <row r="125" spans="1:15" ht="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2"/>
        <v>14</v>
      </c>
      <c r="O125" s="9"/>
    </row>
    <row r="126" spans="1:15" ht="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2"/>
        <v>14</v>
      </c>
      <c r="O126" s="9"/>
    </row>
    <row r="127" spans="1:15" ht="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2"/>
        <v>14</v>
      </c>
      <c r="O127" s="9"/>
    </row>
    <row r="128" spans="1:15" ht="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 ht="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 ht="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 ht="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 ht="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 ht="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 ht="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 ht="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 ht="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 ht="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 ht="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 ht="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 ht="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 ht="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 ht="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 ht="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 ht="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 ht="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 ht="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 ht="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 ht="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 ht="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 ht="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 ht="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2">
        <v>2022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0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1" t="s">
        <v>4951</v>
      </c>
      <c r="C123" s="662">
        <v>1</v>
      </c>
      <c r="D123" s="663" t="s">
        <v>757</v>
      </c>
      <c r="E123" s="661" t="s">
        <v>4960</v>
      </c>
      <c r="F123" s="662">
        <v>2023</v>
      </c>
      <c r="G123" s="664" t="s">
        <v>746</v>
      </c>
      <c r="H123" s="665" t="s">
        <v>4961</v>
      </c>
      <c r="I123" s="666">
        <v>45242</v>
      </c>
      <c r="J123" s="667"/>
    </row>
    <row r="124" spans="1:10">
      <c r="A124" s="147">
        <v>1</v>
      </c>
      <c r="B124" s="668" t="s">
        <v>4059</v>
      </c>
      <c r="C124" s="669">
        <v>1</v>
      </c>
      <c r="D124" s="670" t="s">
        <v>4954</v>
      </c>
      <c r="E124" s="668" t="s">
        <v>4997</v>
      </c>
      <c r="F124" s="669">
        <v>2017</v>
      </c>
      <c r="G124" s="670" t="s">
        <v>727</v>
      </c>
      <c r="H124" s="671" t="s">
        <v>4998</v>
      </c>
      <c r="I124" s="672">
        <v>45292</v>
      </c>
      <c r="J124" s="673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2024-05-15T15:01:54Z</dcterms:modified>
  <cp:version>1000.0100.01</cp:version>
</cp:coreProperties>
</file>