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6BE9E72-6966-466F-B24B-353B024080BB}" xr6:coauthVersionLast="47" xr6:coauthVersionMax="47" xr10:uidLastSave="{00000000-0000-0000-0000-000000000000}"/>
  <bookViews>
    <workbookView xWindow="29295" yWindow="915" windowWidth="26340" windowHeight="14685" tabRatio="733" activeTab="7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22" l="1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1" i="22"/>
  <c r="L70" i="22"/>
  <c r="L69" i="22"/>
  <c r="L50" i="22"/>
  <c r="L72" i="22"/>
  <c r="L36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<sst xmlns="http://schemas.openxmlformats.org/spreadsheetml/2006/main" count="12527" uniqueCount="6359">
  <si>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</si>
  <si>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</si>
  <si>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</si>
  <si>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</si>
  <si>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</si>
  <si>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</si>
  <si>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</si>
  <si>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</si>
  <si>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</si>
  <si>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</si>
  <si>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</si>
  <si>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</si>
  <si>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</si>
  <si>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</si>
  <si>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</si>
  <si>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</si>
  <si>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</si>
  <si>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</si>
  <si>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</si>
  <si>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</si>
  <si>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</si>
  <si>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</si>
  <si>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</si>
  <si>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</si>
  <si>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</si>
  <si>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</si>
  <si>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</si>
  <si>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</si>
  <si>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</si>
  <si>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</si>
  <si>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</si>
  <si>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</si>
  <si>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</si>
  <si>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</si>
  <si>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</si>
  <si>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</si>
  <si>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</si>
  <si>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</si>
  <si>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</si>
  <si>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</si>
  <si>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</si>
  <si>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</si>
  <si>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</si>
  <si>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</si>
  <si>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</si>
  <si>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</si>
  <si>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</si>
  <si>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</si>
  <si>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</si>
  <si>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</si>
  <si>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</si>
  <si>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</si>
  <si>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</si>
  <si>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</si>
  <si>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</si>
  <si>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</si>
  <si>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</si>
  <si>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</si>
  <si>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</si>
  <si>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</si>
  <si>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</si>
  <si>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</si>
  <si>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</si>
  <si>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</si>
  <si>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</si>
  <si>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</si>
  <si>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</si>
  <si>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</si>
  <si>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</si>
  <si>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</si>
  <si>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</si>
  <si>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</si>
  <si>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</si>
  <si>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</si>
  <si>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</si>
  <si>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</si>
  <si>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</si>
  <si>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</si>
  <si>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</si>
  <si>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</si>
  <si>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</si>
  <si>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</si>
  <si>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</si>
  <si>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</si>
  <si>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</si>
  <si>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</si>
  <si>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</si>
  <si>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</si>
  <si>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</si>
  <si>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</si>
  <si>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</si>
  <si>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</si>
  <si>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</si>
  <si>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</si>
  <si>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</si>
  <si>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</si>
  <si>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</si>
  <si>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</si>
  <si>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</si>
  <si>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</si>
  <si>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</si>
  <si>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</si>
  <si>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</si>
  <si>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</si>
  <si>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</si>
  <si>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</si>
  <si>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</si>
  <si>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</si>
  <si>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</si>
  <si>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</si>
  <si>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</si>
  <si>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</si>
  <si>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</si>
  <si>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</si>
  <si>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</si>
  <si>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</si>
  <si>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</si>
  <si>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</si>
  <si>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</si>
  <si>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</si>
  <si>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</si>
  <si>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</si>
  <si>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</si>
  <si>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</si>
  <si>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</si>
  <si>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</si>
  <si>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</si>
  <si>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</si>
  <si>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</si>
  <si>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</si>
  <si>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</si>
  <si>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</si>
  <si>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</si>
  <si>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</si>
  <si>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</si>
  <si>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</si>
  <si>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</si>
  <si>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</si>
  <si>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</si>
  <si>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</si>
  <si>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</si>
  <si>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</si>
  <si>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</si>
  <si>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</si>
  <si>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</si>
  <si>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</si>
  <si>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</si>
  <si>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</si>
  <si>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</si>
  <si>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</si>
  <si>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</si>
  <si>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</si>
  <si>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</si>
  <si>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</si>
  <si>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</si>
  <si>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</si>
  <si>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</si>
  <si>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</si>
  <si>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</si>
  <si>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</si>
  <si>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</si>
  <si>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</si>
  <si>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</si>
  <si>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</si>
  <si>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</si>
  <si>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</si>
  <si>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</si>
  <si>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</si>
  <si>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</si>
  <si>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</si>
  <si>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</si>
  <si>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</si>
  <si>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</si>
  <si>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</si>
  <si>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</si>
  <si>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</si>
  <si>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</si>
  <si>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</si>
  <si>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</si>
  <si>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</si>
  <si>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</si>
  <si>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</si>
  <si>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</si>
  <si>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</si>
  <si>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</si>
  <si>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</si>
  <si>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</si>
  <si>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</si>
  <si>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</si>
  <si>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</si>
  <si>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</si>
  <si>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</si>
  <si>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</si>
  <si>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</si>
  <si>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</si>
  <si>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</si>
  <si>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</si>
  <si>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</si>
  <si>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</si>
  <si>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</si>
  <si>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</si>
  <si>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</si>
  <si>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</si>
  <si>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</si>
  <si>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</si>
  <si>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</si>
  <si>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</si>
  <si>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</si>
  <si>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</si>
  <si>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</si>
  <si>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</si>
  <si>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</si>
  <si>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</si>
  <si>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</si>
  <si>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</si>
  <si>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</si>
  <si>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</si>
  <si>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</si>
  <si>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</si>
  <si>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</si>
  <si>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</si>
  <si>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</si>
  <si>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</si>
  <si>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</si>
  <si>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</si>
  <si>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</si>
  <si>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</si>
  <si>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</si>
  <si>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</si>
  <si>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</si>
  <si>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</si>
  <si>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</si>
  <si>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</si>
  <si>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</si>
  <si>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</si>
  <si>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</si>
  <si>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</si>
  <si>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</si>
  <si>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</si>
  <si>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</si>
  <si>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</si>
  <si>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</si>
  <si>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</si>
  <si>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</si>
  <si>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</si>
  <si>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</si>
  <si>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</si>
  <si>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</si>
  <si>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</si>
  <si>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</si>
  <si>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</si>
  <si>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</si>
  <si>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</si>
  <si>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</si>
  <si>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</si>
  <si>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</si>
  <si>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</si>
  <si>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</si>
  <si>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</si>
  <si>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</si>
  <si>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</si>
  <si>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</si>
  <si>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</si>
  <si>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</si>
  <si>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</si>
  <si>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</si>
  <si>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</si>
  <si>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</si>
  <si>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</si>
  <si>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</si>
  <si>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</si>
  <si>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</si>
  <si>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</si>
  <si>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</si>
  <si>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</si>
  <si>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</si>
  <si>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</si>
  <si>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</si>
  <si>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</si>
  <si>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</si>
  <si>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</si>
  <si>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</si>
  <si>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</si>
  <si>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</si>
  <si>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</si>
  <si>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</si>
  <si>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</si>
  <si>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</si>
  <si>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</si>
  <si>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</si>
  <si>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</si>
  <si>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</si>
  <si>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</si>
  <si>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</si>
  <si>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</si>
  <si>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</si>
  <si>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</si>
  <si>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</si>
  <si>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</si>
  <si>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</si>
  <si>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</si>
  <si>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</si>
  <si>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</si>
  <si>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</si>
  <si>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</si>
  <si>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</si>
  <si>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</si>
  <si>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</si>
  <si>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</si>
  <si>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</si>
  <si>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</si>
  <si>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</si>
  <si>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</si>
  <si>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</si>
  <si>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</si>
  <si>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</si>
  <si>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</si>
  <si>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</si>
  <si>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</si>
  <si>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</si>
  <si>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</si>
  <si>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</si>
  <si>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</si>
  <si>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</si>
  <si>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</si>
  <si>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</si>
  <si>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</si>
  <si>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</si>
  <si>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</si>
  <si>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</si>
  <si>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</si>
  <si>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</si>
  <si>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</si>
  <si>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</si>
  <si>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</si>
  <si>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</si>
  <si>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</si>
  <si>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</si>
  <si>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</si>
  <si>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</si>
  <si>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</si>
  <si>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</si>
  <si>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</si>
  <si>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</si>
  <si>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</si>
  <si>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</si>
  <si>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</si>
  <si>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</si>
  <si>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</si>
  <si>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</si>
  <si>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</si>
  <si>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</si>
  <si>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</si>
  <si>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</si>
  <si>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</si>
  <si>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</si>
  <si>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</si>
  <si>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</si>
  <si>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</si>
  <si>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</si>
  <si>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</si>
  <si>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</si>
  <si>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</si>
  <si>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</si>
  <si>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</si>
  <si>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</si>
  <si>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</si>
  <si>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</si>
  <si>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</si>
  <si>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</si>
  <si>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</si>
  <si>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</si>
  <si>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</si>
  <si>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</si>
  <si>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</si>
  <si>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</si>
  <si>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</si>
  <si>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</si>
  <si>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</si>
  <si>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</si>
  <si>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</si>
  <si>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</si>
  <si>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</si>
  <si>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</si>
  <si>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</si>
  <si>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</si>
  <si>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</si>
  <si>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</si>
  <si>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</si>
  <si>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</si>
  <si>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</si>
  <si>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</si>
  <si>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</si>
  <si>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</si>
  <si>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</si>
  <si>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</si>
  <si>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</si>
  <si>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</si>
  <si>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</si>
  <si>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</si>
  <si>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</si>
  <si>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</si>
  <si>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</si>
  <si>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</si>
  <si>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</si>
  <si>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</si>
  <si>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</si>
  <si>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</si>
  <si>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</si>
  <si>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</si>
  <si>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</si>
  <si>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</si>
  <si>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</si>
  <si>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</si>
  <si>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</si>
  <si>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</si>
  <si>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</si>
  <si>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</si>
  <si>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</si>
  <si>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</si>
  <si>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</si>
  <si>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</si>
  <si>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</si>
  <si>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</si>
  <si>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</si>
  <si>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</si>
  <si>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</si>
  <si>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</si>
  <si>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</si>
  <si>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</si>
  <si>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</si>
  <si>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</si>
  <si>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</si>
  <si>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</si>
  <si>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</si>
  <si>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</si>
  <si>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</si>
  <si>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</si>
  <si>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</si>
  <si>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</si>
  <si>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</si>
  <si>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</si>
  <si>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</si>
  <si>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</si>
  <si>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</si>
  <si>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</si>
  <si>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</si>
  <si>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</si>
  <si>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</si>
  <si>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</si>
  <si>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</si>
  <si>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</si>
  <si>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</si>
  <si>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</si>
  <si>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</si>
  <si>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</si>
  <si>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</si>
  <si>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</si>
  <si>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</si>
  <si>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</si>
  <si>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</si>
  <si>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</si>
  <si>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</si>
  <si>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</si>
  <si>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</si>
  <si>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</si>
  <si>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</si>
  <si>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</si>
  <si>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</si>
  <si>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</si>
  <si>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</si>
  <si>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</si>
  <si>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</si>
  <si>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</si>
  <si>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</si>
  <si>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</si>
  <si>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</si>
  <si>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</si>
  <si>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</si>
  <si>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</si>
  <si>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</si>
  <si>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</si>
  <si>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</si>
  <si>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</si>
  <si>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</si>
  <si>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</si>
  <si>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</si>
  <si>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</si>
  <si>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</si>
  <si>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</si>
  <si>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</si>
  <si>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</si>
  <si>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</si>
  <si>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</si>
  <si>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</si>
  <si>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</si>
  <si>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</si>
  <si>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</si>
  <si>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</si>
  <si>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</si>
  <si>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</si>
  <si>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</si>
  <si>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</si>
  <si>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</si>
  <si>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</si>
  <si>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</si>
  <si>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</si>
  <si>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</si>
  <si>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</si>
  <si>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</si>
  <si>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</si>
  <si>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</si>
  <si>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</si>
  <si>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</si>
  <si>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</si>
  <si>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</si>
  <si>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</si>
  <si>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</si>
  <si>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</si>
  <si>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</si>
  <si>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</si>
  <si>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</si>
  <si>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</si>
  <si>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</si>
  <si>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</si>
  <si>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</si>
  <si>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</si>
  <si>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</si>
  <si>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</si>
  <si>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</si>
  <si>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</si>
  <si>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</si>
  <si>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</si>
  <si>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</si>
  <si>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</si>
  <si>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</si>
  <si>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</si>
  <si>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</si>
  <si>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</si>
  <si>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</si>
  <si>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</si>
  <si>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</si>
  <si>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</si>
  <si>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</si>
  <si>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</si>
  <si>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</si>
  <si>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</si>
  <si>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</si>
  <si>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</si>
  <si>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</si>
  <si>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</si>
  <si>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</si>
  <si>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</si>
  <si>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</si>
  <si>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</si>
  <si>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</si>
  <si>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</si>
  <si>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</si>
  <si>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</si>
  <si>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</si>
  <si>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</si>
  <si>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</si>
  <si>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</si>
  <si>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</si>
  <si>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</si>
  <si>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</si>
  <si>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</si>
  <si>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</si>
  <si>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</si>
  <si>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</si>
  <si>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</si>
  <si>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</si>
  <si>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</si>
  <si>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</si>
  <si>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</si>
  <si>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</si>
  <si>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</si>
  <si>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</si>
  <si>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</si>
  <si>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</si>
  <si>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</si>
  <si>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</si>
  <si>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</si>
  <si>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</si>
  <si>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</si>
  <si>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</si>
  <si>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</si>
  <si>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</si>
  <si>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</si>
  <si>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</si>
  <si>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</si>
  <si>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</si>
  <si>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</si>
  <si>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</si>
  <si>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</si>
  <si>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</si>
  <si>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</si>
  <si>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</si>
  <si>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</si>
  <si>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</si>
  <si>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</si>
  <si>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</si>
  <si>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</si>
  <si>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</si>
  <si>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</si>
  <si>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</si>
  <si>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</si>
  <si>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</si>
  <si>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</si>
  <si>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</si>
  <si>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</si>
  <si>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</si>
  <si>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</si>
  <si>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</si>
  <si>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</si>
  <si>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</si>
  <si>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</si>
  <si>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</si>
  <si>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</si>
  <si>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</si>
  <si>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</si>
  <si>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</si>
  <si>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</si>
  <si>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</si>
  <si>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</si>
  <si>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</si>
  <si>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</si>
  <si>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</si>
  <si>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</si>
  <si>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</si>
  <si>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</si>
  <si>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</si>
  <si>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</si>
  <si>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</si>
  <si>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</si>
  <si>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</si>
  <si>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</si>
  <si>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</si>
  <si>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</si>
  <si>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</si>
  <si>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</si>
  <si>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</si>
  <si>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</si>
  <si>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</si>
  <si>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</si>
  <si>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</si>
  <si>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</si>
  <si>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</si>
  <si>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</si>
  <si>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</si>
  <si>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</si>
  <si>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</si>
  <si>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</si>
  <si>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</si>
  <si>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</si>
  <si>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</si>
  <si>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</si>
  <si>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</si>
  <si>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</si>
  <si>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</si>
  <si>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</si>
  <si>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</si>
  <si>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</si>
  <si>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</si>
  <si>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</si>
  <si>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</si>
  <si>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</si>
  <si>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</si>
  <si>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</si>
  <si>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</si>
  <si>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</si>
  <si>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</si>
  <si>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</si>
  <si>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</si>
  <si>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</si>
  <si>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</si>
  <si>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</si>
  <si>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</si>
  <si>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</si>
  <si>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</si>
  <si>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</si>
  <si>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</si>
  <si>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</si>
  <si>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</si>
  <si>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</si>
  <si>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</si>
  <si>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</si>
  <si>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</si>
  <si>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</si>
  <si>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</si>
  <si>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</si>
  <si>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</si>
  <si>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</si>
  <si>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</si>
  <si>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</si>
  <si>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</si>
  <si>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</si>
  <si>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</si>
  <si>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</si>
  <si>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</si>
  <si>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</si>
  <si>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</si>
  <si>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</si>
  <si>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</si>
  <si>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</si>
  <si>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</si>
  <si>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</si>
  <si>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</si>
  <si>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</si>
  <si>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</si>
  <si>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</si>
  <si>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</si>
  <si>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</si>
  <si>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</si>
  <si>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</si>
  <si>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</si>
  <si>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</si>
  <si>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</si>
  <si>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</si>
  <si>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</si>
  <si>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</si>
  <si>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</si>
  <si>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</si>
  <si>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</si>
  <si>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</si>
  <si>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</si>
  <si>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</si>
  <si>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</si>
  <si>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</si>
  <si>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</si>
  <si>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</si>
  <si>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</si>
  <si>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</si>
  <si>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</si>
  <si>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</si>
  <si>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</si>
  <si>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</si>
  <si>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</si>
  <si>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</si>
  <si>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</si>
  <si>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</si>
  <si>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</si>
  <si>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</si>
  <si>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</si>
  <si>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</si>
  <si>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</si>
  <si>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</si>
  <si>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</si>
  <si>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</si>
  <si>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</si>
  <si>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</si>
  <si>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</si>
  <si>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</si>
  <si>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</si>
  <si>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</si>
  <si>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</si>
  <si>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</si>
  <si>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</si>
  <si>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</si>
  <si>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</si>
  <si>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</si>
  <si>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</si>
  <si>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</si>
  <si>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</si>
  <si>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</si>
  <si>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</si>
  <si>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</si>
  <si>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</si>
  <si>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</si>
  <si>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</si>
  <si>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</si>
  <si>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</si>
  <si>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</si>
  <si>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</si>
  <si>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</si>
  <si>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</si>
  <si>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</si>
  <si>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</si>
  <si>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</si>
  <si>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</si>
  <si>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</si>
  <si>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</si>
  <si>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</si>
  <si>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</si>
  <si>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</si>
  <si>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</si>
  <si>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</si>
  <si>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</si>
  <si>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</si>
  <si>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</si>
  <si>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</si>
  <si>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</si>
  <si>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</si>
  <si>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</si>
  <si>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</si>
  <si>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</si>
  <si>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</si>
  <si>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</si>
  <si>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</si>
  <si>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</si>
  <si>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</si>
  <si>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</si>
  <si>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</si>
  <si>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</si>
  <si>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</si>
  <si>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</si>
  <si>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</si>
  <si>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</si>
  <si>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</si>
  <si>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</si>
  <si>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</si>
  <si>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</si>
  <si>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</si>
  <si>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</si>
  <si>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</si>
  <si>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</si>
  <si>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</si>
  <si>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</si>
  <si>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</si>
  <si>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</si>
  <si>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</si>
  <si>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</si>
  <si>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</si>
  <si>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</si>
  <si>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</si>
  <si>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</si>
  <si>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</si>
  <si>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</si>
  <si>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</si>
  <si>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</si>
  <si>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</si>
  <si>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</si>
  <si>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</si>
  <si>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</si>
  <si>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</si>
  <si>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</si>
  <si>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</si>
  <si>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</si>
  <si>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</si>
  <si>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</si>
  <si>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</si>
  <si>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</si>
  <si>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</si>
  <si>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</si>
  <si>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</si>
  <si>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</si>
  <si>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</si>
  <si>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</si>
  <si>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</si>
  <si>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</si>
  <si>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</si>
  <si>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</si>
  <si>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</si>
  <si>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</si>
  <si>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</si>
  <si>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</si>
  <si>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</si>
  <si>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</si>
  <si>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</si>
  <si>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</si>
  <si>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</si>
  <si>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</si>
  <si>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</si>
  <si>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</si>
  <si>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</si>
  <si>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</si>
  <si>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</si>
  <si>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</si>
  <si>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</si>
  <si>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</si>
  <si>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</si>
  <si>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</si>
  <si>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</si>
  <si>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</si>
  <si>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</si>
  <si>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</si>
  <si>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</si>
  <si>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</si>
  <si>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</si>
  <si>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</si>
  <si>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</si>
  <si>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</si>
  <si>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</si>
  <si>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</si>
  <si>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</si>
  <si>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</si>
  <si>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</si>
  <si>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</si>
  <si>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</si>
  <si>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</si>
  <si>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</si>
  <si>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</si>
  <si>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</si>
  <si>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</si>
  <si>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</si>
  <si>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</si>
  <si>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</si>
  <si>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</si>
  <si>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</si>
  <si>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</si>
  <si>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</si>
  <si>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</si>
  <si>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</si>
  <si>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</si>
  <si>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</si>
  <si>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</si>
  <si>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</si>
  <si>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</si>
  <si>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</si>
  <si>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</si>
  <si>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</si>
  <si>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</si>
  <si>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</si>
  <si>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</si>
  <si>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</si>
  <si>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</si>
  <si>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</si>
  <si>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</si>
  <si>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</si>
  <si>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</si>
  <si>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</si>
  <si>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</si>
  <si>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</si>
  <si>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</si>
  <si>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</si>
  <si>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</si>
  <si>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</si>
  <si>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</si>
  <si>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</si>
  <si>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</si>
  <si>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</si>
  <si>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</si>
  <si>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</si>
  <si>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</si>
  <si>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</si>
  <si>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</si>
  <si>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</si>
  <si>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</si>
  <si>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</si>
  <si>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</si>
  <si>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</si>
  <si>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</si>
  <si>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</si>
  <si>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</si>
  <si>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</si>
  <si>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</si>
  <si>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</si>
  <si>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</si>
  <si>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</si>
  <si>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</si>
  <si>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</si>
  <si>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</si>
  <si>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</si>
  <si>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</si>
  <si>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</si>
  <si>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</si>
  <si>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</si>
  <si>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</si>
  <si>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</si>
  <si>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</si>
  <si>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</si>
  <si>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</si>
  <si>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</si>
  <si>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</si>
  <si>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</si>
  <si>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</si>
  <si>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</si>
  <si>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</si>
  <si>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</si>
  <si>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</si>
  <si>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</si>
  <si>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</si>
  <si>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</si>
  <si>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</si>
  <si>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</si>
  <si>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</si>
  <si>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</si>
  <si>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</si>
  <si>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</si>
  <si>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</si>
  <si>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</si>
  <si>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</si>
  <si>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</si>
  <si>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</si>
  <si>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</si>
  <si>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</si>
  <si>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</si>
  <si>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</si>
  <si>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</si>
  <si>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</si>
  <si>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</si>
  <si>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</si>
  <si>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</si>
  <si>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</si>
  <si>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</si>
  <si>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</si>
  <si>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</si>
  <si>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</si>
  <si>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</si>
  <si>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</si>
  <si>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</si>
  <si>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</si>
  <si>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</si>
  <si>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</si>
  <si>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</si>
  <si>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</si>
  <si>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</si>
  <si>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</si>
  <si>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</si>
  <si>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</si>
  <si>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</si>
  <si>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</si>
  <si>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</si>
  <si>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</si>
  <si>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</si>
  <si>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</si>
  <si>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</si>
  <si>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</si>
  <si>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</si>
  <si>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</si>
  <si>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</si>
  <si>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</si>
  <si>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</si>
  <si>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</si>
  <si>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</si>
  <si>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</si>
  <si>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</si>
  <si>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</si>
  <si>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</si>
  <si>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</si>
  <si>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</si>
  <si>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</si>
  <si>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</si>
  <si>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</si>
  <si>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</si>
  <si>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</si>
  <si>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</si>
  <si>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</si>
  <si>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</si>
  <si>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</si>
  <si>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</si>
  <si>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</si>
  <si>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</si>
  <si>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</si>
  <si>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</si>
  <si>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</si>
  <si>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</si>
  <si>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</si>
  <si>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</si>
  <si>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</si>
  <si>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</si>
  <si>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</si>
  <si>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</si>
  <si>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</si>
  <si>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</si>
  <si>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</si>
  <si>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</si>
  <si>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</si>
  <si>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</si>
  <si>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</si>
  <si>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</si>
  <si>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</si>
  <si>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</si>
  <si>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</si>
  <si>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</si>
  <si>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</si>
  <si>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</si>
  <si>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</si>
  <si>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</si>
  <si>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</si>
  <si>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</si>
  <si>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</si>
  <si>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</si>
  <si>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</si>
  <si>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</si>
  <si>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</si>
  <si>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</si>
  <si>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</si>
  <si>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</si>
  <si>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</si>
  <si>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</si>
  <si>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</si>
  <si>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</si>
  <si>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</si>
  <si>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</si>
  <si>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</si>
  <si>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</si>
  <si>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</si>
  <si>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</si>
  <si>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</si>
  <si>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</si>
  <si>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</si>
  <si>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</si>
  <si>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</si>
  <si>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</si>
  <si>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</si>
  <si>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</si>
  <si>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</si>
  <si>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</si>
  <si>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</si>
  <si>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</si>
  <si>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</si>
  <si>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</si>
  <si>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</si>
  <si>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</si>
  <si>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</si>
  <si>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</si>
  <si>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</si>
  <si>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</si>
  <si>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</si>
  <si>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</si>
  <si>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</si>
  <si>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</si>
  <si>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</si>
  <si>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</si>
  <si>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</si>
  <si>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</si>
  <si>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</si>
  <si>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</si>
  <si>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</si>
  <si>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</si>
  <si>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</si>
  <si>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</si>
  <si>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</si>
  <si>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</si>
  <si>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</si>
  <si>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</si>
  <si>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</si>
  <si>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</si>
  <si>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</si>
  <si>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</si>
  <si>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</si>
  <si>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</si>
  <si>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</si>
  <si>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</si>
  <si>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</si>
  <si>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</si>
  <si>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</si>
  <si>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</si>
  <si>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</si>
  <si>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</si>
  <si>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</si>
  <si>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</si>
  <si>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</si>
  <si>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</si>
  <si>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</si>
  <si>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</si>
  <si>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</si>
  <si>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</si>
  <si>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</si>
  <si>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</si>
  <si>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</si>
  <si>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</si>
  <si>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</si>
  <si>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</si>
  <si>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</si>
  <si>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</si>
  <si>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</si>
  <si>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</si>
  <si>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</si>
  <si>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</si>
  <si>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</si>
  <si>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</si>
  <si>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</si>
  <si>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</si>
  <si>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</si>
  <si>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</si>
  <si>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</si>
  <si>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</si>
  <si>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</si>
  <si>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</si>
  <si>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</si>
  <si>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</si>
  <si>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</si>
  <si>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</si>
  <si>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</si>
  <si>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</si>
  <si>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</si>
  <si>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</si>
  <si>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</si>
  <si>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</si>
  <si>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</si>
  <si>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</si>
  <si>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</si>
  <si>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</si>
  <si>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</si>
  <si>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</si>
  <si>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</si>
  <si>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</si>
  <si>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</si>
  <si>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</si>
  <si>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</si>
  <si>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</si>
  <si>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</si>
  <si>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</si>
  <si>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</si>
  <si>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</si>
  <si>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</si>
  <si>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</si>
  <si>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</si>
  <si>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</si>
  <si>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</si>
  <si>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</si>
  <si>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</si>
  <si>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</si>
  <si>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</si>
  <si>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</si>
  <si>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</si>
  <si>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</si>
  <si>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</si>
  <si>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</si>
  <si>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</si>
  <si>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</si>
  <si>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</si>
  <si>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</si>
  <si>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</si>
  <si>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</si>
  <si>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</si>
  <si>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</si>
  <si>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</si>
  <si>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</si>
  <si>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</si>
  <si>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</si>
  <si>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</si>
  <si>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</si>
  <si>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</si>
  <si>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</si>
  <si>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</si>
  <si>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</si>
  <si>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</si>
  <si>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</si>
  <si>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</si>
  <si>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</si>
  <si>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</si>
  <si>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</si>
  <si>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</si>
  <si>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</si>
  <si>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</si>
  <si>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</si>
  <si>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</si>
  <si>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</si>
  <si>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</si>
  <si>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</si>
  <si>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</si>
  <si>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</si>
  <si>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</si>
  <si>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</si>
  <si>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</si>
  <si>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</si>
  <si>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</si>
  <si>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</si>
  <si>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</si>
  <si>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</si>
  <si>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</si>
  <si>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</si>
  <si>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</si>
  <si>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</si>
  <si>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</si>
  <si>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</si>
  <si>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</si>
  <si>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</si>
  <si>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</si>
  <si>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</si>
  <si>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</si>
  <si>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</si>
  <si>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</si>
  <si>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</si>
  <si>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</si>
  <si>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</si>
  <si>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</si>
  <si>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</si>
  <si>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</si>
  <si>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</si>
  <si>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</si>
  <si>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</si>
  <si>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</si>
  <si>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</si>
  <si>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</si>
  <si>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</si>
  <si>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</si>
  <si>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</si>
  <si>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</si>
  <si>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</si>
  <si>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</si>
  <si>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</si>
  <si>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</si>
  <si>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</si>
  <si>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</si>
  <si>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</si>
  <si>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</si>
  <si>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</si>
  <si>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</si>
  <si>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</si>
  <si>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</si>
  <si>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</si>
  <si>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</si>
  <si>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</si>
  <si>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</si>
  <si>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</si>
  <si>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</si>
  <si>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</si>
  <si>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</si>
  <si>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</si>
  <si>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</si>
  <si>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</si>
  <si>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</si>
  <si>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</si>
  <si>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</si>
  <si>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</si>
  <si>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</si>
  <si>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</si>
  <si>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</si>
  <si>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</si>
  <si>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</si>
  <si>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</si>
  <si>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</si>
  <si>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</si>
  <si>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</si>
  <si>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</si>
  <si>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</si>
  <si>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</si>
  <si>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</si>
  <si>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</si>
  <si>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</si>
  <si>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</si>
  <si>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</si>
  <si>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</si>
  <si>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</si>
  <si>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</si>
  <si>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</si>
  <si>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</si>
  <si>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</si>
  <si>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</si>
  <si>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</si>
  <si>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</si>
  <si>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</si>
  <si>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</si>
  <si>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</si>
  <si>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</si>
  <si>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</si>
  <si>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</si>
  <si>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</si>
  <si>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</si>
  <si>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</si>
  <si>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</si>
  <si>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</si>
  <si>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</si>
  <si>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</si>
  <si>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</si>
  <si>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</si>
  <si>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</si>
  <si>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</si>
  <si>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</si>
  <si>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</si>
  <si>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</si>
  <si>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</si>
  <si>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</si>
  <si>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</si>
  <si>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</si>
  <si>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</si>
  <si>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</si>
  <si>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</si>
  <si>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</si>
  <si>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</si>
  <si>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</si>
  <si>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</si>
  <si>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</si>
  <si>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</si>
  <si>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</si>
  <si>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</si>
  <si>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</si>
  <si>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</si>
  <si>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</si>
  <si>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</si>
  <si>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</si>
  <si>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</si>
  <si>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</si>
  <si>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</si>
  <si>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</si>
  <si>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</si>
  <si>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</si>
  <si>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</si>
  <si>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</si>
  <si>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</si>
  <si>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</si>
  <si>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</si>
  <si>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</si>
  <si>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</si>
  <si>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</si>
  <si>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</si>
  <si>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</si>
  <si>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</si>
  <si>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</si>
  <si>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</si>
  <si>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</si>
  <si>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</si>
  <si>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</si>
  <si>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</si>
  <si>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</si>
  <si>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</si>
  <si>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</si>
  <si>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</si>
  <si>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</si>
  <si>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</si>
  <si>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</si>
  <si>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</si>
  <si>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</si>
  <si>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</si>
  <si>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</si>
  <si>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</si>
  <si>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</si>
  <si>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</si>
  <si>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</si>
  <si>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</si>
  <si>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</si>
  <si>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</si>
  <si>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</si>
  <si>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</si>
  <si>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</si>
  <si>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</si>
  <si>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</si>
  <si>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</si>
  <si>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</si>
  <si>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</si>
  <si>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</si>
  <si>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</si>
  <si>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</si>
  <si>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</si>
  <si>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</si>
  <si>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</si>
  <si>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</si>
  <si>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</si>
  <si>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</si>
  <si>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</si>
  <si>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</si>
  <si>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</si>
  <si>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</si>
  <si>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</si>
  <si>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</si>
  <si>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</si>
  <si>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</si>
  <si>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</si>
  <si>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</si>
  <si>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</si>
  <si>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</si>
  <si>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</si>
  <si>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</si>
  <si>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</si>
  <si>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</si>
  <si>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</si>
  <si>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</si>
  <si>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</si>
  <si>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</si>
  <si>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</si>
  <si>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</si>
  <si>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</si>
  <si>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</si>
  <si>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</si>
  <si>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</si>
  <si>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</si>
  <si>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</si>
  <si>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</si>
  <si>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</si>
  <si>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</si>
  <si>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</si>
  <si>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</si>
  <si>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</si>
  <si>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</si>
  <si>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</si>
  <si>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</si>
  <si>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</si>
  <si>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</si>
  <si>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</si>
  <si>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</si>
  <si>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</si>
  <si>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</si>
  <si>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</si>
  <si>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</si>
  <si>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</si>
  <si>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</si>
  <si>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</si>
  <si>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</si>
  <si>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</si>
  <si>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</si>
  <si>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</si>
  <si>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</si>
  <si>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</si>
  <si>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</si>
  <si>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</si>
  <si>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</si>
  <si>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</si>
  <si>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</si>
  <si>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</si>
  <si>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</si>
  <si>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</si>
  <si>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</si>
  <si>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</si>
  <si>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</si>
  <si>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</si>
  <si>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</si>
  <si>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</si>
  <si>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</si>
  <si>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</si>
  <si>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</si>
  <si>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</si>
  <si>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</si>
  <si>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</si>
  <si>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</si>
  <si>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</si>
  <si>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</si>
  <si>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</si>
  <si>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</si>
  <si>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</si>
  <si>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</si>
  <si>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</si>
  <si>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</si>
  <si>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</si>
  <si>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</si>
  <si>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</si>
  <si>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</si>
  <si>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</si>
  <si>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</si>
  <si>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</si>
  <si>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</si>
  <si>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</si>
  <si>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</si>
  <si>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</si>
  <si>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</si>
  <si>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</si>
  <si>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</si>
  <si>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</si>
  <si>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</si>
  <si>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</si>
  <si>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</si>
  <si>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</si>
  <si>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</si>
  <si>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</si>
  <si>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</si>
  <si>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</si>
  <si>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</si>
  <si>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</si>
  <si>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</si>
  <si>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</si>
  <si>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</si>
  <si>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</si>
  <si>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</si>
  <si>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</si>
  <si>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</si>
  <si>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</si>
  <si>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</si>
  <si>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</si>
  <si>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</si>
  <si>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</si>
  <si>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</si>
  <si>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</si>
  <si>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</si>
  <si>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</si>
  <si>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</si>
  <si>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</si>
  <si>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</si>
  <si>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</si>
  <si>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</si>
  <si>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</si>
  <si>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</si>
  <si>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</si>
  <si>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</si>
  <si>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</si>
  <si>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</si>
  <si>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</si>
  <si>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</si>
  <si>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</si>
  <si>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</si>
  <si>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</si>
  <si>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</si>
  <si>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</si>
  <si>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</si>
  <si>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</si>
  <si>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</si>
  <si>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</si>
  <si>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</si>
  <si>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</si>
  <si>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</si>
  <si>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</si>
  <si>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</si>
  <si>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</si>
  <si>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</si>
  <si>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</si>
  <si>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</si>
  <si>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</si>
  <si>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</si>
  <si>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</si>
  <si>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</si>
  <si>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</si>
  <si>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</si>
  <si>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</si>
  <si>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</si>
  <si>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</si>
  <si>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</si>
  <si>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</si>
  <si>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</si>
  <si>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</si>
  <si>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</si>
  <si>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</si>
  <si>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</si>
  <si>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</si>
  <si>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</si>
  <si>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</si>
  <si>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</si>
  <si>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</si>
  <si>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</si>
  <si>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</si>
  <si>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</si>
  <si>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</si>
  <si>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</si>
  <si>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</si>
  <si>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</si>
  <si>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</si>
  <si>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</si>
  <si>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</si>
  <si>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</si>
  <si>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</si>
  <si>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</si>
  <si>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</si>
  <si>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</si>
  <si>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</si>
  <si>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</si>
  <si>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</si>
  <si>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</si>
  <si>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</si>
  <si>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</si>
  <si>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</si>
  <si>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</si>
  <si>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</si>
  <si>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</si>
  <si>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</si>
  <si>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</si>
  <si>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</si>
  <si>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</si>
  <si>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</si>
  <si>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</si>
  <si>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</si>
  <si>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</si>
  <si>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</si>
  <si>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</si>
  <si>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</si>
  <si>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</si>
  <si>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</si>
  <si>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</si>
  <si>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</si>
  <si>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</si>
  <si>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</si>
  <si>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</si>
  <si>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</si>
  <si>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</si>
  <si>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</si>
  <si>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</si>
  <si>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</si>
  <si>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</si>
  <si>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</si>
  <si>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</si>
  <si>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</si>
  <si>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</si>
  <si>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</si>
  <si>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</si>
  <si>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</si>
  <si>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</si>
  <si>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</si>
  <si>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</si>
  <si>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</si>
  <si>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</si>
  <si>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</si>
  <si>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</si>
  <si>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</si>
  <si>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</si>
  <si>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</si>
  <si>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</si>
  <si>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</si>
  <si>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</si>
  <si>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</si>
  <si>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</si>
  <si>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</si>
  <si>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</si>
  <si>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</si>
  <si>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</si>
  <si>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</si>
  <si>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</si>
  <si>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</si>
  <si>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</si>
  <si>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</si>
  <si>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</si>
  <si>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</si>
  <si>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</si>
  <si>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</si>
  <si>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</si>
  <si>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</si>
  <si>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</si>
  <si>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</si>
  <si>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</si>
  <si>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</si>
  <si>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</si>
  <si>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</si>
  <si>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</si>
  <si>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</si>
  <si>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</si>
  <si>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</si>
  <si>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</si>
  <si>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</si>
  <si>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</si>
  <si>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</si>
  <si>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</si>
  <si>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</si>
  <si>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</si>
  <si>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</si>
  <si>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</si>
  <si>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</si>
  <si>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</si>
  <si>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</si>
  <si>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</si>
  <si>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</si>
  <si>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</si>
  <si>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</si>
  <si>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</si>
  <si>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</si>
  <si>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</si>
  <si>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</si>
  <si>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</si>
  <si>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</si>
  <si>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</si>
  <si>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</si>
  <si>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</si>
  <si>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</si>
  <si>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</si>
  <si>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</si>
  <si>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</si>
  <si>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</si>
  <si>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</si>
  <si>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</si>
  <si>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</si>
  <si>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</si>
  <si>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</si>
  <si>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</si>
  <si>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</si>
  <si>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</si>
  <si>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</si>
  <si>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</si>
  <si>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</si>
  <si>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</si>
  <si>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</si>
  <si>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</si>
  <si>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</si>
  <si>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</si>
  <si>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</si>
  <si>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</si>
  <si>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</si>
  <si>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</si>
  <si>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</si>
  <si>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</si>
  <si>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</si>
  <si>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</si>
  <si>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</si>
  <si>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</si>
  <si>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</si>
  <si>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</si>
  <si>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</si>
  <si>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</si>
  <si>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</si>
  <si>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</si>
  <si>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</si>
  <si>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</si>
  <si>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</si>
  <si>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</si>
  <si>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</si>
  <si>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</si>
  <si>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</si>
  <si>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</si>
  <si>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</si>
  <si>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</si>
  <si>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</si>
  <si>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</si>
  <si>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</si>
  <si>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</si>
  <si>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</si>
  <si>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</si>
  <si>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</si>
  <si>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</si>
  <si>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</si>
  <si>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</si>
  <si>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</si>
  <si>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</si>
  <si>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</si>
  <si>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</si>
  <si>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</si>
  <si>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</si>
  <si>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</si>
  <si>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</si>
  <si>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</si>
  <si>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</si>
  <si>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</si>
  <si>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</si>
  <si>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</si>
  <si>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</si>
  <si>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</si>
  <si>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</si>
  <si>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</si>
  <si>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</si>
  <si>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</si>
  <si>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</si>
  <si>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</si>
  <si>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</si>
  <si>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</si>
  <si>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</si>
  <si>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</si>
  <si>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</si>
  <si>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</si>
  <si>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</si>
  <si>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</si>
  <si>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</si>
  <si>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</si>
  <si>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</si>
  <si>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</si>
  <si>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</si>
  <si>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</si>
  <si>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</si>
  <si>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</si>
  <si>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</si>
  <si>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</si>
  <si>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</si>
  <si>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</si>
  <si>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</si>
  <si>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</si>
  <si>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</si>
  <si>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</si>
  <si>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</si>
  <si>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</si>
  <si>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</si>
  <si>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</si>
  <si>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</si>
  <si>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</si>
  <si>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</si>
  <si>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</si>
  <si>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</si>
  <si>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</si>
  <si>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</si>
  <si>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</si>
  <si>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</si>
  <si>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</si>
  <si>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</si>
  <si>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</si>
  <si>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</si>
  <si>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</si>
  <si>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</si>
  <si>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</si>
  <si>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</si>
  <si>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</si>
  <si>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</si>
  <si>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</si>
  <si>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</si>
  <si>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</si>
  <si>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</si>
  <si>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</si>
  <si>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</si>
  <si>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</si>
  <si>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</si>
  <si>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</si>
  <si>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</si>
  <si>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</si>
  <si>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</si>
  <si>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</si>
  <si>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</si>
  <si>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</si>
  <si>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</si>
  <si>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</si>
  <si>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</si>
  <si>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</si>
  <si>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</si>
  <si>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</si>
  <si>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</si>
  <si>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</si>
  <si>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</si>
  <si>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</si>
  <si>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</si>
  <si>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</si>
  <si>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</si>
  <si>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</si>
  <si>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</si>
  <si>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</si>
  <si>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</si>
  <si>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</si>
  <si>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</si>
  <si>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</si>
  <si>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</si>
  <si>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</si>
  <si>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</si>
  <si>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</si>
  <si>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</si>
  <si>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</si>
  <si>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</si>
  <si>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</si>
  <si>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</si>
  <si>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</si>
  <si>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</si>
  <si>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</si>
  <si>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</si>
  <si>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</si>
  <si>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</si>
  <si>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</si>
  <si>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</si>
  <si>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</si>
  <si>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</si>
  <si>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</si>
  <si>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</si>
  <si>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</si>
  <si>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</si>
  <si>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</si>
  <si>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</si>
  <si>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</si>
  <si>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</si>
  <si>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</si>
  <si>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</si>
  <si>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</si>
  <si>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</si>
  <si>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</si>
  <si>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</si>
  <si>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</si>
  <si>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</si>
  <si>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</si>
  <si>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</si>
  <si>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</si>
  <si>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</si>
  <si>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</si>
  <si>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</si>
  <si>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</si>
  <si>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</si>
  <si>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</si>
  <si>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</si>
  <si>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</si>
  <si>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</si>
  <si>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</si>
  <si>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</si>
  <si>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</si>
  <si>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</si>
  <si>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</si>
  <si>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</si>
  <si>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</si>
  <si>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</si>
  <si>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</si>
  <si>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</si>
  <si>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</si>
  <si>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</si>
  <si>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</si>
  <si>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</si>
  <si>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</si>
  <si>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</si>
  <si>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</si>
  <si>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</si>
  <si>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</si>
  <si>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</si>
  <si>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</si>
  <si>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</si>
  <si>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</si>
  <si>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</si>
  <si>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</si>
  <si>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</si>
  <si>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</si>
  <si>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</si>
  <si>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</si>
  <si>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</si>
  <si>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</si>
  <si>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</si>
  <si>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</si>
  <si>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</si>
  <si>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</si>
  <si>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</si>
  <si>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</si>
  <si>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</si>
  <si>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</si>
  <si>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</si>
  <si>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</si>
  <si>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</si>
  <si>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</si>
  <si>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</si>
  <si>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</si>
  <si>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</si>
  <si>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</si>
  <si>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</si>
  <si>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</si>
  <si>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</si>
  <si>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</si>
  <si>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</si>
  <si>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</si>
  <si>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</si>
  <si>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</si>
  <si>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</si>
  <si>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</si>
  <si>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</si>
  <si>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</si>
  <si>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</si>
  <si>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</si>
  <si>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</si>
  <si>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</si>
  <si>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</si>
  <si>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</si>
  <si>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</si>
  <si>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</si>
  <si>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</si>
  <si>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</si>
  <si>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</si>
  <si>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</si>
  <si>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</si>
  <si>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</si>
  <si>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</si>
  <si>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</si>
  <si>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</si>
  <si>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</si>
  <si>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</si>
  <si>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</si>
  <si>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</si>
  <si>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</si>
  <si>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</si>
  <si>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</si>
  <si>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</si>
  <si>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</si>
  <si>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</si>
  <si>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</si>
  <si>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</si>
  <si>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</si>
  <si>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</si>
  <si>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</si>
  <si>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</si>
  <si>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</si>
  <si>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</si>
  <si>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</si>
  <si>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</si>
  <si>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</si>
  <si>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</si>
  <si>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</si>
  <si>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</si>
  <si>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</si>
  <si>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</si>
  <si>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</si>
  <si>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</si>
  <si>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</si>
  <si>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</si>
  <si>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</si>
  <si>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</si>
  <si>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</si>
  <si>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</si>
  <si>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</si>
  <si>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</si>
  <si>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</si>
  <si>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</si>
  <si>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</si>
  <si>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</si>
  <si>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</si>
  <si>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</si>
  <si>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</si>
  <si>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</si>
  <si>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</si>
  <si>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</si>
  <si>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</si>
  <si>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</si>
  <si>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</si>
  <si>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</si>
  <si>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</si>
  <si>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</si>
  <si>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</si>
  <si>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</si>
  <si>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</si>
  <si>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</si>
  <si>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</si>
  <si>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</si>
  <si>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</si>
  <si>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</si>
  <si>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</si>
  <si>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</si>
  <si>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</si>
  <si>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</si>
  <si>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</si>
  <si>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</si>
  <si>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</si>
  <si>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</si>
  <si>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</si>
  <si>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</si>
  <si>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</si>
  <si>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</si>
  <si>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</si>
  <si>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</si>
  <si>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</si>
  <si>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</si>
  <si>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</si>
  <si>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</si>
  <si>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</si>
  <si>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</si>
  <si>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</si>
  <si>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</si>
  <si>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</si>
  <si>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</si>
  <si>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</si>
  <si>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</si>
  <si>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</si>
  <si>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</si>
  <si>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</si>
  <si>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</si>
  <si>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</si>
  <si>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</si>
  <si>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</si>
  <si>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</si>
  <si>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</si>
  <si>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</si>
  <si>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</si>
  <si>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</si>
  <si>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</si>
  <si>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</si>
  <si>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</si>
  <si>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</si>
  <si>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</si>
  <si>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</si>
  <si>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</si>
  <si>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</si>
  <si>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</si>
  <si>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</si>
  <si>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</si>
  <si>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</si>
  <si>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</si>
  <si>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</si>
  <si>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</si>
  <si>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</si>
  <si>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</si>
  <si>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</si>
  <si>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</si>
  <si>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</si>
  <si>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</si>
  <si>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</si>
  <si>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</si>
  <si>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</si>
  <si>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</si>
  <si>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</si>
  <si>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</si>
  <si>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</si>
  <si>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</si>
  <si>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</si>
  <si>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</si>
  <si>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</si>
  <si>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</si>
  <si>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</si>
  <si>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</si>
  <si>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</si>
  <si>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</si>
  <si>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</si>
  <si>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</si>
  <si>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</si>
  <si>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</si>
  <si>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</si>
  <si>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</si>
  <si>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</si>
  <si>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</si>
  <si>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</si>
  <si>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</si>
  <si>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</si>
  <si>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</si>
  <si>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</si>
  <si>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</si>
  <si>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</si>
  <si>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</si>
  <si>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</si>
  <si>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</si>
  <si>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</si>
  <si>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</si>
  <si>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</si>
  <si>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</si>
  <si>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</si>
  <si>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</si>
  <si>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</si>
  <si>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</si>
  <si>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</si>
  <si>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</si>
  <si>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</si>
  <si>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</si>
  <si>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</si>
  <si>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</si>
  <si>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</si>
  <si>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</si>
  <si>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</si>
  <si>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</si>
  <si>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</si>
  <si>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</si>
  <si>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</si>
  <si>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</si>
  <si>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</si>
  <si>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</si>
  <si>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</si>
  <si>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</si>
  <si>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</si>
  <si>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</si>
  <si>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</si>
  <si>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</si>
  <si>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</si>
  <si>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</si>
  <si>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</si>
  <si>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</si>
  <si>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</si>
  <si>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</si>
  <si>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</si>
  <si>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</si>
  <si>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</si>
  <si>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</si>
  <si>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</si>
  <si>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</si>
  <si>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</si>
  <si>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</si>
  <si>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</si>
  <si>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</si>
  <si>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</si>
  <si>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</si>
  <si>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</si>
  <si>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</si>
  <si>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</si>
  <si>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</si>
  <si>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</si>
  <si>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</si>
  <si>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</si>
  <si>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</si>
  <si>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</si>
  <si>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</si>
  <si>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</si>
  <si>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</si>
  <si>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</si>
  <si>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</si>
  <si>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</si>
  <si>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</si>
  <si>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</si>
  <si>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</si>
  <si>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</si>
  <si>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</si>
  <si>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</si>
  <si>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</si>
  <si>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</si>
  <si>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</si>
  <si>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</si>
  <si>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</si>
  <si>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</si>
  <si>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</si>
  <si>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</si>
  <si>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</si>
  <si>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</si>
  <si>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</si>
  <si>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</si>
  <si>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</si>
  <si>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</si>
  <si>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</si>
  <si>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</si>
  <si>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</si>
  <si>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</si>
  <si>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</si>
  <si>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</si>
  <si>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</si>
  <si>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</si>
  <si>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</si>
  <si>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</si>
  <si>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</si>
  <si>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</si>
  <si>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</si>
  <si>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</si>
  <si>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</si>
  <si>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</si>
  <si>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</si>
  <si>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</si>
  <si>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</si>
  <si>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</si>
  <si>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</si>
  <si>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</si>
  <si>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</si>
  <si>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</si>
  <si>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</si>
  <si>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</si>
  <si>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</si>
  <si>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</si>
  <si>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</si>
  <si>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</si>
  <si>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</si>
  <si>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</si>
  <si>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</si>
  <si>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</si>
  <si>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</si>
  <si>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</si>
  <si>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</si>
  <si>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</si>
  <si>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</si>
  <si>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</si>
  <si>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</si>
  <si>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</si>
  <si>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</si>
  <si>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</si>
  <si>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</si>
  <si>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</si>
  <si>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</si>
  <si>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</si>
  <si>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</si>
  <si>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</si>
  <si>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</si>
  <si>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</si>
  <si>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</si>
  <si>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</si>
  <si>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</si>
  <si>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</si>
  <si>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</si>
  <si>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</si>
  <si>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</si>
  <si>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</si>
  <si>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</si>
  <si>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</si>
  <si>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</si>
  <si>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</si>
  <si>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</si>
  <si>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</si>
  <si>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</si>
  <si>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</si>
  <si>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</si>
  <si>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</si>
  <si>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</si>
  <si>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</si>
  <si>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</si>
  <si>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</si>
  <si>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</si>
  <si>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</si>
  <si>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</si>
  <si>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</si>
  <si>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</si>
  <si>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</si>
  <si>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</si>
  <si>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</si>
  <si>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</si>
  <si>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</si>
  <si>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</si>
  <si>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</si>
  <si>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</si>
  <si>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</si>
  <si>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</si>
  <si>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</si>
  <si>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</si>
  <si>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</si>
  <si>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</si>
  <si>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</si>
  <si>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</si>
  <si>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</si>
  <si>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</si>
  <si>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</si>
  <si>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</si>
  <si>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</si>
  <si>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</si>
  <si>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</si>
  <si>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</si>
  <si>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</si>
  <si>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</si>
  <si>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</si>
  <si>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</si>
  <si>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</si>
  <si>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</si>
  <si>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</si>
  <si>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</si>
  <si>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</si>
  <si>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</si>
  <si>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</si>
  <si>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</si>
  <si>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</si>
  <si>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</si>
  <si>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</si>
  <si>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</si>
  <si>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</si>
  <si>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</si>
  <si>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</si>
  <si>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</si>
  <si>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</si>
  <si>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</si>
  <si>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</si>
  <si>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</si>
  <si>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</si>
  <si>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</si>
  <si>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</si>
  <si>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</si>
  <si>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</si>
  <si>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</si>
  <si>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</si>
  <si>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</si>
  <si>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</si>
  <si>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</si>
  <si>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</si>
  <si>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</si>
  <si>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</si>
  <si>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</si>
  <si>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</si>
  <si>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</si>
  <si>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</si>
  <si>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</si>
  <si>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</si>
  <si>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</si>
  <si>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</si>
  <si>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</si>
  <si>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</si>
  <si>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</si>
  <si>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</si>
  <si>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</si>
  <si>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</si>
  <si>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</si>
  <si>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</si>
  <si>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</si>
  <si>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</si>
  <si>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</si>
  <si>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</si>
  <si>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</si>
  <si>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</si>
  <si>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</si>
  <si>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</si>
  <si>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</si>
  <si>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</si>
  <si>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</si>
  <si>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</si>
  <si>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</si>
  <si>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</si>
  <si>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</si>
  <si>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</si>
  <si>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</si>
  <si>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</si>
  <si>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</si>
  <si>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</si>
  <si>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</si>
  <si>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</si>
  <si>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</si>
  <si>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</si>
  <si>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</si>
  <si>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</si>
  <si>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</si>
  <si>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</si>
  <si>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</si>
  <si>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</si>
  <si>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</si>
  <si>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</si>
  <si>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</si>
  <si>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</si>
  <si>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</si>
  <si>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</si>
  <si>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</si>
  <si>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</si>
  <si>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</si>
  <si>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</si>
  <si>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</si>
  <si>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</si>
  <si>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</si>
  <si>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</si>
  <si>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</si>
  <si>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</si>
  <si>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</si>
  <si>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</si>
  <si>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</si>
  <si>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</si>
  <si>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</si>
  <si>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</si>
  <si>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</si>
  <si>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</si>
  <si>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</si>
  <si>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</si>
  <si>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</si>
  <si>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</si>
  <si>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</si>
  <si>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</si>
  <si>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</si>
  <si>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</si>
  <si>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</si>
  <si>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</si>
  <si>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</si>
  <si>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</si>
  <si>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</si>
  <si>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</si>
  <si>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</si>
  <si>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</si>
  <si>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</si>
  <si>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</si>
  <si>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</si>
  <si>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</si>
  <si>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</si>
  <si>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</si>
  <si>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</si>
  <si>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</si>
  <si>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</si>
  <si>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</si>
  <si>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</si>
  <si>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</si>
  <si>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</si>
  <si>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</si>
  <si>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</si>
  <si>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</si>
  <si>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</si>
  <si>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</si>
  <si>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</si>
  <si>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</si>
  <si>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</si>
  <si>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</si>
  <si>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</si>
  <si>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</si>
  <si>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</si>
  <si>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</si>
  <si>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</si>
  <si>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</si>
  <si>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</si>
  <si>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</si>
  <si>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</si>
  <si>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</si>
  <si>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</si>
  <si>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</si>
  <si>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</si>
  <si>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</si>
  <si>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</si>
  <si>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</si>
  <si>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</si>
  <si>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</si>
  <si>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</si>
  <si>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</si>
  <si>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</si>
  <si>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</si>
  <si>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</si>
  <si>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</si>
  <si>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</si>
  <si>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</si>
  <si>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</si>
  <si>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</si>
  <si>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</si>
  <si>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</si>
  <si>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</si>
  <si>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</si>
  <si>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</si>
  <si>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</si>
  <si>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</si>
  <si>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</si>
  <si>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</si>
  <si>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</si>
  <si>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</si>
  <si>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</si>
  <si>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</si>
  <si>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</si>
  <si>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</si>
  <si>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</si>
  <si>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</si>
  <si>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</si>
  <si>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</si>
  <si>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</si>
  <si>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</si>
  <si>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</si>
  <si>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</si>
  <si>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</si>
  <si>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</si>
  <si>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</si>
  <si>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</si>
  <si>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</si>
  <si>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</si>
  <si>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</si>
  <si>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</si>
  <si>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</si>
  <si>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</si>
  <si>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</si>
  <si>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</si>
  <si>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</si>
  <si>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</si>
  <si>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</si>
  <si>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</si>
  <si>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</si>
  <si>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</si>
  <si>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</si>
  <si>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</si>
  <si>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</si>
  <si>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</si>
  <si>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</si>
  <si>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</si>
  <si>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</si>
  <si>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</si>
  <si>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</si>
  <si>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</si>
  <si>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</si>
  <si>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</si>
  <si>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</si>
  <si>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</si>
  <si>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</si>
  <si>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</si>
  <si>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</si>
  <si>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</si>
  <si>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</si>
  <si>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</si>
  <si>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</si>
  <si>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</si>
  <si>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</si>
  <si>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</si>
  <si>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</si>
  <si>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</si>
  <si>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</si>
  <si>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</si>
  <si>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</si>
  <si>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</si>
  <si>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</si>
  <si>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</si>
  <si>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</si>
  <si>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</si>
  <si>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</si>
  <si>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</si>
  <si>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</si>
  <si>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</si>
  <si>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</si>
  <si>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</si>
  <si>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</si>
  <si>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</si>
  <si>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</si>
  <si>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</si>
  <si>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</si>
  <si>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</si>
  <si>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</si>
  <si>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</si>
  <si>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</si>
  <si>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</si>
  <si>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</si>
  <si>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</si>
  <si>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</si>
  <si>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</si>
  <si>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</si>
  <si>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</si>
  <si>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</si>
  <si>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</si>
  <si>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</si>
  <si>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</si>
  <si>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</si>
  <si>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</si>
  <si>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</si>
  <si>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</si>
  <si>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</si>
  <si>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</si>
  <si>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</si>
  <si>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</si>
  <si>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</si>
  <si>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</si>
  <si>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</si>
  <si>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</si>
  <si>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</si>
  <si>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</si>
  <si>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</si>
  <si>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</si>
  <si>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</si>
  <si>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</si>
  <si>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</si>
  <si>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</si>
  <si>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</si>
  <si>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</si>
  <si>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</si>
  <si>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</si>
  <si>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</si>
  <si>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</si>
  <si>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</si>
  <si>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</si>
  <si>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</si>
  <si>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</si>
  <si>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</si>
  <si>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</si>
  <si>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</si>
  <si>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</si>
  <si>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</si>
  <si>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</si>
  <si>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</si>
  <si>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</si>
  <si>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</si>
  <si>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</si>
  <si>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</si>
  <si>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</si>
  <si>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</si>
  <si>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</si>
  <si>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</si>
  <si>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</si>
  <si>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</si>
  <si>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</si>
  <si>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</si>
  <si>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</si>
  <si>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</si>
  <si>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</si>
  <si>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</si>
  <si>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</si>
  <si>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</si>
  <si>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</si>
  <si>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</si>
  <si>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</si>
  <si>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</si>
  <si>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</si>
  <si>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</si>
  <si>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</si>
  <si>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</si>
  <si>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</si>
  <si>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</si>
  <si>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</si>
  <si>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</si>
  <si>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</si>
  <si>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</si>
  <si>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</si>
  <si>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</si>
  <si>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</si>
  <si>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</si>
  <si>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</si>
  <si>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</si>
  <si>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</si>
  <si>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</si>
  <si>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</si>
  <si>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</si>
  <si>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</si>
  <si>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</si>
  <si>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</si>
  <si>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</si>
  <si>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</si>
  <si>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</si>
  <si>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</si>
  <si>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</si>
  <si>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</si>
  <si>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</si>
  <si>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</si>
  <si>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</si>
  <si>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</si>
  <si>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</si>
  <si>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</si>
  <si>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</si>
  <si>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</si>
  <si>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</si>
  <si>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</si>
  <si>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</si>
  <si>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</si>
  <si>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</si>
  <si>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</si>
  <si>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</si>
  <si>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</si>
  <si>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</si>
  <si>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</si>
  <si>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</si>
  <si>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</si>
  <si>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</si>
  <si>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</si>
  <si>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</si>
  <si>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</si>
  <si>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</si>
  <si>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</si>
  <si>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</si>
  <si>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</si>
  <si>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</si>
  <si>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</si>
  <si>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</si>
  <si>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</si>
  <si>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</si>
  <si>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</si>
  <si>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</si>
  <si>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</si>
  <si>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</si>
  <si>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</si>
  <si>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</si>
  <si>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</si>
  <si>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</si>
  <si>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</si>
  <si>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</si>
  <si>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</si>
  <si>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</si>
  <si>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</si>
  <si>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</si>
  <si>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</si>
  <si>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</si>
  <si>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</si>
  <si>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</si>
  <si>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</si>
  <si>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</si>
  <si>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</si>
  <si>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</si>
  <si>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</si>
  <si>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</si>
  <si>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</si>
  <si>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</si>
  <si>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</si>
  <si>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</si>
  <si>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</si>
  <si>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</si>
  <si>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</si>
  <si>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</si>
  <si>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</si>
  <si>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</si>
  <si>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</si>
  <si>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</si>
  <si>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</si>
  <si>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</si>
  <si>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</si>
  <si>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</si>
  <si>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</si>
  <si>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</si>
  <si>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</si>
  <si>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</si>
  <si>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</si>
  <si>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</si>
  <si>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</si>
  <si>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</si>
  <si>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</si>
  <si>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</si>
  <si>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</si>
  <si>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</si>
  <si>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</si>
  <si>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</si>
  <si>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</si>
  <si>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</si>
  <si>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</si>
  <si>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</si>
  <si>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</si>
  <si>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</si>
  <si>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</si>
  <si>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</si>
  <si>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</si>
  <si>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</si>
  <si>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</si>
  <si>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</si>
  <si>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</si>
  <si>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</si>
  <si>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</si>
  <si>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</si>
  <si>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</si>
  <si>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</si>
  <si>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</si>
  <si>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</si>
  <si>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</si>
  <si>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</si>
  <si>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</si>
  <si>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</si>
  <si>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</si>
  <si>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</si>
  <si>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</si>
  <si>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</si>
  <si>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</si>
  <si>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</si>
  <si>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</si>
  <si>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</si>
  <si>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</si>
  <si>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</si>
  <si>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</si>
  <si>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</si>
  <si>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</si>
  <si>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</si>
  <si>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</si>
  <si>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</si>
  <si>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</si>
  <si>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</si>
  <si>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</si>
  <si>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</si>
  <si>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</si>
  <si>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</si>
  <si>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</si>
  <si>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</si>
  <si>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</si>
  <si>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</si>
  <si>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</si>
  <si>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</si>
  <si>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</si>
  <si>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</si>
  <si>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</si>
  <si>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</si>
  <si>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</si>
  <si>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</si>
  <si>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</si>
  <si>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</si>
  <si>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</si>
  <si>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</si>
  <si>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</si>
  <si>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</si>
  <si>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</si>
  <si>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</si>
  <si>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</si>
  <si>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</si>
  <si>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</si>
  <si>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</si>
  <si>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</si>
  <si>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</si>
  <si>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</si>
  <si>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</si>
  <si>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</si>
  <si>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</si>
  <si>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</si>
  <si>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</si>
  <si>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</si>
  <si>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</si>
  <si>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</si>
  <si>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</si>
  <si>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</si>
  <si>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</si>
  <si>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</si>
  <si>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</si>
  <si>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</si>
  <si>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</si>
  <si>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</si>
  <si>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</si>
  <si>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</si>
  <si>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</si>
  <si>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</si>
  <si>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</si>
  <si>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</si>
  <si>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</si>
  <si>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</si>
  <si>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</si>
  <si>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</si>
  <si>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</si>
  <si>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</si>
  <si>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</si>
  <si>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</si>
  <si>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</si>
  <si>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</si>
  <si>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</si>
  <si>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</si>
  <si>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</si>
  <si>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</si>
  <si>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</si>
  <si>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</si>
  <si>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</si>
  <si>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</si>
  <si>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</si>
  <si>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</si>
  <si>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</si>
  <si>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</si>
  <si>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</si>
  <si>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</si>
  <si>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</si>
  <si>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</si>
  <si>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</si>
  <si>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</si>
  <si>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</si>
  <si>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</si>
  <si>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</si>
  <si>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</si>
  <si>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</si>
  <si>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</si>
  <si>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</si>
  <si>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</si>
  <si>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</si>
  <si>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</si>
  <si>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</si>
  <si>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</si>
  <si>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</si>
  <si>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</si>
  <si>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</si>
  <si>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</si>
  <si>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</si>
  <si>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</si>
  <si>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</si>
  <si>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</si>
  <si>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</si>
  <si>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</si>
  <si>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</si>
  <si>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</si>
  <si>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</si>
  <si>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</si>
  <si>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</si>
  <si>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</si>
  <si>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</si>
  <si>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</si>
  <si>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</si>
  <si>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</si>
  <si>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</si>
  <si>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</si>
  <si>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</si>
  <si>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</si>
  <si>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</si>
  <si>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</si>
  <si>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</si>
  <si>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</si>
  <si>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</si>
  <si>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</si>
  <si>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</si>
  <si>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</si>
  <si>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</si>
  <si>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</si>
  <si>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</si>
  <si>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</si>
  <si>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</si>
  <si>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</si>
  <si>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</si>
  <si>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</si>
  <si>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</si>
  <si>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</si>
  <si>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</si>
  <si>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</si>
  <si>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</si>
  <si>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</si>
  <si>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</si>
  <si>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</si>
  <si>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</si>
  <si>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</si>
  <si>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</si>
  <si>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</si>
  <si>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</si>
  <si>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</si>
  <si>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</si>
  <si>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</si>
  <si>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</si>
  <si>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</si>
  <si>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</si>
  <si>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</si>
  <si>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</si>
  <si>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</si>
  <si>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</si>
  <si>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</si>
  <si>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</si>
  <si>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</si>
  <si>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</si>
  <si>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</si>
  <si>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</si>
  <si>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</si>
  <si>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</si>
  <si>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</si>
  <si>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</si>
  <si>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</si>
  <si>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</si>
  <si>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</si>
  <si>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</si>
  <si>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</si>
  <si>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</si>
  <si>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</si>
  <si>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</si>
  <si>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</si>
  <si>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</si>
  <si>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</si>
  <si>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</si>
  <si>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</si>
  <si>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</si>
  <si>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</si>
  <si>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</si>
  <si>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</si>
  <si>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</si>
  <si>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</si>
  <si>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</si>
  <si>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</si>
  <si>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</si>
  <si>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</si>
  <si>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</si>
  <si>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</si>
  <si>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</si>
  <si>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</si>
  <si>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</si>
  <si>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</si>
  <si>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</si>
  <si>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</si>
  <si>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</si>
  <si>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</si>
  <si>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</si>
  <si>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</si>
  <si>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</si>
  <si>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</si>
  <si>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</si>
  <si>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</si>
  <si>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</si>
  <si>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</si>
  <si>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</si>
  <si>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</si>
  <si>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</si>
  <si>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</si>
  <si>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</si>
  <si>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</si>
  <si>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</si>
  <si>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</si>
  <si>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</si>
  <si>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</si>
  <si>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</si>
  <si>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</si>
  <si>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</si>
  <si>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</si>
  <si>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</si>
  <si>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</si>
  <si>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</si>
  <si>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</si>
  <si>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</si>
  <si>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</si>
  <si>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</si>
  <si>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</si>
  <si>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</si>
  <si>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</si>
  <si>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</si>
  <si>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</si>
  <si>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</si>
  <si>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</si>
  <si>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</si>
  <si>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</si>
  <si>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</si>
  <si>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</si>
  <si>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</si>
  <si>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</si>
  <si>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</si>
  <si>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</si>
  <si>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</si>
  <si>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</si>
  <si>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</si>
  <si>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</si>
  <si>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</si>
  <si>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</si>
  <si>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</si>
  <si>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</si>
  <si>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</si>
  <si>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</si>
  <si>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</si>
  <si>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</si>
  <si>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</si>
  <si>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</si>
  <si>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</si>
  <si>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</si>
  <si>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</si>
  <si>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</si>
  <si>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</si>
  <si>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</si>
  <si>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</si>
  <si>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</si>
  <si>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</si>
  <si>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</si>
  <si>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</si>
  <si>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</si>
  <si>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</si>
  <si>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</si>
  <si>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</si>
  <si>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</si>
  <si>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</si>
  <si>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</si>
  <si>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</si>
  <si>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</si>
  <si>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</si>
  <si>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</si>
  <si>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</si>
  <si>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</si>
  <si>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</si>
  <si>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</si>
  <si>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</si>
  <si>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</si>
  <si>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</si>
  <si>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</si>
  <si>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</si>
  <si>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</si>
  <si>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</si>
  <si>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</si>
  <si>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</si>
  <si>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</si>
  <si>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</si>
  <si>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</si>
  <si>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</si>
  <si>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</si>
  <si>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</si>
  <si>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</si>
  <si>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</si>
  <si>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</si>
  <si>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</si>
  <si>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</si>
  <si>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</si>
  <si>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</si>
  <si>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</si>
  <si>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</si>
  <si>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</si>
  <si>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</si>
  <si>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</si>
  <si>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</si>
  <si>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</si>
  <si>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</si>
  <si>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</si>
  <si>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</si>
  <si>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</si>
  <si>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</si>
  <si>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</si>
  <si>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</si>
  <si>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</si>
  <si>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</si>
  <si>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</si>
  <si>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</si>
  <si>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</si>
  <si>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</si>
  <si>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</si>
  <si>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</si>
  <si>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</si>
  <si>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</si>
  <si>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</si>
  <si>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</si>
  <si>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</si>
  <si>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</si>
  <si>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</si>
  <si>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</si>
  <si>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</si>
  <si>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</si>
  <si>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</si>
  <si>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</si>
  <si>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</si>
  <si>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</si>
  <si>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</si>
  <si>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</si>
  <si>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</si>
  <si>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</si>
  <si>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</si>
  <si>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</si>
  <si>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</si>
  <si>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</si>
  <si>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</si>
  <si>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</si>
  <si>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</si>
  <si>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</si>
  <si>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</si>
  <si>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</si>
  <si>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</si>
  <si>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</si>
  <si>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</si>
  <si>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</si>
  <si>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</si>
  <si>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</si>
  <si>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</si>
  <si>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</si>
  <si>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</si>
  <si>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</si>
  <si>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</si>
  <si>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</si>
  <si>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</si>
  <si>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</si>
  <si>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</si>
  <si>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</si>
  <si>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</si>
  <si>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</si>
  <si>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</si>
  <si>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</si>
  <si>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</si>
  <si>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</si>
  <si>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</si>
  <si>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</si>
  <si>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</si>
  <si>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</si>
  <si>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</si>
  <si>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</si>
  <si>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</si>
  <si>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</si>
  <si>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</si>
  <si>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</si>
  <si>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</si>
  <si>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</si>
  <si>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</si>
  <si>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</si>
  <si>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</si>
  <si>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</si>
  <si>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</si>
  <si>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</si>
  <si>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</si>
  <si>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</si>
  <si>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</si>
  <si>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</si>
  <si>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</si>
  <si>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</si>
  <si>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</si>
  <si>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</si>
  <si>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</si>
  <si>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</si>
  <si>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</si>
  <si>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</si>
  <si>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</si>
  <si>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</si>
  <si>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</si>
  <si>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</si>
  <si>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</si>
  <si>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</si>
  <si>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</si>
  <si>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</si>
  <si>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</si>
  <si>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</si>
  <si>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</si>
  <si>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</si>
  <si>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</si>
  <si>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</si>
  <si>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</si>
  <si>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</si>
  <si>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</si>
  <si>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</si>
  <si>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</si>
  <si>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</si>
  <si>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</si>
  <si>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</si>
  <si>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</si>
  <si>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</si>
  <si>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</si>
  <si>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</si>
  <si>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</si>
  <si>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</si>
  <si>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</si>
  <si>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</si>
  <si>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</si>
  <si>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</si>
  <si>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</si>
  <si>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</si>
  <si>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</si>
  <si>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</si>
  <si>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</si>
  <si>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</si>
  <si>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</si>
  <si>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</si>
  <si>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</si>
  <si>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</si>
  <si>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</si>
  <si>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</si>
  <si>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</si>
  <si>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</si>
  <si>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</si>
  <si>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</si>
  <si>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</si>
  <si>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</si>
  <si>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</si>
  <si>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</si>
  <si>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</si>
  <si>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</si>
  <si>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</si>
  <si>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</si>
  <si>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</si>
  <si>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</si>
  <si>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</si>
  <si>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</si>
  <si>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</si>
  <si>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</si>
  <si>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</si>
  <si>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</si>
  <si>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</si>
  <si>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</si>
  <si>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</si>
  <si>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</si>
  <si>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</si>
  <si>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</si>
  <si>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</si>
  <si>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</si>
  <si>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</si>
  <si>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</si>
  <si>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</si>
  <si>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</si>
  <si>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</si>
  <si>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</si>
  <si>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</si>
  <si>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</si>
  <si>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</si>
  <si>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</si>
  <si>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</si>
  <si>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</si>
  <si>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</si>
  <si>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</si>
  <si>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</si>
  <si>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</si>
  <si>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</si>
  <si>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</si>
  <si>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</si>
  <si>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</si>
  <si>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</si>
  <si>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</si>
  <si>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</si>
  <si>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</si>
  <si>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</si>
  <si>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</si>
  <si>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</si>
  <si>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</si>
  <si>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</si>
  <si>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</si>
  <si>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</si>
  <si>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</si>
  <si>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</si>
  <si>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</si>
  <si>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</si>
  <si>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</si>
  <si>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</si>
  <si>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</si>
  <si>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</si>
  <si>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</si>
  <si>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</si>
  <si>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</si>
  <si>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</si>
  <si>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</si>
  <si>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</si>
  <si>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</si>
  <si>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</si>
  <si>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</si>
  <si>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</si>
  <si>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</si>
  <si>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</si>
  <si>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</si>
  <si>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</si>
  <si>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</si>
  <si>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</si>
  <si>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</si>
  <si>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</si>
  <si>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</si>
  <si>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</si>
  <si>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</si>
  <si>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</si>
  <si>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</si>
  <si>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</si>
  <si>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</si>
  <si>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</si>
  <si>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</si>
  <si>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</si>
  <si>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</si>
  <si>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</si>
  <si>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</si>
  <si>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</si>
  <si>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</si>
  <si>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</si>
  <si>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</si>
  <si>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</si>
  <si>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</si>
  <si>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</si>
  <si>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</si>
  <si>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</si>
  <si>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</si>
  <si>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</si>
  <si>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</si>
  <si>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</si>
  <si>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</si>
  <si>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</si>
  <si>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</si>
  <si>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</si>
  <si>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</si>
  <si>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</si>
  <si>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</si>
  <si>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</si>
  <si>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</si>
  <si>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</si>
  <si>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</si>
  <si>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</si>
  <si>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</si>
  <si>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</si>
  <si>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</si>
  <si>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</si>
  <si>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</si>
  <si>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</si>
  <si>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</si>
  <si>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</si>
  <si>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</si>
  <si>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</si>
  <si>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</si>
  <si>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</si>
  <si>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</si>
  <si>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</si>
  <si>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</si>
  <si>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</si>
  <si>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</si>
  <si>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</si>
  <si>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</si>
  <si>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</si>
  <si>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</si>
  <si>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</si>
  <si>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</si>
  <si>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</si>
  <si>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</si>
  <si>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</si>
  <si>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</si>
  <si>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</si>
  <si>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</si>
  <si>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</si>
  <si>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</si>
  <si>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</si>
  <si>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</si>
  <si>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</si>
  <si>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</si>
  <si>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</si>
  <si>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</si>
  <si>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</si>
  <si>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</si>
  <si>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</si>
  <si>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</si>
  <si>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</si>
  <si>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</si>
  <si>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</si>
  <si>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</si>
  <si>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</si>
  <si>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</si>
  <si>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</si>
  <si>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</si>
  <si>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</si>
  <si>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</si>
  <si>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</si>
  <si>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</si>
  <si>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</si>
  <si>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</si>
  <si>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</si>
  <si>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</si>
  <si>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</si>
  <si>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</si>
  <si>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</si>
  <si>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</si>
  <si>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</si>
  <si>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</si>
  <si>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</si>
  <si>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</si>
  <si>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</si>
  <si>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</si>
  <si>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</si>
  <si>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</si>
  <si>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</si>
  <si>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</si>
  <si>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</si>
  <si>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</si>
  <si>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</si>
  <si>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</si>
  <si>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</si>
  <si>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</si>
  <si>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</si>
  <si>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</si>
  <si>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</si>
  <si>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</si>
  <si>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</si>
  <si>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</si>
  <si>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</si>
  <si>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</si>
  <si>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</si>
  <si>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</si>
  <si>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</si>
  <si>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</si>
  <si>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</si>
  <si>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</si>
  <si>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</si>
  <si>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</si>
  <si>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</si>
  <si>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</si>
  <si>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</si>
  <si>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</si>
  <si>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</si>
  <si>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</si>
  <si>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</si>
  <si>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</si>
  <si>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</si>
  <si>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</si>
  <si>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</si>
  <si>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</si>
  <si>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</si>
  <si>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</si>
  <si>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</si>
  <si>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</si>
  <si>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</si>
  <si>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</si>
  <si>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</si>
  <si>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</si>
  <si>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</si>
  <si>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</si>
  <si>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</si>
  <si>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</si>
  <si>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</si>
  <si>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</si>
  <si>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</si>
  <si>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</si>
  <si>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</si>
  <si>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</si>
  <si>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</si>
  <si>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</si>
  <si>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</si>
  <si>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</si>
  <si>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</si>
  <si>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</si>
  <si>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</si>
  <si>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</si>
  <si>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</si>
  <si>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</si>
  <si>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</si>
  <si>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</si>
  <si>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</si>
  <si>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</si>
  <si>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</si>
  <si>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</si>
  <si>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</si>
  <si>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</si>
  <si>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</si>
  <si>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</si>
  <si>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</si>
  <si>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</si>
  <si>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</si>
  <si>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</si>
  <si>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</si>
  <si>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</si>
  <si>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</si>
  <si>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</si>
  <si>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</si>
  <si>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</si>
  <si>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</si>
  <si>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</si>
  <si>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</si>
  <si>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</si>
  <si>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</si>
  <si>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</si>
  <si>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</si>
  <si>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</si>
  <si>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</si>
  <si>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</si>
  <si>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</si>
  <si>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</si>
  <si>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</si>
  <si>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</si>
  <si>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</si>
  <si>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</si>
  <si>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</si>
  <si>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</si>
  <si>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</si>
  <si>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</si>
  <si>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</si>
  <si>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</si>
  <si>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</si>
  <si>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</si>
  <si>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</si>
  <si>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</si>
  <si>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</si>
  <si>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</si>
  <si>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</si>
  <si>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</si>
  <si>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</si>
  <si>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</si>
  <si>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</si>
  <si>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</si>
  <si>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</si>
  <si>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</si>
  <si>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</si>
  <si>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</si>
  <si>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</si>
  <si>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</si>
  <si>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</si>
  <si>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</si>
  <si>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</si>
  <si>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</si>
  <si>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</si>
  <si>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</si>
  <si>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</si>
  <si>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</si>
  <si>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</si>
  <si>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</si>
  <si>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</si>
  <si>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</si>
  <si>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</si>
  <si>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</si>
  <si>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</si>
  <si>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</si>
  <si>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</si>
  <si>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</si>
  <si>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</si>
  <si>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</si>
  <si>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</si>
  <si>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</si>
  <si>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</si>
  <si>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</si>
  <si>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</si>
  <si>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</si>
  <si>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</si>
  <si>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</si>
  <si>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</si>
  <si>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</si>
  <si>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</si>
  <si>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</si>
  <si>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</si>
  <si>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</si>
  <si>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</si>
  <si>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</si>
  <si>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</si>
  <si>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</si>
  <si>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</si>
  <si>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</si>
  <si>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</si>
  <si>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</si>
  <si>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</si>
  <si>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</si>
  <si>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</si>
  <si>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</si>
  <si>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</si>
  <si>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</si>
  <si>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</si>
  <si>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</si>
  <si>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</si>
  <si>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</si>
  <si>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</si>
  <si>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</si>
  <si>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</si>
  <si>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</si>
  <si>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</si>
  <si>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</si>
  <si>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</si>
  <si>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</si>
  <si>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</si>
  <si>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</si>
  <si>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</si>
  <si>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</si>
  <si>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</si>
  <si>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</si>
  <si>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</si>
  <si>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</si>
  <si>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</si>
  <si>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</si>
  <si>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</si>
  <si>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</si>
  <si>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</si>
  <si>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</si>
  <si>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</si>
  <si>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</si>
  <si>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</si>
  <si>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</si>
  <si>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</si>
  <si>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</si>
  <si>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</si>
  <si>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</si>
  <si>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</si>
  <si>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</si>
  <si>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</si>
  <si>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</si>
  <si>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</si>
  <si>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</si>
  <si>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</si>
  <si>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</si>
  <si>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</si>
  <si>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</si>
  <si>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</si>
  <si>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</si>
  <si>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</si>
  <si>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</si>
  <si>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</si>
  <si>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</si>
  <si>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</si>
  <si>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</si>
  <si>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</si>
  <si>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</si>
  <si>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</si>
  <si>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</si>
  <si>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</si>
  <si>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</si>
  <si>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</si>
  <si>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</si>
  <si>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</si>
  <si>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</si>
  <si>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</si>
  <si>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</si>
  <si>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</si>
  <si>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</si>
  <si>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</si>
  <si>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</si>
  <si>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</si>
  <si>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</si>
  <si>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</si>
  <si>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</si>
  <si>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</si>
  <si>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</si>
  <si>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</si>
  <si>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</si>
  <si>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</si>
  <si>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</si>
  <si>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</si>
  <si>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</si>
  <si>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</si>
  <si>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</si>
  <si>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</si>
  <si>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</si>
  <si>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</si>
  <si>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</si>
  <si>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</si>
  <si>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</si>
  <si>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</si>
  <si>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</si>
  <si>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</si>
  <si>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</si>
  <si>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</si>
  <si>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</si>
  <si>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</si>
  <si>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</si>
  <si>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</si>
  <si>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</si>
  <si>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</si>
  <si>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</si>
  <si>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</si>
  <si>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</si>
  <si>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</si>
  <si>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</si>
  <si>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</si>
  <si>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</si>
  <si>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</si>
  <si>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</si>
  <si>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</si>
  <si>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</si>
  <si>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</si>
  <si>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</si>
  <si>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</si>
  <si>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</si>
  <si>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</si>
  <si>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</si>
  <si>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</si>
  <si>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</si>
  <si>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</si>
  <si>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</si>
  <si>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</si>
  <si>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</si>
  <si>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</si>
  <si>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</si>
  <si>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</si>
  <si>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</si>
  <si>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</si>
  <si>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</si>
  <si>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</si>
  <si>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</si>
  <si>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</si>
  <si>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</si>
  <si>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</si>
  <si>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</si>
  <si>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</si>
  <si>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</si>
  <si>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</si>
  <si>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</si>
  <si>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</si>
  <si>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</si>
  <si>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</si>
  <si>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</si>
  <si>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</si>
  <si>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</si>
  <si>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</si>
  <si>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</si>
  <si>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</si>
  <si>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</si>
  <si>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</si>
  <si>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</si>
  <si>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</si>
  <si>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</si>
  <si>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</si>
  <si>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</si>
  <si>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</si>
  <si>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</si>
  <si>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</si>
  <si>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</si>
  <si>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</si>
  <si>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</si>
  <si>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</si>
  <si>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</si>
  <si>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</si>
  <si>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</si>
  <si>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</si>
  <si>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</si>
  <si>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</si>
  <si>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</si>
  <si>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</si>
  <si>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</si>
  <si>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</si>
  <si>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</si>
  <si>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</si>
  <si>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</si>
  <si>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</si>
  <si>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</si>
  <si>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</si>
  <si>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</si>
  <si>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</si>
  <si>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</si>
  <si>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</si>
  <si>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</si>
  <si>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</si>
  <si>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</si>
  <si>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</si>
  <si>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</si>
  <si>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</si>
  <si>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</si>
  <si>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</si>
  <si>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</si>
  <si>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</si>
  <si>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</si>
  <si>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</si>
  <si>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</si>
  <si>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</si>
  <si>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</si>
  <si>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</si>
  <si>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</si>
  <si>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</si>
  <si>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</si>
  <si>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</si>
  <si>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</si>
  <si>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</si>
  <si>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</si>
  <si>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</si>
  <si>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</si>
  <si>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</si>
  <si>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</si>
  <si>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</si>
  <si>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</si>
  <si>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</si>
  <si>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</si>
  <si>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</si>
  <si>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</si>
  <si>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</si>
  <si>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</si>
  <si>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</si>
  <si>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</si>
  <si>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</si>
  <si>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</si>
  <si>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</si>
  <si>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</si>
  <si>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</si>
  <si>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</si>
  <si>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</si>
  <si>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</si>
  <si>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</si>
  <si>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</si>
  <si>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</si>
  <si>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</si>
  <si>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</si>
  <si>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</si>
  <si>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</si>
  <si>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</si>
  <si>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</si>
  <si>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</si>
  <si>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</si>
  <si>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</si>
  <si>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</si>
  <si>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</si>
  <si>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</si>
  <si>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</si>
  <si>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</si>
  <si>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</si>
  <si>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</si>
  <si>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</si>
  <si>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</si>
  <si>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</si>
  <si>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</si>
  <si>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</si>
  <si>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</si>
  <si>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</si>
  <si>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</si>
  <si>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</si>
  <si>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</si>
  <si>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</si>
  <si>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</si>
  <si>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</si>
  <si>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</si>
  <si>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</si>
  <si>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</si>
  <si>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</si>
  <si>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</si>
  <si>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</si>
  <si>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</si>
  <si>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</si>
  <si>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</si>
  <si>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</si>
  <si>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</si>
  <si>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</si>
  <si>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</si>
  <si>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</si>
  <si>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</si>
  <si>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</si>
  <si>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</si>
  <si>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</si>
  <si>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</si>
  <si>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</si>
  <si>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</si>
  <si>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</si>
  <si>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</si>
  <si>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</si>
  <si>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</si>
  <si>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</si>
  <si>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</si>
  <si>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</si>
  <si>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</si>
  <si>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</si>
  <si>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</si>
  <si>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</si>
  <si>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</si>
  <si>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</si>
  <si>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</si>
  <si>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</si>
  <si>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</si>
  <si>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</si>
  <si>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</si>
  <si>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</si>
  <si>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</si>
  <si>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</si>
  <si>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</si>
  <si>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</si>
  <si>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</si>
  <si>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</si>
  <si>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</si>
  <si>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</si>
  <si>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</si>
  <si>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</si>
  <si>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</si>
  <si>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</si>
  <si>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</si>
  <si>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</si>
  <si>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</si>
  <si>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</si>
  <si>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</si>
  <si>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</si>
  <si>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</si>
  <si>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</si>
  <si>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</si>
  <si>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</si>
  <si>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</si>
  <si>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</si>
  <si>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</si>
  <si>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</si>
  <si>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</si>
  <si>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</si>
  <si>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</si>
  <si>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</si>
  <si>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</si>
  <si>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</si>
  <si>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</si>
  <si>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</si>
  <si>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</si>
  <si>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</si>
  <si>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</si>
  <si>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</si>
  <si>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</si>
  <si>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</si>
  <si>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</si>
  <si>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</si>
  <si>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</si>
  <si>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</si>
  <si>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</si>
  <si>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</si>
  <si>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</si>
  <si>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</si>
  <si>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</si>
  <si>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</si>
  <si>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</si>
  <si>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</si>
  <si>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</si>
  <si>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</si>
  <si>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</si>
  <si>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</si>
  <si>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</si>
  <si>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</si>
  <si>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</si>
  <si>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</si>
  <si>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</si>
  <si>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</si>
  <si>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</si>
  <si>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</si>
  <si>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</si>
  <si>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</si>
  <si>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</si>
  <si>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</si>
  <si>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</si>
  <si>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</si>
  <si>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</si>
  <si>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</si>
  <si>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</si>
  <si>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</si>
  <si>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</si>
  <si>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</si>
  <si>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</si>
  <si>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</si>
  <si>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</si>
  <si>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</si>
  <si>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</si>
  <si>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</si>
  <si>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</si>
  <si>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</si>
  <si>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</si>
  <si>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</si>
  <si>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</si>
  <si>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</si>
  <si>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</si>
  <si>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</si>
  <si>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</si>
  <si>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</si>
  <si>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</si>
  <si>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</si>
  <si>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</si>
  <si>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</si>
  <si>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</si>
  <si>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</si>
  <si>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</si>
  <si>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</si>
  <si>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</si>
  <si>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</si>
  <si>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</si>
  <si>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</si>
  <si>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</si>
  <si>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</si>
  <si>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</si>
  <si>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</si>
  <si>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</si>
  <si>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</si>
  <si>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</si>
  <si>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</si>
  <si>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</si>
  <si>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</si>
  <si>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</si>
  <si>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</si>
  <si>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</si>
  <si>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</si>
  <si>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</si>
  <si>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</si>
  <si>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</si>
  <si>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</si>
  <si>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</si>
  <si>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</si>
  <si>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</si>
  <si>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</si>
  <si>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</si>
  <si>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</si>
  <si>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</si>
  <si>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</si>
  <si>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</si>
  <si>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</si>
  <si>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</si>
  <si>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</si>
  <si>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</si>
  <si>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</si>
  <si>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</si>
  <si>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</si>
  <si>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</si>
  <si>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</si>
  <si>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</si>
  <si>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</si>
  <si>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</si>
  <si>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</si>
  <si>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</si>
  <si>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</si>
  <si>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</si>
  <si>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</si>
  <si>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</si>
  <si>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</si>
  <si>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</si>
  <si>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</si>
  <si>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</si>
  <si>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</si>
  <si>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</si>
  <si>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</si>
  <si>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</si>
  <si>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</si>
  <si>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</si>
  <si>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</si>
  <si>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</si>
  <si>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</si>
  <si>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</si>
  <si>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</si>
  <si>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</si>
  <si>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</si>
  <si>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</si>
  <si>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</si>
  <si>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</si>
  <si>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</si>
  <si>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</si>
  <si>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</si>
  <si>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</si>
  <si>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</si>
  <si>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</si>
  <si>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</si>
  <si>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</si>
  <si>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</si>
  <si>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</si>
  <si>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</si>
  <si>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</si>
  <si>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</si>
  <si>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</si>
  <si>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</si>
  <si>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</si>
  <si>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</si>
  <si>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</si>
  <si>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</si>
  <si>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</si>
  <si>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</si>
  <si>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</si>
  <si>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</si>
  <si>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</si>
  <si>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</si>
  <si>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</si>
  <si>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</si>
  <si>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</si>
  <si>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</si>
  <si>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</si>
  <si>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</si>
  <si>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</si>
  <si>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</si>
  <si>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</si>
  <si>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</si>
  <si>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</si>
  <si>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</si>
  <si>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</si>
  <si>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</si>
  <si>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</si>
  <si>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</si>
  <si>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</si>
  <si>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</si>
  <si>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</si>
  <si>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</si>
  <si>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</si>
  <si>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</si>
  <si>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</si>
  <si>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</si>
  <si>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</si>
  <si>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</si>
  <si>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</si>
  <si>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</si>
  <si>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</si>
  <si>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</si>
  <si>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</si>
  <si>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</si>
  <si>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</si>
  <si>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</si>
  <si>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</si>
  <si>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</si>
  <si>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</si>
  <si>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</si>
  <si>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</si>
  <si>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</si>
  <si>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</si>
  <si>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</si>
  <si>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</si>
  <si>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</si>
  <si>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</si>
  <si>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</si>
  <si>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</si>
  <si>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</si>
  <si>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</si>
  <si>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</si>
  <si>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</si>
  <si>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</si>
  <si>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</si>
  <si>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</si>
  <si>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</si>
  <si>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</si>
  <si>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</si>
  <si>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</si>
  <si>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</si>
  <si>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</si>
  <si>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</si>
  <si>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</si>
  <si>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</si>
  <si>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</si>
  <si>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</si>
  <si>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</si>
  <si>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</si>
  <si>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</si>
  <si>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</si>
  <si>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</si>
  <si>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</si>
  <si>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</si>
  <si>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</si>
  <si>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</si>
  <si>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</si>
  <si>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</si>
  <si>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</si>
  <si>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</si>
  <si>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</si>
  <si>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</si>
  <si>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</si>
  <si>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</si>
  <si>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</si>
  <si>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</si>
  <si>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</si>
  <si>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</si>
  <si>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</si>
  <si>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</si>
  <si>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</si>
  <si>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</si>
  <si>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</si>
  <si>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</si>
  <si>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</si>
  <si>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</si>
  <si>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</si>
  <si>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</si>
  <si>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</si>
  <si>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</si>
  <si>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</si>
  <si>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</si>
  <si>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</si>
  <si>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</si>
  <si>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</si>
  <si>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</si>
  <si>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</si>
  <si>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</si>
  <si>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</si>
  <si>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</si>
  <si>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</si>
  <si>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</si>
  <si>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</si>
  <si>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</si>
  <si>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</si>
  <si>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</si>
  <si>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</si>
  <si>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</si>
  <si>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</si>
  <si>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</si>
  <si>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</si>
  <si>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</si>
  <si>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</si>
  <si>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</si>
  <si>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</si>
  <si>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</si>
  <si>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</si>
  <si>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</si>
  <si>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</si>
  <si>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</si>
  <si>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</si>
  <si>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</si>
  <si>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</si>
  <si>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</si>
  <si>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</si>
  <si>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</si>
  <si>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</si>
  <si>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</si>
  <si>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</si>
  <si>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</si>
  <si>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</si>
  <si>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</si>
  <si>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</si>
  <si>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</si>
  <si>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</si>
  <si>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</si>
  <si>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</si>
  <si>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</si>
  <si>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</si>
  <si>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</si>
  <si>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</si>
  <si>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</si>
  <si>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</si>
  <si>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</si>
  <si>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</si>
  <si>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</si>
  <si>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</si>
  <si>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</si>
  <si>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</si>
  <si>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</si>
  <si>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</si>
  <si>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</si>
  <si>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</si>
  <si>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</si>
  <si>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</si>
  <si>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</si>
  <si>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</si>
  <si>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</si>
  <si>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</si>
  <si>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</si>
  <si>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</si>
  <si>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</si>
  <si>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</si>
  <si>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</si>
  <si>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</si>
  <si>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</si>
  <si>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</si>
  <si>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</si>
  <si>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</si>
  <si>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</si>
  <si>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</si>
  <si>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</si>
  <si>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</si>
  <si>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</si>
  <si>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</si>
  <si>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</si>
  <si>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</si>
  <si>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</si>
  <si>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</si>
  <si>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</si>
  <si>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</si>
  <si>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</si>
  <si>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</si>
  <si>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</si>
  <si>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</si>
  <si>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</si>
  <si>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</si>
  <si>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</si>
  <si>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</si>
  <si>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</si>
  <si>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</si>
  <si>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</si>
  <si>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</si>
  <si>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</si>
  <si>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</si>
  <si>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</si>
  <si>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</si>
  <si>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</si>
  <si>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</si>
  <si>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</si>
  <si>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</si>
  <si>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</si>
  <si>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</si>
  <si>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</si>
  <si>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</si>
  <si>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</si>
  <si>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</si>
  <si>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</si>
  <si>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</si>
  <si>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</si>
  <si>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</si>
  <si>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</si>
  <si>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</si>
  <si>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</si>
  <si>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</si>
  <si>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</si>
  <si>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</si>
  <si>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</si>
  <si>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</si>
  <si>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</si>
  <si>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</si>
  <si>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</si>
  <si>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</si>
  <si>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</si>
  <si>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</si>
  <si>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</si>
  <si>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</si>
  <si>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</si>
  <si>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</si>
  <si>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</si>
  <si>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</si>
  <si>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</si>
  <si>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</si>
  <si>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</si>
  <si>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</si>
  <si>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</si>
  <si>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</si>
  <si>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</si>
  <si>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</si>
  <si>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</si>
  <si>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</si>
  <si>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</si>
  <si>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</si>
  <si>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</si>
  <si>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</si>
  <si>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</si>
  <si>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</si>
  <si>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</si>
  <si>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</si>
  <si>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</si>
  <si>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</si>
  <si>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</si>
  <si>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</si>
  <si>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</si>
  <si>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</si>
  <si>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</si>
  <si>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</si>
  <si>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</si>
  <si>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</si>
  <si>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</si>
  <si>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</si>
  <si>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</si>
  <si>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</si>
  <si>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</si>
  <si>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</si>
  <si>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</si>
  <si>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</si>
  <si>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</si>
  <si>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</si>
  <si>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</si>
  <si>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</si>
  <si>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</si>
  <si>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</si>
  <si>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</si>
  <si>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</si>
  <si>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</si>
  <si>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</si>
  <si>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</si>
  <si>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</si>
  <si>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</si>
  <si>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</si>
  <si>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</si>
  <si>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</si>
  <si>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</si>
  <si>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</si>
  <si>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</si>
  <si>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</si>
  <si>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</si>
  <si>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</si>
  <si>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</si>
  <si>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</si>
  <si>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</si>
  <si>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</si>
  <si>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</si>
  <si>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</si>
  <si>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</si>
  <si>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</si>
  <si>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</si>
  <si>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</si>
  <si>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</si>
  <si>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</si>
  <si>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</si>
  <si>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</si>
  <si>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</si>
  <si>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</si>
  <si>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</si>
  <si>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</si>
  <si>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</si>
  <si>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</si>
  <si>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</si>
  <si>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</si>
  <si>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</si>
  <si>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</si>
  <si>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</si>
  <si>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</si>
  <si>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</si>
  <si>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</si>
  <si>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</si>
  <si>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</si>
  <si>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</si>
  <si>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</si>
  <si>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</si>
  <si>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</si>
  <si>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</si>
  <si>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</si>
  <si>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</si>
  <si>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</si>
  <si>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</si>
  <si>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</si>
  <si>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</si>
  <si>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</si>
  <si>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</si>
  <si>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</si>
  <si>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</si>
  <si>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</si>
  <si>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</si>
  <si>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</si>
  <si>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</si>
  <si>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</si>
  <si>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</si>
  <si>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</si>
  <si>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</si>
  <si>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</si>
  <si>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</si>
  <si>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</si>
  <si>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</si>
  <si>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</si>
  <si>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</si>
  <si>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</si>
  <si>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</si>
  <si>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</si>
  <si>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</si>
  <si>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</si>
  <si>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</si>
  <si>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</si>
  <si>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</si>
  <si>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</si>
  <si>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</si>
  <si>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</si>
  <si>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</si>
  <si>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</si>
  <si>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</si>
  <si>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</si>
  <si>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</si>
  <si>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</si>
  <si>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</si>
  <si>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</si>
  <si>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</si>
  <si>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</si>
  <si>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</si>
  <si>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</si>
  <si>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</si>
  <si>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</si>
  <si>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</si>
  <si>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</si>
  <si>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</si>
  <si>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</si>
  <si>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</si>
  <si>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</si>
  <si>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</si>
  <si>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</si>
  <si>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</si>
  <si>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</si>
  <si>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</si>
  <si>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</si>
  <si>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</si>
  <si>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</si>
  <si>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</si>
  <si>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</si>
  <si>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</si>
  <si>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</si>
  <si>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</si>
  <si>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</si>
  <si>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</si>
  <si>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</si>
  <si>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</si>
  <si>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</si>
  <si>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</si>
  <si>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</si>
  <si>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</si>
  <si>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</si>
  <si>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</si>
  <si>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</si>
  <si>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</si>
  <si>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</si>
  <si>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</si>
  <si>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</si>
  <si>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</si>
  <si>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</si>
  <si>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</si>
  <si>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</si>
  <si>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</si>
  <si>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</si>
  <si>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</si>
  <si>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</si>
  <si>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</si>
  <si>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</si>
  <si>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</si>
  <si>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</si>
  <si>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</si>
  <si>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</si>
  <si>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</si>
  <si>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</si>
  <si>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</si>
  <si>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</si>
  <si>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</si>
  <si>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</si>
  <si>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</si>
  <si>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</si>
  <si>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</si>
  <si>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</si>
  <si>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</si>
  <si>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</si>
  <si>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</si>
  <si>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</si>
  <si>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</si>
  <si>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</si>
  <si>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</si>
  <si>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</si>
  <si>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</si>
  <si>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</si>
  <si>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</si>
  <si>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</si>
  <si>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</si>
  <si>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</si>
  <si>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</si>
  <si>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</si>
  <si>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</si>
  <si>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</si>
  <si>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</si>
  <si>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</si>
  <si>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</si>
  <si>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</si>
  <si>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</si>
  <si>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</si>
  <si>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</si>
  <si>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</si>
  <si>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</si>
  <si>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</si>
  <si>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</si>
  <si>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</si>
  <si>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</si>
  <si>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</si>
  <si>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</si>
  <si>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</si>
  <si>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</si>
  <si>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</si>
  <si>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</si>
  <si>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</si>
  <si>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</si>
  <si>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</si>
  <si>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</si>
  <si>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</si>
  <si>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</si>
  <si>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</si>
  <si>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</si>
  <si>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</si>
  <si>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</si>
  <si>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</si>
  <si>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</si>
  <si>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</si>
  <si>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</si>
  <si>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</si>
  <si>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</si>
  <si>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</si>
  <si>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</si>
  <si>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</si>
  <si>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</si>
  <si>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</si>
  <si>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</si>
  <si>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</si>
  <si>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</si>
  <si>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</si>
  <si>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</si>
  <si>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</si>
  <si>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</si>
  <si>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</si>
  <si>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</si>
  <si>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</si>
  <si>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</si>
  <si>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</si>
  <si>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</si>
  <si>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</si>
  <si>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</si>
  <si>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</si>
  <si>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</si>
  <si>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</si>
  <si>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</si>
  <si>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</si>
  <si>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</si>
  <si>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</si>
  <si>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</si>
  <si>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</si>
  <si>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</si>
  <si>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</si>
  <si>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</si>
  <si>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</si>
  <si>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</si>
  <si>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</si>
  <si>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</si>
  <si>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</si>
  <si>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</si>
  <si>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</si>
  <si>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</si>
  <si>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</si>
  <si>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</si>
  <si>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</si>
  <si>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</si>
  <si>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</si>
  <si>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</si>
  <si>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</si>
  <si>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</si>
  <si>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</si>
  <si>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</si>
  <si>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</si>
  <si>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</si>
  <si>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</si>
  <si>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</si>
  <si>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</si>
  <si>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</si>
  <si>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</si>
  <si>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</si>
  <si>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</si>
  <si>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</si>
  <si>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</si>
  <si>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</si>
  <si>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</si>
  <si>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</si>
  <si>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</si>
  <si>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</si>
  <si>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</si>
  <si>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</si>
  <si>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</si>
  <si>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</si>
  <si>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</si>
  <si>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</si>
  <si>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</si>
  <si>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</si>
  <si>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</si>
  <si>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</si>
  <si>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</si>
  <si>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</si>
  <si>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</si>
  <si>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</si>
  <si>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</si>
  <si>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</si>
  <si>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</si>
  <si>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</si>
  <si>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</si>
  <si>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</si>
  <si>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</si>
  <si>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</si>
  <si>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</si>
  <si>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</si>
  <si>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</si>
  <si>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</si>
  <si>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</si>
  <si>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</si>
  <si>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</si>
  <si>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</si>
  <si>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</si>
  <si>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</si>
  <si>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</si>
  <si>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</si>
  <si>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</si>
  <si>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</si>
  <si>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</si>
  <si>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</si>
  <si>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</si>
  <si>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</si>
  <si>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</si>
  <si>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</si>
  <si>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</si>
  <si>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</si>
  <si>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</si>
  <si>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</si>
  <si>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</si>
  <si>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</si>
  <si>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</si>
  <si>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</si>
  <si>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</si>
  <si>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</si>
  <si>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</si>
  <si>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</si>
  <si>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</si>
  <si>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</si>
  <si>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</si>
  <si>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</si>
  <si>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</si>
  <si>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</si>
  <si>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</si>
  <si>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</si>
  <si>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</si>
  <si>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</si>
  <si>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</si>
  <si>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</si>
  <si>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</si>
  <si>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</si>
  <si>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</si>
  <si>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</si>
  <si>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</si>
  <si>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</si>
  <si>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</si>
  <si>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</si>
  <si>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</si>
  <si>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</si>
  <si>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</si>
  <si>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</si>
  <si>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</si>
  <si>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</si>
  <si>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</si>
  <si>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</si>
  <si>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</si>
  <si>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</si>
  <si>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</si>
  <si>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</si>
  <si>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</si>
  <si>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</si>
  <si>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</si>
  <si>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</si>
  <si>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</si>
  <si>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</si>
  <si>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</si>
  <si>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</si>
  <si>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</si>
  <si>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</si>
  <si>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</si>
  <si>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</si>
  <si>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</si>
  <si>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</si>
  <si>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</si>
  <si>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</si>
  <si>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</si>
  <si>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</si>
  <si>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</si>
  <si>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</si>
  <si>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</si>
  <si>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</si>
  <si>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</si>
  <si>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</si>
  <si>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</si>
  <si>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</si>
  <si>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</si>
  <si>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</si>
  <si>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</si>
  <si>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</si>
  <si>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</si>
  <si>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</si>
  <si>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</si>
  <si>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</si>
  <si>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</si>
  <si>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</si>
  <si>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</si>
  <si>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</si>
  <si>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</si>
  <si>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</si>
  <si>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</si>
  <si>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</si>
  <si>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</si>
  <si>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</si>
  <si>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</si>
  <si>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</si>
  <si>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</si>
  <si>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</si>
  <si>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</si>
  <si>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</si>
  <si>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</si>
  <si>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</si>
  <si>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</si>
  <si>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</si>
  <si>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</si>
  <si>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</si>
  <si>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</si>
  <si>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</si>
  <si>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</si>
  <si>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</si>
  <si>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</si>
  <si>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</si>
  <si>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</si>
  <si>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</si>
  <si>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</si>
  <si>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</si>
  <si>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</si>
  <si>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</si>
  <si>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</si>
  <si>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</si>
  <si>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</si>
  <si>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</si>
  <si>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</si>
  <si>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</si>
  <si>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</si>
  <si>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</si>
  <si>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</si>
  <si>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</si>
  <si>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</si>
  <si>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</si>
  <si>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</si>
  <si>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</si>
  <si>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</si>
  <si>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</si>
  <si>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</si>
  <si>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</si>
  <si>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</si>
  <si>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</si>
  <si>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</si>
  <si>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</si>
  <si>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</si>
  <si>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</si>
  <si>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</si>
  <si>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</si>
  <si>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</si>
  <si>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</si>
  <si>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</si>
  <si>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</si>
  <si>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</si>
  <si>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</si>
  <si>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</si>
  <si>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</si>
  <si>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</si>
  <si>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</si>
  <si>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</si>
  <si>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</si>
  <si>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</si>
  <si>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</si>
  <si>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</si>
  <si>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</si>
  <si>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</si>
  <si>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</si>
  <si>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</si>
  <si>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</si>
  <si>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</si>
  <si>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</si>
  <si>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</si>
  <si>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</si>
  <si>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</si>
  <si>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</si>
  <si>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</si>
  <si>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</si>
  <si>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</si>
  <si>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</si>
  <si>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</si>
  <si>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</si>
  <si>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</si>
  <si>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</si>
  <si>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</si>
  <si>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</si>
  <si>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</si>
  <si>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</si>
  <si>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</si>
  <si>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</si>
  <si>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</si>
  <si>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</si>
  <si>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</si>
  <si>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</si>
  <si>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</si>
  <si>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</si>
  <si>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</si>
  <si>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</si>
  <si>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</si>
  <si>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</si>
  <si>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</si>
  <si>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</si>
  <si>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</si>
  <si>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</si>
  <si>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</si>
  <si>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</si>
  <si>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</si>
  <si>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</si>
  <si>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</si>
  <si>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</si>
  <si>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</si>
  <si>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</si>
  <si>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</si>
  <si>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</si>
  <si>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</si>
  <si>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</si>
  <si>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</si>
  <si>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</si>
  <si>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</si>
  <si>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</si>
  <si>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</si>
  <si>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</si>
  <si>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</si>
  <si>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</si>
  <si>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</si>
  <si>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</si>
  <si>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</si>
  <si>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</si>
  <si>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</si>
  <si>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</si>
  <si>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</si>
  <si>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</si>
  <si>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</si>
  <si>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</si>
  <si>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</si>
  <si>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</si>
  <si>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</si>
  <si>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</si>
  <si>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</si>
  <si>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</si>
  <si>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</si>
  <si>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</si>
  <si>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</si>
  <si>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</si>
  <si>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</si>
  <si>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</si>
  <si>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</si>
  <si>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</si>
  <si>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</si>
  <si>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</si>
  <si>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</si>
  <si>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</si>
  <si>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</si>
  <si>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</si>
  <si>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</si>
  <si>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</si>
  <si>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</si>
  <si>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</si>
  <si>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</si>
  <si>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</si>
  <si>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</si>
  <si>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</si>
  <si>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</si>
  <si>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</si>
  <si>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</si>
  <si>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</si>
  <si>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</si>
  <si>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</si>
  <si>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</si>
  <si>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</si>
  <si>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</si>
  <si>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</si>
  <si>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</si>
  <si>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</si>
  <si>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</si>
  <si>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</si>
  <si>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</si>
  <si>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</si>
  <si>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</si>
  <si>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</si>
  <si>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</si>
  <si>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</si>
  <si>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</si>
  <si>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</si>
  <si>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</si>
  <si>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</si>
  <si>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</si>
  <si>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</si>
  <si>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</si>
  <si>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</si>
  <si>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</si>
  <si>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</si>
  <si>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</si>
  <si>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</si>
  <si>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</si>
  <si>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</si>
  <si>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</si>
  <si>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</si>
  <si>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</si>
  <si>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</si>
  <si>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</si>
  <si>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</si>
  <si>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</si>
  <si>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</si>
  <si>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</si>
  <si>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</si>
  <si>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</si>
  <si>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</si>
  <si>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</si>
  <si>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</si>
  <si>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</si>
  <si>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</si>
  <si>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</si>
  <si>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</si>
  <si>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</si>
  <si>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</si>
  <si>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</si>
  <si>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</si>
  <si>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</si>
  <si>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</si>
  <si>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</si>
  <si>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</si>
  <si>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</si>
  <si>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</si>
  <si>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</si>
  <si>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</si>
  <si>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</si>
  <si>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</si>
  <si>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</si>
  <si>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</si>
  <si>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</si>
  <si>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</si>
  <si>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</si>
  <si>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</si>
  <si>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</si>
  <si>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</si>
  <si>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</si>
  <si>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</si>
  <si>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</si>
  <si>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</si>
  <si>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</si>
  <si>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</si>
  <si>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</si>
  <si>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</si>
  <si>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</si>
  <si>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</si>
  <si>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</si>
  <si>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</si>
  <si>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</si>
  <si>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</si>
  <si>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</si>
  <si>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</si>
  <si>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</si>
  <si>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</si>
  <si>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</si>
  <si>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</si>
  <si>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</si>
  <si>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</si>
  <si>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</si>
  <si>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</si>
  <si>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</si>
  <si>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</si>
  <si>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</si>
  <si>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</si>
  <si>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</si>
  <si>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</si>
  <si>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</si>
  <si>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</si>
  <si>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</si>
  <si>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</si>
  <si>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</si>
  <si>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</si>
  <si>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</si>
  <si>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</si>
  <si>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</si>
  <si>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</si>
  <si>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</si>
  <si>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</si>
  <si>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</si>
  <si>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</si>
  <si>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</si>
  <si>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</si>
  <si>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</si>
  <si>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</si>
  <si>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</si>
  <si>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</si>
  <si>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</si>
  <si>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</si>
  <si>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</si>
  <si>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</si>
  <si>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</si>
  <si>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</si>
  <si>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</si>
  <si>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</si>
  <si>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</si>
  <si>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</si>
  <si>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</si>
  <si>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</si>
  <si>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</si>
  <si>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</si>
  <si>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</si>
  <si>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</si>
  <si>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</si>
  <si>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</si>
  <si>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</si>
  <si>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</si>
  <si>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</si>
  <si>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</si>
  <si>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</si>
  <si>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</si>
  <si>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</si>
  <si>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</si>
  <si>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</si>
  <si>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</si>
  <si>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</si>
  <si>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</si>
  <si>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</si>
  <si>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</si>
  <si>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</si>
  <si>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</si>
  <si>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</si>
  <si>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</si>
  <si>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</si>
  <si>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</si>
  <si>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</si>
  <si>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</si>
  <si>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</si>
  <si>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</si>
  <si>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</si>
  <si>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</si>
  <si>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</si>
  <si>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</si>
  <si>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</si>
  <si>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</si>
  <si>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</si>
  <si>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</si>
  <si>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</si>
  <si>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</si>
  <si>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</si>
  <si>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</si>
  <si>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</si>
  <si>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</si>
  <si>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</si>
  <si>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</si>
  <si>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</si>
  <si>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</si>
  <si>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</si>
  <si>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</si>
  <si>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</si>
  <si>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</si>
  <si>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</si>
  <si>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</si>
  <si>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</si>
  <si>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</si>
  <si>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</si>
  <si>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</si>
  <si>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</si>
  <si>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</si>
  <si>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</si>
  <si>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</si>
  <si>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</si>
  <si>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</si>
  <si>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</si>
  <si>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</si>
  <si>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</si>
  <si>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</si>
  <si>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</si>
  <si>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</si>
  <si>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</si>
  <si>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</si>
  <si>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</si>
  <si>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</si>
  <si>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</si>
  <si>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</si>
  <si>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</si>
  <si>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</si>
  <si>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</si>
  <si>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</si>
  <si>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</si>
  <si>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</si>
  <si>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</si>
  <si>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</si>
  <si>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</si>
  <si>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</si>
  <si>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</si>
  <si>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</si>
  <si>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</si>
  <si>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</si>
  <si>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</si>
  <si>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</si>
  <si>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</si>
  <si>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</si>
  <si>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</si>
  <si>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</si>
  <si>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</si>
  <si>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</si>
  <si>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</si>
  <si>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</si>
  <si>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</si>
  <si>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</si>
  <si>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</si>
  <si>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</si>
  <si>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</si>
  <si>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</si>
  <si>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</si>
  <si>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</si>
  <si>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</si>
  <si>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</si>
  <si>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</si>
  <si>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</si>
  <si>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</si>
  <si>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</si>
  <si>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</si>
  <si>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</si>
  <si>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</si>
  <si>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</si>
  <si>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</si>
  <si>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</si>
  <si>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</si>
  <si>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</si>
  <si>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</si>
  <si>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</si>
  <si>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</si>
  <si>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</si>
  <si>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</si>
  <si>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</si>
  <si>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</si>
  <si>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</si>
  <si>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</si>
  <si>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</si>
  <si>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</si>
  <si>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</si>
  <si>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</si>
  <si>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</si>
  <si>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</si>
  <si>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</si>
  <si>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</si>
  <si>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</si>
  <si>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</si>
  <si>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</si>
  <si>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</si>
  <si>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</si>
  <si>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</si>
  <si>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</si>
  <si>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</si>
  <si>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</si>
  <si>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</si>
  <si>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</si>
  <si>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</si>
  <si>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</si>
  <si>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</si>
  <si>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</si>
  <si>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</si>
  <si>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</si>
  <si>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</si>
  <si>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</si>
  <si>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</si>
  <si>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</si>
  <si>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</si>
  <si>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</si>
  <si>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</si>
  <si>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</si>
  <si>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</si>
  <si>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</si>
  <si>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</si>
  <si>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</si>
  <si>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</si>
  <si>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</si>
  <si>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</si>
  <si>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</si>
  <si>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</si>
  <si>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</si>
  <si>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</si>
  <si>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</si>
  <si>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</si>
  <si>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</si>
  <si>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</si>
  <si>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</si>
  <si>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</si>
  <si>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</si>
  <si>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</si>
  <si>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</si>
  <si>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</si>
  <si>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</si>
  <si>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</si>
  <si>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</si>
  <si>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</si>
  <si>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</si>
  <si>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</si>
  <si>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</si>
  <si>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</si>
  <si>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</si>
  <si>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</si>
  <si>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</si>
  <si>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</si>
  <si>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</si>
  <si>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</si>
  <si>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</si>
  <si>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</si>
  <si>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</si>
  <si>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</si>
  <si>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</si>
  <si>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</si>
  <si>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</si>
  <si>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</si>
  <si>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</si>
  <si>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</si>
  <si>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</si>
  <si>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</si>
  <si>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</si>
  <si>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</si>
  <si>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</si>
  <si>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</si>
  <si>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</si>
  <si>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</si>
  <si>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</si>
  <si>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</si>
  <si>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</si>
  <si>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</si>
  <si>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</si>
  <si>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</si>
  <si>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</si>
  <si>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</si>
  <si>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</si>
  <si>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</si>
  <si>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</si>
  <si>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</si>
  <si>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</si>
  <si>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</si>
  <si>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</si>
  <si>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</si>
  <si>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</si>
  <si>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</si>
  <si>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</si>
  <si>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</si>
  <si>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</si>
  <si>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</si>
  <si>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</si>
  <si>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</si>
  <si>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</si>
  <si>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</si>
  <si>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</si>
  <si>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</si>
  <si>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</si>
  <si>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</si>
  <si>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</si>
  <si>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</si>
  <si>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</si>
  <si>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</si>
  <si>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</si>
  <si>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</si>
  <si>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</si>
  <si>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</si>
  <si>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</si>
  <si>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</si>
  <si>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</si>
  <si>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</si>
  <si>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</si>
  <si>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</si>
  <si>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</si>
  <si>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</si>
  <si>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</si>
  <si>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</si>
  <si>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</si>
  <si>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</si>
  <si>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</si>
  <si>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</si>
  <si>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</si>
  <si>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</si>
  <si>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</si>
  <si>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</si>
  <si>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</si>
  <si>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</si>
  <si>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</si>
  <si>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</si>
  <si>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</si>
  <si>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</si>
  <si>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</si>
  <si>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</si>
  <si>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</si>
  <si>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</si>
  <si>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</si>
  <si>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</si>
  <si>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</si>
  <si>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</si>
  <si>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</si>
  <si>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</si>
  <si>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</si>
  <si>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</si>
  <si>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</si>
  <si>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</si>
  <si>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</si>
  <si>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</si>
  <si>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</si>
  <si>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</si>
  <si>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</si>
  <si>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</si>
  <si>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</si>
  <si>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</si>
  <si>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</si>
  <si>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</si>
  <si>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</si>
  <si>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</si>
  <si>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</si>
  <si>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</si>
  <si>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</si>
  <si>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</si>
  <si>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</si>
  <si>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</si>
  <si>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</si>
  <si>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</si>
  <si>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</si>
  <si>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</si>
  <si>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</si>
  <si>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</si>
  <si>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</si>
  <si>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</si>
  <si>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</si>
  <si>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</si>
  <si>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</si>
  <si>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</si>
  <si>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</si>
  <si>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</si>
  <si>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</si>
  <si>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</si>
  <si>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</si>
  <si>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</si>
  <si>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</si>
  <si>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</si>
  <si>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</si>
  <si>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</si>
  <si>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</si>
  <si>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</si>
  <si>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</si>
  <si>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</si>
  <si>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</si>
  <si>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</si>
  <si>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</si>
  <si>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</si>
  <si>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</si>
  <si>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</si>
  <si>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</si>
  <si>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</si>
  <si>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</si>
  <si>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</si>
  <si>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</si>
  <si>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</si>
  <si>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</si>
  <si>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</si>
  <si>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</si>
  <si>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</si>
  <si>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</si>
  <si>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</si>
  <si>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</si>
  <si>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</si>
  <si>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</si>
  <si>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</si>
  <si>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</si>
  <si>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</si>
  <si>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</si>
  <si>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</si>
  <si>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</si>
  <si>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</si>
  <si>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</si>
  <si>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</si>
  <si>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</si>
  <si>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</si>
  <si>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</si>
  <si>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</si>
  <si>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</si>
  <si>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</si>
  <si>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</si>
  <si>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</si>
  <si>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</si>
  <si>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</si>
  <si>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</si>
  <si>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</si>
  <si>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</si>
  <si>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</si>
  <si>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</si>
  <si>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</si>
  <si>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</si>
  <si>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</si>
  <si>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</si>
  <si>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</si>
  <si>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</si>
  <si>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</si>
  <si>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</si>
  <si>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</si>
  <si>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</si>
  <si>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</si>
  <si>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</si>
  <si>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</si>
  <si>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</si>
  <si>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</si>
  <si>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</si>
  <si>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</si>
  <si>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</si>
  <si>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</si>
  <si>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</si>
  <si>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</si>
  <si>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</si>
  <si>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</si>
  <si>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</si>
  <si>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</si>
  <si>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</si>
  <si>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</si>
  <si>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</si>
  <si>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</si>
  <si>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</si>
  <si>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</si>
  <si>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</si>
  <si>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</si>
  <si>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</si>
  <si>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</si>
  <si>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</si>
  <si>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</si>
  <si>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</si>
  <si>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</si>
  <si>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</si>
  <si>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</si>
  <si>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</si>
  <si>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</si>
  <si>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</si>
  <si>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</si>
  <si>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</si>
  <si>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</si>
  <si>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</si>
  <si>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</si>
  <si>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</si>
  <si>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</si>
  <si>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</si>
  <si>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</si>
  <si>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</si>
  <si>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</si>
  <si>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</si>
  <si>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</si>
  <si>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</si>
  <si>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</si>
  <si>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</si>
  <si>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</si>
  <si>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</si>
  <si>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</si>
  <si>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</si>
  <si>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</si>
  <si>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</si>
  <si>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</si>
  <si>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</si>
  <si>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</si>
  <si>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</si>
  <si>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</si>
  <si>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</si>
  <si>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</si>
  <si>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</si>
  <si>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</si>
  <si>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</si>
  <si>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</si>
  <si>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</si>
  <si>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</si>
  <si>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</si>
  <si>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</si>
  <si>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</si>
  <si>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</si>
  <si>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</si>
  <si>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</si>
  <si>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</si>
  <si>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</si>
  <si>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</si>
  <si>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</si>
  <si>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</si>
  <si>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</si>
  <si>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</si>
  <si>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</si>
  <si>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</si>
  <si>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</si>
  <si>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</si>
  <si>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</si>
  <si>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</si>
  <si>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</si>
  <si>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</si>
  <si>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</si>
  <si>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</si>
  <si>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</si>
  <si>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</si>
  <si>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</si>
  <si>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</si>
  <si>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</si>
  <si>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</si>
  <si>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</si>
  <si>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</si>
  <si>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</si>
  <si>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</si>
  <si>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</si>
  <si>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</si>
  <si>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</si>
  <si>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</si>
  <si>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</si>
  <si>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</si>
  <si>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</si>
  <si>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</si>
  <si>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</si>
  <si>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</si>
  <si>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</si>
  <si>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</si>
  <si>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</si>
  <si>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</si>
  <si>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</si>
  <si>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</si>
  <si>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</si>
  <si>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</si>
  <si>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</si>
  <si>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</si>
  <si>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</si>
  <si>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</si>
  <si>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</si>
  <si>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</si>
  <si>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</si>
  <si>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</si>
  <si>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</si>
  <si>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</si>
  <si>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</si>
  <si>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</si>
  <si>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</si>
  <si>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</si>
  <si>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</si>
  <si>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</si>
  <si>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</si>
  <si>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</si>
  <si>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</si>
  <si>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</si>
  <si>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</si>
  <si>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</si>
  <si>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</si>
  <si>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</si>
  <si>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</si>
  <si>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</si>
  <si>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</si>
  <si>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</si>
  <si>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</si>
  <si>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</si>
  <si>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</si>
  <si>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</si>
  <si>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</si>
  <si>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</si>
  <si>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</si>
  <si>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</si>
  <si>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</si>
  <si>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</si>
  <si>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</si>
  <si>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</si>
  <si>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</si>
  <si>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</si>
  <si>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</si>
  <si>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</si>
  <si>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</si>
  <si>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</si>
  <si>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</si>
  <si>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</si>
  <si>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</si>
  <si>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</si>
  <si>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</si>
  <si>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</si>
  <si>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</si>
  <si>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</si>
  <si>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</si>
  <si>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</si>
  <si>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</si>
  <si>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</si>
  <si>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</si>
  <si>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</si>
  <si>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</si>
  <si>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</si>
  <si>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</si>
  <si>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</si>
  <si>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</si>
  <si>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</si>
  <si>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</si>
  <si>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</si>
  <si>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</si>
  <si>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</si>
  <si>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</si>
  <si>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</si>
  <si>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</si>
  <si>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</si>
  <si>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</si>
  <si>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</si>
  <si>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</si>
  <si>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</si>
  <si>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</si>
  <si>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</si>
  <si>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</si>
  <si>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</si>
  <si>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</si>
  <si>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</si>
  <si>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</si>
  <si>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</si>
  <si>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</si>
  <si>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</si>
  <si>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</si>
  <si>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</si>
  <si>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</si>
  <si>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</si>
  <si>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</si>
  <si>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</si>
  <si>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</si>
  <si>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</si>
  <si>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</si>
  <si>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</si>
  <si>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</si>
  <si>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</si>
  <si>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</si>
  <si>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</si>
  <si>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</si>
  <si>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</si>
  <si>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</si>
  <si>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</si>
  <si>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</si>
  <si>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</si>
  <si>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</si>
  <si>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</si>
  <si>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</si>
  <si>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</si>
  <si>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</si>
  <si>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</si>
  <si>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</si>
  <si>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</si>
  <si>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</si>
  <si>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</si>
  <si>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</si>
  <si>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</si>
  <si>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</si>
  <si>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</si>
  <si>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</si>
  <si>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</si>
  <si>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</si>
  <si>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</si>
  <si>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</si>
  <si>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</si>
  <si>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</si>
  <si>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</si>
  <si>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</si>
  <si>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</si>
  <si>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</si>
  <si>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</si>
  <si>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</si>
  <si>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</si>
  <si>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</si>
  <si>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</si>
  <si>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</si>
  <si>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</si>
  <si>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</si>
  <si>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</si>
  <si>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</si>
  <si>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</si>
  <si>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</si>
  <si>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</si>
  <si>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</si>
  <si>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</si>
  <si>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</si>
  <si>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</si>
  <si>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</si>
  <si>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</si>
  <si>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</si>
  <si>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</si>
  <si>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</si>
  <si>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</si>
  <si>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</si>
  <si>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</si>
  <si>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</si>
  <si>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</si>
  <si>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</si>
  <si>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</si>
  <si>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</si>
  <si>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</si>
  <si>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</si>
  <si>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</si>
  <si>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</si>
  <si>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</si>
  <si>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</si>
  <si>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</si>
  <si>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</si>
  <si>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</si>
  <si>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</si>
  <si>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</si>
  <si>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</si>
  <si>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</si>
  <si>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</si>
  <si>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</si>
  <si>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</si>
  <si>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</si>
  <si>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</si>
  <si>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</si>
  <si>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</si>
  <si>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</si>
  <si>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</si>
  <si>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</si>
  <si>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</si>
  <si>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</si>
  <si>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</si>
  <si>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</si>
  <si>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</si>
  <si>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</si>
  <si>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</si>
  <si>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</si>
  <si>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</si>
  <si>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</si>
  <si>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</si>
  <si>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</si>
  <si>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</si>
  <si>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</si>
  <si>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</si>
  <si>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</si>
  <si>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</si>
  <si>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</si>
  <si>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</si>
  <si>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</si>
  <si>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</si>
  <si>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</si>
  <si>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</si>
  <si>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</si>
  <si>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</si>
  <si>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</si>
  <si>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</si>
  <si>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</si>
  <si>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</si>
  <si>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</si>
  <si>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</si>
  <si>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</si>
  <si>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</si>
  <si>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</si>
  <si>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</si>
  <si>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</si>
  <si>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</si>
  <si>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</si>
  <si>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</si>
  <si>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</si>
  <si>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</si>
  <si>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</si>
  <si>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</si>
  <si>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</si>
  <si>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</si>
  <si>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</si>
  <si>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</si>
  <si>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</si>
  <si>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</si>
  <si>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</si>
  <si>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</si>
  <si>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</si>
  <si>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</si>
  <si>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</si>
  <si>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</si>
  <si>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</si>
  <si>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</si>
  <si>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</si>
  <si>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</si>
  <si>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</si>
  <si>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</si>
  <si>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</si>
  <si>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</si>
  <si>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</si>
  <si>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</si>
  <si>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</si>
  <si>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</si>
  <si>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</si>
  <si>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</si>
  <si>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</si>
  <si>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</si>
  <si>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</si>
  <si>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</si>
  <si>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</si>
  <si>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</si>
  <si>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</si>
  <si>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</si>
  <si>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</si>
  <si>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</si>
  <si>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</si>
  <si>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</si>
  <si>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</si>
  <si>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</si>
  <si>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</si>
  <si>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</si>
  <si>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</si>
  <si>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</si>
  <si>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</si>
  <si>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</si>
  <si>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</si>
  <si>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</si>
  <si>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</si>
  <si>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</si>
  <si>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</si>
  <si>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</si>
  <si>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</si>
  <si>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</si>
  <si>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</si>
  <si>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</si>
  <si>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</si>
  <si>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</si>
  <si>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</si>
  <si>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</si>
  <si>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</si>
  <si>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</si>
  <si>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</si>
  <si>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</si>
  <si>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</si>
  <si>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</si>
  <si>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</si>
  <si>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</si>
  <si>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</si>
  <si>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</si>
  <si>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</si>
  <si>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</si>
  <si>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</si>
  <si>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</si>
  <si>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</si>
  <si>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</si>
  <si>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</si>
  <si>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</si>
  <si>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</si>
  <si>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</si>
  <si>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</si>
  <si>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</si>
  <si>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</si>
  <si>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</si>
  <si>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</si>
  <si>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</si>
  <si>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</si>
  <si>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</si>
  <si>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</si>
  <si>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</si>
  <si>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</si>
  <si>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</si>
  <si>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</si>
  <si>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</si>
  <si>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</si>
  <si>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</si>
  <si>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</si>
  <si>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</si>
  <si>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</si>
  <si>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</si>
  <si>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</si>
  <si>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</si>
  <si>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</si>
  <si>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</si>
  <si>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</si>
  <si>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</si>
  <si>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</si>
  <si>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</si>
  <si>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</si>
  <si>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</si>
  <si>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</si>
  <si>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</si>
  <si>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</si>
  <si>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</si>
  <si>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</si>
  <si>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</si>
  <si>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</si>
  <si>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</si>
  <si>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</si>
  <si>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</si>
  <si>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</si>
  <si>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</si>
  <si>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</si>
  <si>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</si>
  <si>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</si>
  <si>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</si>
  <si>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</si>
  <si>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</si>
  <si>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</si>
  <si>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</si>
  <si>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</si>
  <si>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</si>
  <si>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</si>
  <si>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</si>
  <si>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</si>
  <si>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</si>
  <si>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</si>
  <si>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</si>
  <si>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</si>
  <si>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</si>
  <si>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</si>
  <si>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</si>
  <si>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</si>
  <si>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</si>
  <si>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</si>
  <si>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</si>
  <si>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</si>
  <si>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</si>
  <si>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</si>
  <si>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</si>
  <si>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</si>
  <si>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</si>
  <si>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</si>
  <si>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</si>
  <si>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</si>
  <si>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</si>
  <si>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</si>
  <si>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</si>
  <si>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</si>
  <si>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</si>
  <si>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</si>
  <si>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</si>
  <si>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</si>
  <si>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</si>
  <si>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</si>
  <si>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</si>
  <si>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</si>
  <si>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</si>
  <si>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</si>
  <si>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</si>
  <si>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</si>
  <si>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</si>
  <si>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</si>
  <si>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</si>
  <si>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</si>
  <si>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</si>
  <si>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</si>
  <si>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</si>
  <si>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</si>
  <si>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</si>
  <si>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</si>
  <si>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</si>
  <si>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</si>
  <si>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</si>
  <si>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</si>
  <si>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</si>
  <si>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</si>
  <si>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</si>
  <si>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</si>
  <si>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</si>
  <si>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</si>
  <si>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</si>
  <si>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</si>
  <si>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</si>
  <si>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</si>
  <si>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</si>
  <si>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</si>
  <si>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</si>
  <si>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</si>
  <si>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</si>
  <si>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</si>
  <si>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</si>
  <si>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</si>
  <si>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</si>
  <si>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</si>
  <si>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</si>
  <si>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</si>
  <si>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</si>
  <si>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</si>
  <si>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</si>
  <si>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</si>
  <si>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</si>
  <si>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</si>
  <si>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</si>
  <si>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</si>
  <si>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</si>
  <si>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</si>
  <si>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</si>
  <si>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</si>
  <si>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</si>
  <si>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</si>
  <si>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</si>
  <si>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</si>
  <si>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</si>
  <si>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</si>
  <si>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</si>
  <si>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</si>
  <si>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</si>
  <si>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</si>
  <si>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</si>
  <si>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</si>
  <si>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</si>
  <si>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</si>
  <si>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</si>
  <si>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</si>
  <si>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</si>
  <si>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</si>
  <si>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</si>
  <si>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</si>
  <si>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</si>
  <si>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</si>
  <si>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</si>
  <si>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</si>
  <si>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</si>
  <si>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</si>
  <si>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</si>
  <si>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</si>
  <si>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</si>
  <si>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</si>
  <si>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</si>
  <si>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</si>
  <si>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</si>
  <si>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</si>
  <si>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</si>
  <si>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</si>
  <si>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</si>
  <si>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</si>
  <si>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</si>
  <si>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</si>
  <si>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</si>
  <si>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</si>
  <si>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</si>
  <si>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</si>
  <si>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</si>
  <si>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</si>
  <si>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</si>
  <si>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</si>
  <si>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</si>
  <si>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</si>
  <si>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</si>
  <si>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</si>
  <si>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</si>
  <si>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</si>
  <si>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</si>
  <si>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</si>
  <si>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</si>
  <si>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</si>
  <si>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</si>
  <si>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</si>
  <si>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</si>
  <si>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</si>
  <si>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</si>
  <si>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</si>
  <si>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</si>
  <si>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</si>
  <si>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</si>
  <si>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</si>
  <si>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</si>
  <si>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</si>
  <si>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</si>
  <si>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</si>
  <si>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</si>
  <si>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</si>
  <si>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</si>
  <si>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</si>
  <si>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</si>
  <si>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</si>
  <si>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</si>
  <si>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</si>
  <si>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</si>
  <si>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</si>
  <si>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</si>
  <si>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</si>
  <si>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</si>
  <si>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</si>
  <si>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</si>
  <si>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</si>
  <si>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</si>
  <si>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</si>
  <si>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</si>
  <si>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</si>
  <si>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</si>
  <si>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</si>
  <si>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</si>
  <si>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</si>
  <si>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</si>
  <si>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</si>
  <si>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</si>
  <si>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</si>
  <si>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</si>
  <si>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</si>
  <si>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</si>
  <si>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</si>
  <si>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</si>
  <si>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</si>
  <si>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</si>
  <si>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</si>
  <si>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</si>
  <si>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</si>
  <si>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</si>
  <si>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</si>
  <si>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</si>
  <si>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</si>
  <si>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</si>
  <si>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</si>
  <si>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</si>
  <si>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</si>
  <si>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</si>
  <si>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</si>
  <si>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</si>
  <si>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</si>
  <si>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</si>
  <si>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</si>
  <si>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</si>
  <si>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</si>
  <si>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</si>
  <si>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</si>
  <si>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</si>
  <si>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</si>
  <si>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</si>
  <si>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</si>
  <si>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</si>
  <si>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</si>
  <si>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</si>
  <si>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</si>
  <si>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</si>
  <si>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</si>
  <si>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</si>
  <si>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</si>
  <si>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</si>
  <si>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</si>
  <si>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</si>
  <si>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</si>
  <si>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</si>
  <si>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</si>
  <si>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</si>
  <si>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</si>
  <si>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</si>
  <si>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</si>
  <si>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</si>
  <si>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</si>
  <si>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</si>
  <si>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</si>
  <si>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</si>
  <si>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</si>
  <si>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</si>
  <si>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</si>
  <si>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</si>
  <si>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</si>
  <si>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</si>
  <si>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</si>
  <si>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</si>
  <si>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</si>
  <si>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</si>
  <si>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</si>
  <si>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</si>
  <si>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</si>
  <si>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</si>
  <si>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</si>
  <si>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</si>
  <si>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</si>
  <si>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</si>
  <si>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</si>
  <si>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</si>
  <si>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</si>
  <si>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</si>
  <si>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</si>
  <si>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</si>
  <si>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</si>
  <si>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</si>
  <si>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</si>
  <si>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</si>
  <si>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</si>
  <si>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</si>
  <si>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</si>
  <si>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</si>
  <si>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</si>
  <si>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</si>
  <si>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</si>
  <si>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</si>
  <si>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</si>
  <si>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</si>
  <si>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</si>
  <si>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</si>
  <si>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</si>
  <si>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</si>
  <si>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</si>
  <si>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</si>
  <si>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</si>
  <si>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</si>
  <si>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</si>
  <si>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</si>
  <si>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</si>
  <si>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</si>
  <si>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</si>
  <si>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</si>
  <si>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</si>
  <si>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</si>
  <si>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</si>
  <si>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</si>
  <si>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</si>
  <si>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</si>
  <si>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</si>
  <si>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</si>
  <si>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</si>
  <si>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</si>
  <si>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</si>
  <si>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</si>
  <si>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</si>
  <si>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</si>
  <si>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</si>
  <si>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</si>
  <si>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</si>
  <si>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</si>
  <si>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</si>
  <si>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</si>
  <si>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</si>
  <si>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</si>
  <si>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</si>
  <si>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</si>
  <si>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</si>
  <si>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</si>
  <si>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</si>
  <si>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</si>
  <si>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</si>
  <si>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도둑맞은 집중력</t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</si>
  <si>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</si>
  <si>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</si>
  <si>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</si>
  <si>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</si>
  <si>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</si>
  <si>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</si>
  <si>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</si>
  <si>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</si>
  <si>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</si>
  <si>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</si>
  <si>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</si>
  <si>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</si>
  <si>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</si>
  <si>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</si>
  <si>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</si>
  <si>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</si>
  <si>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</si>
  <si>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</si>
  <si>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</si>
  <si>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</si>
  <si>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</si>
  <si>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</si>
  <si>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P.63</t>
    <phoneticPr fontId="41" type="noConversion"/>
  </si>
  <si>
    <t>100세 철학자의 행복론</t>
    <phoneticPr fontId="41" type="noConversion"/>
  </si>
  <si>
    <t>자연과학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</si>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</sst>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0" borderId="3" xfId="0" applyFont="1" applyFill="1" applyBorder="1" applyAlignment="1"/>
    <xf numFmtId="0" fontId="40" fillId="21" borderId="53" xfId="0" applyFont="1" applyFill="1" applyBorder="1" applyAlignment="1"/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49">
        <v>2019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>
      <c r="C49">
        <v>22</v>
      </c>
      <c r="D49" s="417" t="s">
        <v>3107</v>
      </c>
      <c r="J49" s="469"/>
      <c r="M49" s="422" t="s">
        <v>5789</v>
      </c>
    </row>
    <row r="50" spans="2:13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>
      <c r="B7" s="1" t="s">
        <v>5958</v>
      </c>
      <c r="E7" s="554" t="s">
        <v>5959</v>
      </c>
    </row>
    <row r="8" spans="1:10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5925</v>
      </c>
      <c r="G3" s="2"/>
      <c r="H3" s="2"/>
      <c r="I3" s="2"/>
    </row>
    <row r="4" spans="1:12">
      <c r="A4" s="589" t="s">
        <v>5926</v>
      </c>
      <c r="C4" s="554"/>
      <c r="D4" s="554"/>
      <c r="E4" s="554"/>
    </row>
    <row r="5" spans="1:12">
      <c r="A5" s="24" t="s">
        <v>5927</v>
      </c>
      <c r="C5" s="554"/>
      <c r="D5" s="559"/>
      <c r="E5" s="559"/>
    </row>
    <row r="6" spans="1:12">
      <c r="A6" s="24" t="s">
        <v>5928</v>
      </c>
      <c r="C6" s="559"/>
      <c r="D6" s="559"/>
      <c r="E6" s="559"/>
    </row>
    <row r="7" spans="1:12">
      <c r="A7" s="24" t="s">
        <v>5929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5964</v>
      </c>
      <c r="C9" s="554"/>
      <c r="D9" s="559"/>
    </row>
    <row r="10" spans="1:12">
      <c r="A10" s="24" t="s">
        <v>5962</v>
      </c>
      <c r="C10" s="559"/>
      <c r="D10" s="559"/>
    </row>
    <row r="11" spans="1:12">
      <c r="A11" s="24" t="s">
        <v>5963</v>
      </c>
      <c r="C11" s="555"/>
      <c r="D11" s="555"/>
    </row>
    <row r="13" spans="1:12">
      <c r="A13" s="24" t="s">
        <v>6020</v>
      </c>
      <c r="B13" s="554" t="s">
        <v>6021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55" t="s">
        <v>327</v>
      </c>
      <c r="B1" s="656"/>
      <c r="C1" s="656"/>
      <c r="D1" s="656"/>
      <c r="E1" s="65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58" t="s">
        <v>403</v>
      </c>
      <c r="E2" s="65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5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5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5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5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4" t="s">
        <v>519</v>
      </c>
      <c r="B105" s="665"/>
      <c r="C105" s="666"/>
      <c r="D105" s="653">
        <f>SUM(D4:D104)</f>
        <v>1832000</v>
      </c>
      <c r="E105" s="65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67" t="s">
        <v>4379</v>
      </c>
      <c r="B1" s="667"/>
      <c r="C1" s="667"/>
      <c r="D1" s="667"/>
      <c r="E1" s="667"/>
      <c r="F1" s="667"/>
      <c r="G1" s="667"/>
      <c r="H1" s="667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50">
        <v>2020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51">
        <v>2021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zoomScaleNormal="100" zoomScaleSheetLayoutView="75" workbookViewId="0">
      <pane ySplit="2" topLeftCell="A23" activePane="bottomLeft" state="frozen"/>
      <selection pane="bottomLeft" activeCell="F37" sqref="F37:I37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2.570312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>
      <c r="A31" s="3">
        <v>29</v>
      </c>
      <c r="B31" s="625" t="s">
        <v>4208</v>
      </c>
      <c r="C31" s="626"/>
      <c r="D31" s="626">
        <v>29</v>
      </c>
      <c r="E31" s="626"/>
      <c r="F31" s="625" t="s">
        <v>6028</v>
      </c>
      <c r="G31" s="627">
        <v>2023</v>
      </c>
      <c r="H31" s="626" t="s">
        <v>746</v>
      </c>
      <c r="I31" s="628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>
      <c r="A34" s="3">
        <v>32</v>
      </c>
      <c r="B34" s="444" t="s">
        <v>1975</v>
      </c>
      <c r="C34" s="626"/>
      <c r="D34" s="626">
        <v>32</v>
      </c>
      <c r="E34" s="646"/>
      <c r="F34" s="625" t="s">
        <v>3950</v>
      </c>
      <c r="G34" s="627">
        <v>2023</v>
      </c>
      <c r="H34" s="626" t="s">
        <v>5938</v>
      </c>
      <c r="I34" s="632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45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7" t="s">
        <v>6336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6325</v>
      </c>
      <c r="G36" s="244">
        <v>2023</v>
      </c>
      <c r="H36" s="443" t="s">
        <v>1041</v>
      </c>
      <c r="I36" s="246" t="s">
        <v>6326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9" t="s">
        <v>6346</v>
      </c>
    </row>
    <row r="38" spans="1:13">
      <c r="A38" s="3">
        <v>36</v>
      </c>
      <c r="B38" s="473" t="s">
        <v>4018</v>
      </c>
      <c r="C38" s="472" t="s">
        <v>5951</v>
      </c>
      <c r="D38" s="472"/>
      <c r="E38" s="64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473" t="s">
        <v>4018</v>
      </c>
      <c r="C45" s="472" t="s">
        <v>5980</v>
      </c>
      <c r="D45" s="472"/>
      <c r="E45" s="644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37:L72" si="4">IF(K49="O",J49+21,J49+14)</f>
        <v>45116</v>
      </c>
      <c r="M49" s="621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30" t="s">
        <v>6027</v>
      </c>
      <c r="J50" s="302">
        <v>45095</v>
      </c>
      <c r="K50" s="298" t="s">
        <v>282</v>
      </c>
      <c r="L50" s="283">
        <f t="shared" ref="L50:L71" si="5">IF(K50="O",J50+21,J50+14)</f>
        <v>45116</v>
      </c>
      <c r="M50" s="574"/>
    </row>
    <row r="51" spans="1:13">
      <c r="A51" s="3">
        <v>49</v>
      </c>
      <c r="B51" s="617" t="s">
        <v>6025</v>
      </c>
      <c r="C51" s="618" t="s">
        <v>6322</v>
      </c>
      <c r="D51" s="618"/>
      <c r="E51" s="618"/>
      <c r="F51" s="617" t="s">
        <v>6030</v>
      </c>
      <c r="G51" s="619">
        <v>2019</v>
      </c>
      <c r="H51" s="618" t="s">
        <v>746</v>
      </c>
      <c r="I51" s="630" t="s">
        <v>6031</v>
      </c>
      <c r="J51" s="302">
        <v>45095</v>
      </c>
      <c r="K51" s="298" t="s">
        <v>282</v>
      </c>
      <c r="L51" s="283">
        <f t="shared" ref="L51:L68" si="6">IF(K51="O",J51+21,J51+14)</f>
        <v>45116</v>
      </c>
      <c r="M51" s="574"/>
    </row>
    <row r="52" spans="1:13">
      <c r="A52" s="3">
        <v>50</v>
      </c>
      <c r="B52" s="473" t="s">
        <v>4019</v>
      </c>
      <c r="C52" s="618" t="s">
        <v>6333</v>
      </c>
      <c r="D52" s="618"/>
      <c r="E52" s="618"/>
      <c r="F52" s="617" t="s">
        <v>6100</v>
      </c>
      <c r="G52" s="619">
        <v>2021</v>
      </c>
      <c r="H52" s="618" t="s">
        <v>727</v>
      </c>
      <c r="I52" s="630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6332</v>
      </c>
      <c r="G53" s="619">
        <v>2023</v>
      </c>
      <c r="H53" s="618" t="s">
        <v>3481</v>
      </c>
      <c r="I53" s="630" t="s">
        <v>6324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>
      <c r="A54" s="3">
        <v>52</v>
      </c>
      <c r="B54" s="473" t="s">
        <v>4208</v>
      </c>
      <c r="C54" s="472" t="s">
        <v>6334</v>
      </c>
      <c r="D54" s="472"/>
      <c r="E54" s="472"/>
      <c r="F54" s="473" t="s">
        <v>6044</v>
      </c>
      <c r="G54" s="299">
        <v>2020</v>
      </c>
      <c r="H54" s="472" t="s">
        <v>746</v>
      </c>
      <c r="I54" s="297" t="s">
        <v>5975</v>
      </c>
      <c r="J54" s="302">
        <v>45116</v>
      </c>
      <c r="K54" s="298" t="s">
        <v>282</v>
      </c>
      <c r="L54" s="283">
        <f t="shared" si="7"/>
        <v>45137</v>
      </c>
      <c r="M54" s="629"/>
    </row>
    <row r="55" spans="1:13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6328</v>
      </c>
      <c r="G55" s="619">
        <v>2023</v>
      </c>
      <c r="H55" s="618" t="s">
        <v>746</v>
      </c>
      <c r="I55" s="630" t="s">
        <v>6329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6330</v>
      </c>
      <c r="G56" s="619">
        <v>2023</v>
      </c>
      <c r="H56" s="618" t="s">
        <v>746</v>
      </c>
      <c r="I56" s="630" t="s">
        <v>6331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>
      <c r="A57" s="3">
        <v>55</v>
      </c>
      <c r="B57" s="617" t="s">
        <v>4019</v>
      </c>
      <c r="C57" s="618" t="s">
        <v>1296</v>
      </c>
      <c r="D57" s="618"/>
      <c r="E57" s="618" t="s">
        <v>6358</v>
      </c>
      <c r="F57" s="617" t="s">
        <v>6340</v>
      </c>
      <c r="G57" s="619">
        <v>2023</v>
      </c>
      <c r="H57" s="618" t="s">
        <v>746</v>
      </c>
      <c r="I57" s="630" t="s">
        <v>6341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>
      <c r="A58" s="3">
        <v>56</v>
      </c>
      <c r="B58" s="617" t="s">
        <v>6025</v>
      </c>
      <c r="C58" s="618" t="s">
        <v>6347</v>
      </c>
      <c r="D58" s="618"/>
      <c r="E58" s="618" t="s">
        <v>6358</v>
      </c>
      <c r="F58" s="617" t="s">
        <v>6342</v>
      </c>
      <c r="G58" s="619">
        <v>2023</v>
      </c>
      <c r="H58" s="618" t="s">
        <v>746</v>
      </c>
      <c r="I58" s="630" t="s">
        <v>6343</v>
      </c>
      <c r="J58" s="302">
        <v>45151</v>
      </c>
      <c r="K58" s="298" t="s">
        <v>734</v>
      </c>
      <c r="L58" s="283">
        <f t="shared" si="7"/>
        <v>45172</v>
      </c>
      <c r="M58" s="631"/>
    </row>
    <row r="59" spans="1:13">
      <c r="A59" s="3">
        <v>57</v>
      </c>
      <c r="B59" s="617" t="s">
        <v>4019</v>
      </c>
      <c r="C59" s="618" t="s">
        <v>3907</v>
      </c>
      <c r="D59" s="618"/>
      <c r="E59" s="618" t="s">
        <v>6358</v>
      </c>
      <c r="F59" s="617" t="s">
        <v>6344</v>
      </c>
      <c r="G59" s="619">
        <v>2023</v>
      </c>
      <c r="H59" s="618" t="s">
        <v>746</v>
      </c>
      <c r="I59" s="297" t="s">
        <v>6345</v>
      </c>
      <c r="J59" s="302">
        <v>45151</v>
      </c>
      <c r="K59" s="298" t="s">
        <v>734</v>
      </c>
      <c r="L59" s="283">
        <f t="shared" si="7"/>
        <v>45172</v>
      </c>
      <c r="M59" s="574"/>
    </row>
    <row r="60" spans="1:13">
      <c r="A60" s="3">
        <v>58</v>
      </c>
      <c r="B60" s="476" t="s">
        <v>4019</v>
      </c>
      <c r="C60" s="475" t="s">
        <v>6022</v>
      </c>
      <c r="D60" s="475"/>
      <c r="E60" s="604">
        <v>1</v>
      </c>
      <c r="F60" s="476" t="s">
        <v>1170</v>
      </c>
      <c r="G60" s="314">
        <v>2022</v>
      </c>
      <c r="H60" s="475" t="s">
        <v>4210</v>
      </c>
      <c r="I60" s="332"/>
      <c r="J60" s="599">
        <v>44959</v>
      </c>
      <c r="K60" s="350"/>
      <c r="L60" s="283">
        <f t="shared" ref="L60:L65" si="8">IF(K60="O",J60+21,J60+14)</f>
        <v>44973</v>
      </c>
      <c r="M60" s="637"/>
    </row>
    <row r="61" spans="1:13">
      <c r="A61" s="3">
        <v>59</v>
      </c>
      <c r="B61" s="476" t="s">
        <v>4061</v>
      </c>
      <c r="C61" s="475" t="s">
        <v>4172</v>
      </c>
      <c r="D61" s="475"/>
      <c r="E61" s="604">
        <v>1</v>
      </c>
      <c r="F61" s="476" t="s">
        <v>4060</v>
      </c>
      <c r="G61" s="314">
        <v>2022</v>
      </c>
      <c r="H61" s="475" t="s">
        <v>4210</v>
      </c>
      <c r="I61" s="332"/>
      <c r="J61" s="599"/>
      <c r="K61" s="350"/>
      <c r="L61" s="283">
        <f t="shared" si="8"/>
        <v>14</v>
      </c>
      <c r="M61" s="574"/>
    </row>
    <row r="62" spans="1:13">
      <c r="A62" s="3">
        <v>60</v>
      </c>
      <c r="B62" s="476" t="s">
        <v>1975</v>
      </c>
      <c r="C62" s="475"/>
      <c r="D62" s="475"/>
      <c r="E62" s="475"/>
      <c r="F62" s="476" t="s">
        <v>4062</v>
      </c>
      <c r="G62" s="314">
        <v>2017</v>
      </c>
      <c r="H62" s="475" t="s">
        <v>4012</v>
      </c>
      <c r="I62" s="332"/>
      <c r="J62" s="599"/>
      <c r="K62" s="350"/>
      <c r="L62" s="283">
        <f t="shared" si="8"/>
        <v>14</v>
      </c>
      <c r="M62" s="574"/>
    </row>
    <row r="63" spans="1:13">
      <c r="A63" s="3">
        <v>61</v>
      </c>
      <c r="B63" s="476" t="s">
        <v>1975</v>
      </c>
      <c r="C63" s="475" t="s">
        <v>5967</v>
      </c>
      <c r="D63" s="475"/>
      <c r="E63" s="604">
        <v>1</v>
      </c>
      <c r="F63" s="476" t="s">
        <v>5920</v>
      </c>
      <c r="G63" s="314">
        <v>2020</v>
      </c>
      <c r="H63" s="597" t="s">
        <v>4210</v>
      </c>
      <c r="I63" s="598"/>
      <c r="J63" s="599"/>
      <c r="K63" s="350"/>
      <c r="L63" s="283">
        <f t="shared" si="8"/>
        <v>14</v>
      </c>
      <c r="M63" s="574"/>
    </row>
    <row r="64" spans="1:13">
      <c r="A64" s="3">
        <v>62</v>
      </c>
      <c r="B64" s="476" t="s">
        <v>4206</v>
      </c>
      <c r="C64" s="475"/>
      <c r="D64" s="475"/>
      <c r="E64" s="475"/>
      <c r="F64" s="476" t="s">
        <v>5850</v>
      </c>
      <c r="G64" s="314">
        <v>2021</v>
      </c>
      <c r="H64" s="475" t="s">
        <v>4210</v>
      </c>
      <c r="I64" s="312"/>
      <c r="J64" s="599"/>
      <c r="K64" s="350"/>
      <c r="L64" s="283">
        <f t="shared" si="8"/>
        <v>14</v>
      </c>
      <c r="M64" s="574"/>
    </row>
    <row r="65" spans="1:13">
      <c r="A65" s="3">
        <v>63</v>
      </c>
      <c r="B65" s="617" t="s">
        <v>6033</v>
      </c>
      <c r="C65" s="618"/>
      <c r="D65" s="618"/>
      <c r="E65" s="618"/>
      <c r="F65" s="617" t="s">
        <v>6339</v>
      </c>
      <c r="G65" s="619">
        <v>2015</v>
      </c>
      <c r="H65" s="618" t="s">
        <v>4014</v>
      </c>
      <c r="I65" s="620"/>
      <c r="J65" s="302">
        <v>45153</v>
      </c>
      <c r="K65" s="298"/>
      <c r="L65" s="283">
        <f t="shared" si="8"/>
        <v>45167</v>
      </c>
      <c r="M65" s="629"/>
    </row>
    <row r="66" spans="1:13">
      <c r="A66" s="3">
        <v>64</v>
      </c>
      <c r="B66" s="442" t="s">
        <v>4018</v>
      </c>
      <c r="C66" s="622" t="s">
        <v>6355</v>
      </c>
      <c r="D66" s="622"/>
      <c r="E66" s="622"/>
      <c r="F66" s="442" t="s">
        <v>6348</v>
      </c>
      <c r="G66" s="219">
        <v>2023</v>
      </c>
      <c r="H66" s="441" t="s">
        <v>746</v>
      </c>
      <c r="I66" s="235" t="s">
        <v>6327</v>
      </c>
      <c r="J66" s="328">
        <v>45172</v>
      </c>
      <c r="K66" s="260" t="s">
        <v>282</v>
      </c>
      <c r="L66" s="283">
        <f t="shared" si="6"/>
        <v>45193</v>
      </c>
      <c r="M66" s="574"/>
    </row>
    <row r="67" spans="1:13">
      <c r="A67" s="3">
        <v>65</v>
      </c>
      <c r="B67" s="623" t="s">
        <v>1820</v>
      </c>
      <c r="C67" s="622"/>
      <c r="D67" s="622"/>
      <c r="E67" s="622"/>
      <c r="F67" s="623" t="s">
        <v>6349</v>
      </c>
      <c r="G67" s="624">
        <v>2023</v>
      </c>
      <c r="H67" s="622" t="s">
        <v>4195</v>
      </c>
      <c r="I67" s="235" t="s">
        <v>6350</v>
      </c>
      <c r="J67" s="328">
        <v>45172</v>
      </c>
      <c r="K67" s="260" t="s">
        <v>282</v>
      </c>
      <c r="L67" s="283">
        <f t="shared" si="6"/>
        <v>45193</v>
      </c>
      <c r="M67" s="574"/>
    </row>
    <row r="68" spans="1:13">
      <c r="A68" s="3">
        <v>66</v>
      </c>
      <c r="B68" s="623" t="s">
        <v>6357</v>
      </c>
      <c r="C68" s="622"/>
      <c r="D68" s="622"/>
      <c r="E68" s="622"/>
      <c r="F68" s="623" t="s">
        <v>6351</v>
      </c>
      <c r="G68" s="624">
        <v>2022</v>
      </c>
      <c r="H68" s="622" t="s">
        <v>948</v>
      </c>
      <c r="I68" s="669" t="s">
        <v>6352</v>
      </c>
      <c r="J68" s="328">
        <v>45172</v>
      </c>
      <c r="K68" s="260" t="s">
        <v>282</v>
      </c>
      <c r="L68" s="283">
        <f t="shared" si="6"/>
        <v>45193</v>
      </c>
      <c r="M68" s="574"/>
    </row>
    <row r="69" spans="1:13">
      <c r="A69" s="3">
        <v>67</v>
      </c>
      <c r="B69" s="442" t="s">
        <v>4018</v>
      </c>
      <c r="C69" s="622" t="s">
        <v>1402</v>
      </c>
      <c r="D69" s="622"/>
      <c r="E69" s="622"/>
      <c r="F69" s="623" t="s">
        <v>6102</v>
      </c>
      <c r="G69" s="624">
        <v>2023</v>
      </c>
      <c r="H69" s="622" t="s">
        <v>1041</v>
      </c>
      <c r="I69" s="669" t="s">
        <v>6103</v>
      </c>
      <c r="J69" s="328">
        <v>45172</v>
      </c>
      <c r="K69" s="260" t="s">
        <v>282</v>
      </c>
      <c r="L69" s="283">
        <f t="shared" si="5"/>
        <v>45193</v>
      </c>
      <c r="M69" s="574"/>
    </row>
    <row r="70" spans="1:13">
      <c r="A70" s="3">
        <v>68</v>
      </c>
      <c r="B70" s="623" t="s">
        <v>1827</v>
      </c>
      <c r="C70" s="622"/>
      <c r="D70" s="622"/>
      <c r="E70" s="622"/>
      <c r="F70" s="623" t="s">
        <v>6353</v>
      </c>
      <c r="G70" s="624">
        <v>2023</v>
      </c>
      <c r="H70" s="622" t="s">
        <v>1268</v>
      </c>
      <c r="I70" s="669" t="s">
        <v>6354</v>
      </c>
      <c r="J70" s="328">
        <v>45172</v>
      </c>
      <c r="K70" s="260" t="s">
        <v>282</v>
      </c>
      <c r="L70" s="283">
        <f t="shared" si="5"/>
        <v>45193</v>
      </c>
      <c r="M70" s="574"/>
    </row>
    <row r="71" spans="1:13">
      <c r="A71" s="3">
        <v>69</v>
      </c>
      <c r="B71" s="590" t="s">
        <v>6033</v>
      </c>
      <c r="C71" s="591"/>
      <c r="D71" s="591"/>
      <c r="E71" s="591"/>
      <c r="F71" s="590" t="s">
        <v>6356</v>
      </c>
      <c r="G71" s="575">
        <v>2022</v>
      </c>
      <c r="H71" s="591" t="s">
        <v>4012</v>
      </c>
      <c r="I71" s="574"/>
      <c r="J71" s="283">
        <v>45177</v>
      </c>
      <c r="K71" s="172" t="s">
        <v>734</v>
      </c>
      <c r="L71" s="283">
        <f t="shared" si="5"/>
        <v>45198</v>
      </c>
      <c r="M71" s="574"/>
    </row>
    <row r="72" spans="1:13">
      <c r="A72" s="3">
        <v>70</v>
      </c>
      <c r="B72" s="668"/>
      <c r="C72" s="591"/>
      <c r="D72" s="591"/>
      <c r="E72" s="591"/>
      <c r="F72" s="590"/>
      <c r="G72" s="575"/>
      <c r="H72" s="591"/>
      <c r="I72" s="648"/>
      <c r="J72" s="283"/>
      <c r="K72" s="172"/>
      <c r="L72" s="283">
        <f t="shared" si="4"/>
        <v>14</v>
      </c>
      <c r="M72" s="574"/>
    </row>
    <row r="73" spans="1:13">
      <c r="A73" s="3">
        <v>71</v>
      </c>
      <c r="B73" s="590"/>
      <c r="C73" s="591"/>
      <c r="D73" s="591"/>
      <c r="E73" s="591"/>
      <c r="F73" s="590"/>
      <c r="G73" s="575"/>
      <c r="H73" s="591"/>
      <c r="I73" s="648"/>
      <c r="J73" s="283"/>
      <c r="K73" s="172"/>
      <c r="L73" s="283">
        <f t="shared" ref="L73:L124" si="9">IF(K73="O",J73+21,J73+14)</f>
        <v>14</v>
      </c>
      <c r="M73" s="574"/>
    </row>
    <row r="74" spans="1:13">
      <c r="A74" s="3">
        <v>72</v>
      </c>
      <c r="B74" s="590"/>
      <c r="C74" s="591"/>
      <c r="D74" s="591"/>
      <c r="E74" s="591"/>
      <c r="F74" s="590"/>
      <c r="G74" s="575"/>
      <c r="H74" s="591"/>
      <c r="I74" s="574"/>
      <c r="J74" s="283"/>
      <c r="K74" s="172"/>
      <c r="L74" s="283">
        <f t="shared" si="9"/>
        <v>14</v>
      </c>
      <c r="M74" s="574"/>
    </row>
    <row r="75" spans="1:13">
      <c r="A75" s="3">
        <v>73</v>
      </c>
      <c r="B75" s="590"/>
      <c r="C75" s="591"/>
      <c r="D75" s="591"/>
      <c r="E75" s="591"/>
      <c r="F75" s="590"/>
      <c r="G75" s="575"/>
      <c r="H75" s="591"/>
      <c r="I75" s="574"/>
      <c r="J75" s="283"/>
      <c r="K75" s="172"/>
      <c r="L75" s="283">
        <f t="shared" si="9"/>
        <v>14</v>
      </c>
      <c r="M75" s="574"/>
    </row>
    <row r="76" spans="1:13">
      <c r="A76" s="3">
        <v>74</v>
      </c>
      <c r="B76" s="590"/>
      <c r="C76" s="591"/>
      <c r="D76" s="591"/>
      <c r="E76" s="591"/>
      <c r="F76" s="590"/>
      <c r="G76" s="575"/>
      <c r="H76" s="591"/>
      <c r="I76" s="574"/>
      <c r="J76" s="283"/>
      <c r="K76" s="172"/>
      <c r="L76" s="283">
        <f t="shared" si="9"/>
        <v>14</v>
      </c>
      <c r="M76" s="574"/>
    </row>
    <row r="77" spans="1:13">
      <c r="A77" s="3">
        <v>75</v>
      </c>
      <c r="B77" s="590"/>
      <c r="C77" s="591"/>
      <c r="D77" s="591"/>
      <c r="E77" s="591"/>
      <c r="F77" s="590"/>
      <c r="G77" s="575"/>
      <c r="H77" s="591"/>
      <c r="I77" s="9"/>
      <c r="J77" s="283"/>
      <c r="K77" s="172"/>
      <c r="L77" s="283">
        <f t="shared" si="9"/>
        <v>14</v>
      </c>
      <c r="M77" s="574"/>
    </row>
    <row r="78" spans="1:13">
      <c r="A78" s="3">
        <v>76</v>
      </c>
      <c r="B78" s="590"/>
      <c r="C78" s="591"/>
      <c r="D78" s="591"/>
      <c r="E78" s="591"/>
      <c r="F78" s="590"/>
      <c r="G78" s="575"/>
      <c r="H78" s="591"/>
      <c r="I78" s="9"/>
      <c r="J78" s="283"/>
      <c r="K78" s="172"/>
      <c r="L78" s="283">
        <f t="shared" si="9"/>
        <v>14</v>
      </c>
      <c r="M78" s="574"/>
    </row>
    <row r="79" spans="1:13">
      <c r="A79" s="3">
        <v>77</v>
      </c>
      <c r="B79" s="590"/>
      <c r="C79" s="591"/>
      <c r="D79" s="591"/>
      <c r="E79" s="591"/>
      <c r="F79" s="590"/>
      <c r="G79" s="575"/>
      <c r="H79" s="591"/>
      <c r="I79" s="574"/>
      <c r="J79" s="283"/>
      <c r="K79" s="172"/>
      <c r="L79" s="283">
        <f t="shared" si="9"/>
        <v>14</v>
      </c>
      <c r="M79" s="574"/>
    </row>
    <row r="80" spans="1:13">
      <c r="A80" s="3">
        <v>78</v>
      </c>
      <c r="B80" s="590"/>
      <c r="C80" s="591"/>
      <c r="D80" s="591"/>
      <c r="E80" s="591"/>
      <c r="F80" s="590"/>
      <c r="G80" s="575"/>
      <c r="H80" s="591"/>
      <c r="I80" s="574"/>
      <c r="J80" s="283"/>
      <c r="K80" s="172"/>
      <c r="L80" s="283">
        <f t="shared" si="9"/>
        <v>14</v>
      </c>
      <c r="M80" s="574"/>
    </row>
    <row r="81" spans="1:13">
      <c r="A81" s="3">
        <v>79</v>
      </c>
      <c r="B81" s="590"/>
      <c r="C81" s="591"/>
      <c r="D81" s="591"/>
      <c r="E81" s="591"/>
      <c r="F81" s="590"/>
      <c r="G81" s="575"/>
      <c r="H81" s="591"/>
      <c r="I81" s="574"/>
      <c r="J81" s="283"/>
      <c r="K81" s="172"/>
      <c r="L81" s="283">
        <f t="shared" si="9"/>
        <v>14</v>
      </c>
      <c r="M81" s="574"/>
    </row>
    <row r="82" spans="1:13">
      <c r="A82" s="3">
        <v>80</v>
      </c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9"/>
        <v>14</v>
      </c>
      <c r="M82" s="574"/>
    </row>
    <row r="83" spans="1:13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9"/>
        <v>14</v>
      </c>
      <c r="M84" s="574"/>
    </row>
    <row r="85" spans="1:13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9"/>
        <v>14</v>
      </c>
      <c r="M85" s="574"/>
    </row>
    <row r="86" spans="1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1:13">
      <c r="B87" s="443">
        <v>2023</v>
      </c>
      <c r="C87" s="502">
        <v>69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1:13">
      <c r="B88" s="549" t="s">
        <v>4050</v>
      </c>
      <c r="C88" s="443">
        <v>35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1:13">
      <c r="B89" s="505">
        <f>(C87/110)*100</f>
        <v>62.727272727272734</v>
      </c>
      <c r="C89" s="443">
        <f>C88*100/C87</f>
        <v>50.724637681159422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1:13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1:13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9"/>
        <v>14</v>
      </c>
      <c r="M91" s="9"/>
    </row>
    <row r="92" spans="1:13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9"/>
        <v>14</v>
      </c>
      <c r="M92" s="9"/>
    </row>
    <row r="93" spans="1:13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7" sqref="E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</row>
    <row r="2" spans="1:12" ht="15.7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5" t="s">
        <v>5919</v>
      </c>
      <c r="I3" s="63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5" t="s">
        <v>5969</v>
      </c>
      <c r="I4" s="636">
        <v>45067</v>
      </c>
      <c r="J4" s="281" t="s">
        <v>5970</v>
      </c>
      <c r="K4" s="286">
        <f t="shared" si="0"/>
        <v>45088</v>
      </c>
      <c r="L4" s="122"/>
    </row>
    <row r="5" spans="1:12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5" t="s">
        <v>5987</v>
      </c>
      <c r="I5" s="636">
        <v>45088</v>
      </c>
      <c r="J5" s="281" t="s">
        <v>6019</v>
      </c>
      <c r="K5" s="286">
        <f t="shared" si="0"/>
        <v>45109</v>
      </c>
      <c r="L5" s="9"/>
    </row>
    <row r="6" spans="1:12">
      <c r="A6" s="3">
        <v>4</v>
      </c>
      <c r="B6" s="473" t="s">
        <v>5918</v>
      </c>
      <c r="C6" s="472" t="s">
        <v>6335</v>
      </c>
      <c r="D6" s="472" t="s">
        <v>5983</v>
      </c>
      <c r="E6" s="473" t="s">
        <v>6097</v>
      </c>
      <c r="F6" s="299">
        <v>1994</v>
      </c>
      <c r="G6" s="472" t="s">
        <v>6098</v>
      </c>
      <c r="H6" s="633" t="s">
        <v>6099</v>
      </c>
      <c r="I6" s="634">
        <v>45109</v>
      </c>
      <c r="J6" s="298" t="s">
        <v>6323</v>
      </c>
      <c r="K6" s="302">
        <f t="shared" si="0"/>
        <v>45130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tabSelected="1" zoomScaleNormal="100" zoomScaleSheetLayoutView="75" workbookViewId="0">
      <pane ySplit="2" topLeftCell="A92" activePane="bottomLeft" state="frozen"/>
      <selection pane="bottomLeft" activeCell="D122" sqref="D122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8" t="s">
        <v>6337</v>
      </c>
      <c r="F113" s="639">
        <v>2023</v>
      </c>
      <c r="G113" s="640" t="s">
        <v>746</v>
      </c>
      <c r="H113" s="641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6338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8" t="s">
        <v>3950</v>
      </c>
      <c r="F117" s="639">
        <v>2023</v>
      </c>
      <c r="G117" s="640" t="s">
        <v>5938</v>
      </c>
      <c r="H117" s="642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6325</v>
      </c>
      <c r="F119" s="535">
        <v>2023</v>
      </c>
      <c r="G119" s="536" t="s">
        <v>1041</v>
      </c>
      <c r="H119" s="542" t="s">
        <v>6326</v>
      </c>
      <c r="I119" s="538">
        <v>45144</v>
      </c>
      <c r="J119" s="64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7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7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7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7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7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7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52"/>
      <c r="C1" s="652"/>
      <c r="D1" s="652"/>
      <c r="E1" s="652"/>
      <c r="F1" s="652"/>
      <c r="G1" s="652"/>
      <c r="H1" s="65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2023-09-03T23:23:50Z</dcterms:modified>
  <cp:version>1000.0100.01</cp:version>
</cp:coreProperties>
</file>