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985BF2A6-6A49-444C-AF6B-E4B631A5B5EC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26" l="1"/>
  <c r="L65" i="26"/>
  <c r="L66" i="26"/>
  <c r="L67" i="26"/>
  <c r="L68" i="26"/>
  <c r="L69" i="26"/>
  <c r="L70" i="26"/>
  <c r="L71" i="26"/>
  <c r="L44" i="26"/>
  <c r="L59" i="26"/>
  <c r="L58" i="26"/>
  <c r="L57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<sst xmlns="http://schemas.openxmlformats.org/spreadsheetml/2006/main" count="10662" uniqueCount="5070">
  <si>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</si>
  <si>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</si>
  <si>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</si>
  <si>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</si>
  <si>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</si>
  <si>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</si>
  <si>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</si>
  <si>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</si>
  <si>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</si>
  <si>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</si>
  <si>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</si>
  <si>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</si>
  <si>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</si>
  <si>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</si>
  <si>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</si>
  <si>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</si>
  <si>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</si>
  <si>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</si>
  <si>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</si>
  <si>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</si>
  <si>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</si>
  <si>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</si>
  <si>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</si>
  <si>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</si>
  <si>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</si>
  <si>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</si>
  <si>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</si>
  <si>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</si>
  <si>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</si>
  <si>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</si>
  <si>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</si>
  <si>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</si>
  <si>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</si>
  <si>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</si>
  <si>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</si>
  <si>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</si>
  <si>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</si>
  <si>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</si>
  <si>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</si>
  <si>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</si>
  <si>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</si>
  <si>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</si>
  <si>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</si>
  <si>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</si>
  <si>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</si>
  <si>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</si>
  <si>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</si>
  <si>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</si>
  <si>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</si>
  <si>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</si>
  <si>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</si>
  <si>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</si>
  <si>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</si>
  <si>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</si>
  <si>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</si>
  <si>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</si>
  <si>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</si>
  <si>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</si>
  <si>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</si>
  <si>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</si>
  <si>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</si>
  <si>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</si>
  <si>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</si>
  <si>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</si>
  <si>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</si>
  <si>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</si>
  <si>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</si>
  <si>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</si>
  <si>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</si>
  <si>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</si>
  <si>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</si>
  <si>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</si>
  <si>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</si>
  <si>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</si>
  <si>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</si>
  <si>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</si>
  <si>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</si>
  <si>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</si>
  <si>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</si>
  <si>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</si>
  <si>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</si>
  <si>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</si>
  <si>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</si>
  <si>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</si>
  <si>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</si>
  <si>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</si>
  <si>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</si>
  <si>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</si>
  <si>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</si>
  <si>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</si>
  <si>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</si>
  <si>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</si>
  <si>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</si>
  <si>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</si>
  <si>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</si>
  <si>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</si>
  <si>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</si>
  <si>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</si>
  <si>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</si>
  <si>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</si>
  <si>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</si>
  <si>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</si>
  <si>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</si>
  <si>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</si>
  <si>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</si>
  <si>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</si>
  <si>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</si>
  <si>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</si>
  <si>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</si>
  <si>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</si>
  <si>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</si>
  <si>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</si>
  <si>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</si>
  <si>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</si>
  <si>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</si>
  <si>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</si>
  <si>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</si>
  <si>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</si>
  <si>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</si>
  <si>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</si>
  <si>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</si>
  <si>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</si>
  <si>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</si>
  <si>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</si>
  <si>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</si>
  <si>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</si>
  <si>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</si>
  <si>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</si>
  <si>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</si>
  <si>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</si>
  <si>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</si>
  <si>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</si>
  <si>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</si>
  <si>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</si>
  <si>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</si>
  <si>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</si>
  <si>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</si>
  <si>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</si>
  <si>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</si>
  <si>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</si>
  <si>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</si>
  <si>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</si>
  <si>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</si>
  <si>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</si>
  <si>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</si>
  <si>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</si>
  <si>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</si>
  <si>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</si>
  <si>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</si>
  <si>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</si>
  <si>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</si>
  <si>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</si>
  <si>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</si>
  <si>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</si>
  <si>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</si>
  <si>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</si>
  <si>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</si>
  <si>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</si>
  <si>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</si>
  <si>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</si>
  <si>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</si>
  <si>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</si>
  <si>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</si>
  <si>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</si>
  <si>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</si>
  <si>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</si>
  <si>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</si>
  <si>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</si>
  <si>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</si>
  <si>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</si>
  <si>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</si>
  <si>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</si>
  <si>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</si>
  <si>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</si>
  <si>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</si>
  <si>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</si>
  <si>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</si>
  <si>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</si>
  <si>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</si>
  <si>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</si>
  <si>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</si>
  <si>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</si>
  <si>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</si>
  <si>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</si>
  <si>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</si>
  <si>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</si>
  <si>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</si>
  <si>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</si>
  <si>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</si>
  <si>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</si>
  <si>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</si>
  <si>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</si>
  <si>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</si>
  <si>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</si>
  <si>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</si>
  <si>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</si>
  <si>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</si>
  <si>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</si>
  <si>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</si>
  <si>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</si>
  <si>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</si>
  <si>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</si>
  <si>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</si>
  <si>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</si>
  <si>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</si>
  <si>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</si>
  <si>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</si>
  <si>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</si>
  <si>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</si>
  <si>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</si>
  <si>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</si>
  <si>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</si>
  <si>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</si>
  <si>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</si>
  <si>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</si>
  <si>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</si>
  <si>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</si>
  <si>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</si>
  <si>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</si>
  <si>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</si>
  <si>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</si>
  <si>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</si>
  <si>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</si>
  <si>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</si>
  <si>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</si>
  <si>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</si>
  <si>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</si>
  <si>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</si>
  <si>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</si>
  <si>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</si>
  <si>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</si>
  <si>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</si>
  <si>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</si>
  <si>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</si>
  <si>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</si>
  <si>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</si>
  <si>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</si>
  <si>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</si>
  <si>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</si>
  <si>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</si>
  <si>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</si>
  <si>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</si>
  <si>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</si>
  <si>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</si>
  <si>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</si>
  <si>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</si>
  <si>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</si>
  <si>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</si>
  <si>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</si>
  <si>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</si>
  <si>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</si>
  <si>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</si>
  <si>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</si>
  <si>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</si>
  <si>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</si>
  <si>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</si>
  <si>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</si>
  <si>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</si>
  <si>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</si>
  <si>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</si>
  <si>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</si>
  <si>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</si>
  <si>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</si>
  <si>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</si>
  <si>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</si>
  <si>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</si>
  <si>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</si>
  <si>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</si>
  <si>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</si>
  <si>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</si>
  <si>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</si>
  <si>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</si>
  <si>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</si>
  <si>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</si>
  <si>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</si>
  <si>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</si>
  <si>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</si>
  <si>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</si>
  <si>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</si>
  <si>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</si>
  <si>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</si>
  <si>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</si>
  <si>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</si>
  <si>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</si>
  <si>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</si>
  <si>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</si>
  <si>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</si>
  <si>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</si>
  <si>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</si>
  <si>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</si>
  <si>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</si>
  <si>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</si>
  <si>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</si>
  <si>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</si>
  <si>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</si>
  <si>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</si>
  <si>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</si>
  <si>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</si>
  <si>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</si>
  <si>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</si>
  <si>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</si>
  <si>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</si>
  <si>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</si>
  <si>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</si>
  <si>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</si>
  <si>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</si>
  <si>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</si>
  <si>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</si>
  <si>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</si>
  <si>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</si>
  <si>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</si>
  <si>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</si>
  <si>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</si>
  <si>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</si>
  <si>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</si>
  <si>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</si>
  <si>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</si>
  <si>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</si>
  <si>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</si>
  <si>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</si>
  <si>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</si>
  <si>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</si>
  <si>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</si>
  <si>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</si>
  <si>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</si>
  <si>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</si>
  <si>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</si>
  <si>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</si>
  <si>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</si>
  <si>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</si>
  <si>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</si>
  <si>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</si>
  <si>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</si>
  <si>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</si>
  <si>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</si>
  <si>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</si>
  <si>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</si>
  <si>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</si>
  <si>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</si>
  <si>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</si>
  <si>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</si>
  <si>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</si>
  <si>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</si>
  <si>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</si>
  <si>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</si>
  <si>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</si>
  <si>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</si>
  <si>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</si>
  <si>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</si>
  <si>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</si>
  <si>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</si>
  <si>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</si>
  <si>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</si>
  <si>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</si>
  <si>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</si>
  <si>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</si>
  <si>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</si>
  <si>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</si>
  <si>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</si>
  <si>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</si>
  <si>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</si>
  <si>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</si>
  <si>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</si>
  <si>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</si>
  <si>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</si>
  <si>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</si>
  <si>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</si>
  <si>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</si>
  <si>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</si>
  <si>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</si>
  <si>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</si>
  <si>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</si>
  <si>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</si>
  <si>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</si>
  <si>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</si>
  <si>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</si>
  <si>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</si>
  <si>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</si>
  <si>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</si>
  <si>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</si>
  <si>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</si>
  <si>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</si>
  <si>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</si>
  <si>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</si>
  <si>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</si>
  <si>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</si>
  <si>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</si>
  <si>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</si>
  <si>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</si>
  <si>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</si>
  <si>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</si>
  <si>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</si>
  <si>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</si>
  <si>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</si>
  <si>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</si>
  <si>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</si>
  <si>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</si>
  <si>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</si>
  <si>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</si>
  <si>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</si>
  <si>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</si>
  <si>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</si>
  <si>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</si>
  <si>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</si>
  <si>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</si>
  <si>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</si>
  <si>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</si>
  <si>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</si>
  <si>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</si>
  <si>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</si>
  <si>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</si>
  <si>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</si>
  <si>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</si>
  <si>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</si>
  <si>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</si>
  <si>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</si>
  <si>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</si>
  <si>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</si>
  <si>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</si>
  <si>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</si>
  <si>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</si>
  <si>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</si>
  <si>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</si>
  <si>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</si>
  <si>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</si>
  <si>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</si>
  <si>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</si>
  <si>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</si>
  <si>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</si>
  <si>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</si>
  <si>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</si>
  <si>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</si>
  <si>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</si>
  <si>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</si>
  <si>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</si>
  <si>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</si>
  <si>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</si>
  <si>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</si>
  <si>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</si>
  <si>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</si>
  <si>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</si>
  <si>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</si>
  <si>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</si>
  <si>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</si>
  <si>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</si>
  <si>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</si>
  <si>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</si>
  <si>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</si>
  <si>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</si>
  <si>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</si>
  <si>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</si>
  <si>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</si>
  <si>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</si>
  <si>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</si>
  <si>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</si>
  <si>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</si>
  <si>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</si>
  <si>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</si>
  <si>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</si>
  <si>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</si>
  <si>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</si>
  <si>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</si>
  <si>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</si>
  <si>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</si>
  <si>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</si>
  <si>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</si>
  <si>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</si>
  <si>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</si>
  <si>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</si>
  <si>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</si>
  <si>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</si>
  <si>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</si>
  <si>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</si>
  <si>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</si>
  <si>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</si>
  <si>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</si>
  <si>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</si>
  <si>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</si>
  <si>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</si>
  <si>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</si>
  <si>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</si>
  <si>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</si>
  <si>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</si>
  <si>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</si>
  <si>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</si>
  <si>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</si>
  <si>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</si>
  <si>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</si>
  <si>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</si>
  <si>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</si>
  <si>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</si>
  <si>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</si>
  <si>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</si>
  <si>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</si>
  <si>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</si>
  <si>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</si>
  <si>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</si>
  <si>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</si>
  <si>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</si>
  <si>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</si>
  <si>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</si>
  <si>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</si>
  <si>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</si>
  <si>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</si>
  <si>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</si>
  <si>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</si>
  <si>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</si>
  <si>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</si>
  <si>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</si>
  <si>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</si>
  <si>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</si>
  <si>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</si>
  <si>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</si>
  <si>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</si>
  <si>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</si>
  <si>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</si>
  <si>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</si>
  <si>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</si>
  <si>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</si>
  <si>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</si>
  <si>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</si>
  <si>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</si>
  <si>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</si>
  <si>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</si>
  <si>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</si>
  <si>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</si>
  <si>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</si>
  <si>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</si>
  <si>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</si>
  <si>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</si>
  <si>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</si>
  <si>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</si>
  <si>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</si>
  <si>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</si>
  <si>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</si>
  <si>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</si>
  <si>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</si>
  <si>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</si>
  <si>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</si>
  <si>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</si>
  <si>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</si>
  <si>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</si>
  <si>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</si>
  <si>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</si>
  <si>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</si>
  <si>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</si>
  <si>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</si>
  <si>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</si>
  <si>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</si>
  <si>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</si>
  <si>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</si>
  <si>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</si>
  <si>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</si>
  <si>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</si>
  <si>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</si>
  <si>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</si>
  <si>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</si>
  <si>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</si>
  <si>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</si>
  <si>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</si>
  <si>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</si>
  <si>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</si>
  <si>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</si>
  <si>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</si>
  <si>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</si>
  <si>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</si>
  <si>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</si>
  <si>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</si>
  <si>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</si>
  <si>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</si>
  <si>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</si>
  <si>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</si>
  <si>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</si>
  <si>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</si>
  <si>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</si>
  <si>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</si>
  <si>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</si>
  <si>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</si>
  <si>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</si>
  <si>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</si>
  <si>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</si>
  <si>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</si>
  <si>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</si>
  <si>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</si>
  <si>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</si>
  <si>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</si>
  <si>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</si>
  <si>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</si>
  <si>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</si>
  <si>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</si>
  <si>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</si>
  <si>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</si>
  <si>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</si>
  <si>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</si>
  <si>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</si>
  <si>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</si>
  <si>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</si>
  <si>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</si>
  <si>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</si>
  <si>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</si>
  <si>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</si>
  <si>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</si>
  <si>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</si>
  <si>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</si>
  <si>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</si>
  <si>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</si>
  <si>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</si>
  <si>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</si>
  <si>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</si>
  <si>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</si>
  <si>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</si>
  <si>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</si>
  <si>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</si>
  <si>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</si>
  <si>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</si>
  <si>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</si>
  <si>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</si>
  <si>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</si>
  <si>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</si>
  <si>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</si>
  <si>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</si>
  <si>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</si>
  <si>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</si>
  <si>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</si>
  <si>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</si>
  <si>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</si>
  <si>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</si>
  <si>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</si>
  <si>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</si>
  <si>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</si>
  <si>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</si>
  <si>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</si>
  <si>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</si>
  <si>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</si>
  <si>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</si>
  <si>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</si>
  <si>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</si>
  <si>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</si>
  <si>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</si>
  <si>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</si>
  <si>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</si>
  <si>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</si>
  <si>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</si>
  <si>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</si>
  <si>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</si>
  <si>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</si>
  <si>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</si>
  <si>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</si>
  <si>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</si>
  <si>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</si>
  <si>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</si>
  <si>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</si>
  <si>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</si>
  <si>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</si>
  <si>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</si>
  <si>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</si>
  <si>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</si>
  <si>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</si>
  <si>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</si>
  <si>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</si>
  <si>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</si>
  <si>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</si>
  <si>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</si>
  <si>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</si>
  <si>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</si>
  <si>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</si>
  <si>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</si>
  <si>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</si>
  <si>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</si>
  <si>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</si>
  <si>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</si>
  <si>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</si>
  <si>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</si>
  <si>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</si>
  <si>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</si>
  <si>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</si>
  <si>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</si>
  <si>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</si>
  <si>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</si>
  <si>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</si>
  <si>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</si>
  <si>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</si>
  <si>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</si>
  <si>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</si>
  <si>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</si>
  <si>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</si>
  <si>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</si>
  <si>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</si>
  <si>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</si>
  <si>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</si>
  <si>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</si>
  <si>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</si>
  <si>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</si>
  <si>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</si>
  <si>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</si>
  <si>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</si>
  <si>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</si>
  <si>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</si>
  <si>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</si>
  <si>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</si>
  <si>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</si>
  <si>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</si>
  <si>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</si>
  <si>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</si>
  <si>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</si>
  <si>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</si>
  <si>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</si>
  <si>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</si>
  <si>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</si>
  <si>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</si>
  <si>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</si>
  <si>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</si>
  <si>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</si>
  <si>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</si>
  <si>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</si>
  <si>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</si>
  <si>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</si>
  <si>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</si>
  <si>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</si>
  <si>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</si>
  <si>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</si>
  <si>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</si>
  <si>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</si>
  <si>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</si>
  <si>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</si>
  <si>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</si>
  <si>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</si>
  <si>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</si>
  <si>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</si>
  <si>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</si>
  <si>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</si>
  <si>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</si>
  <si>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</si>
  <si>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</si>
  <si>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</si>
  <si>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</si>
  <si>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</si>
  <si>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</si>
  <si>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</si>
  <si>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</si>
  <si>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</si>
  <si>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</si>
  <si>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</si>
  <si>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</si>
  <si>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</si>
  <si>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</si>
  <si>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</si>
  <si>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</si>
  <si>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</si>
  <si>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</si>
  <si>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</si>
  <si>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</si>
  <si>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</si>
  <si>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</si>
  <si>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</si>
  <si>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</si>
  <si>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</si>
  <si>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</si>
  <si>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</si>
  <si>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</si>
  <si>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</si>
  <si>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</si>
  <si>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</si>
  <si>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</si>
  <si>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</si>
  <si>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</si>
  <si>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</si>
  <si>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</si>
  <si>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</si>
  <si>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</si>
  <si>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</si>
  <si>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</si>
  <si>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</si>
  <si>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</si>
  <si>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</si>
  <si>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</si>
  <si>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</si>
  <si>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</si>
  <si>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</si>
  <si>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</si>
  <si>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</si>
  <si>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</si>
  <si>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</si>
  <si>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</si>
  <si>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</si>
  <si>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</si>
  <si>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</si>
  <si>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</si>
  <si>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</si>
  <si>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</si>
  <si>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</si>
  <si>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</si>
  <si>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</si>
  <si>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</si>
  <si>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</si>
  <si>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</si>
  <si>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</si>
  <si>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</si>
  <si>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</si>
  <si>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</si>
  <si>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</si>
  <si>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</si>
  <si>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</si>
  <si>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</si>
  <si>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</si>
  <si>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</si>
  <si>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</si>
  <si>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</si>
  <si>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</si>
  <si>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</si>
  <si>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</si>
  <si>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</si>
  <si>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</si>
  <si>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</si>
  <si>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</si>
  <si>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</si>
  <si>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</si>
  <si>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</si>
  <si>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</si>
  <si>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</si>
  <si>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</si>
  <si>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</si>
  <si>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</si>
  <si>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</si>
  <si>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</si>
  <si>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</si>
  <si>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</si>
  <si>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</si>
  <si>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</si>
  <si>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</si>
  <si>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</si>
  <si>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</si>
  <si>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</si>
  <si>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</si>
  <si>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</si>
  <si>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</si>
  <si>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</si>
  <si>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</si>
  <si>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</si>
  <si>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</si>
  <si>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</si>
  <si>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</si>
  <si>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</si>
  <si>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</si>
  <si>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</si>
  <si>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</si>
  <si>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</si>
  <si>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</si>
  <si>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</si>
  <si>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</si>
  <si>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</si>
  <si>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</si>
  <si>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</si>
  <si>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</si>
  <si>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</si>
  <si>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</si>
  <si>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</si>
  <si>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</si>
  <si>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</si>
  <si>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</si>
  <si>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</si>
  <si>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</si>
  <si>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</si>
  <si>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</si>
  <si>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</si>
  <si>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</si>
  <si>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</si>
  <si>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</si>
  <si>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</si>
  <si>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</si>
  <si>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</si>
  <si>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</si>
  <si>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</si>
  <si>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</si>
  <si>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</si>
  <si>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</si>
  <si>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</si>
  <si>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</si>
  <si>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</si>
  <si>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</si>
  <si>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</si>
  <si>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</si>
  <si>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</si>
  <si>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</si>
  <si>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</si>
  <si>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</si>
  <si>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</si>
  <si>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</si>
  <si>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</si>
  <si>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</si>
  <si>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</si>
  <si>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</si>
  <si>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</si>
  <si>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</si>
  <si>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</si>
  <si>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</si>
  <si>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</si>
  <si>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</si>
  <si>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</si>
  <si>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</si>
  <si>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</si>
  <si>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</si>
  <si>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</si>
  <si>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</si>
  <si>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</si>
  <si>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</si>
  <si>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</si>
  <si>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</si>
  <si>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</si>
  <si>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</si>
  <si>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</si>
  <si>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</si>
  <si>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</si>
  <si>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</si>
  <si>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</si>
  <si>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</si>
  <si>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</si>
  <si>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</si>
  <si>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</si>
  <si>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</si>
  <si>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</si>
  <si>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</si>
  <si>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</si>
  <si>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</si>
  <si>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</si>
  <si>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</si>
  <si>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</si>
  <si>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</si>
  <si>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</si>
  <si>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</si>
  <si>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</si>
  <si>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</si>
  <si>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</si>
  <si>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</si>
  <si>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</si>
  <si>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</si>
  <si>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</si>
  <si>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</si>
  <si>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</si>
  <si>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</si>
  <si>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</si>
  <si>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</si>
  <si>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</si>
  <si>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</si>
  <si>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</si>
  <si>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</si>
  <si>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</si>
  <si>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</si>
  <si>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</si>
  <si>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</si>
  <si>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</si>
  <si>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</si>
  <si>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</si>
  <si>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</si>
  <si>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</si>
  <si>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</si>
  <si>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</si>
  <si>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</si>
  <si>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</si>
  <si>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</si>
  <si>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</si>
  <si>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</si>
  <si>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</si>
  <si>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</si>
  <si>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</si>
  <si>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</si>
  <si>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</si>
  <si>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</si>
  <si>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</si>
  <si>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</si>
  <si>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</si>
  <si>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</si>
  <si>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</si>
  <si>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</si>
  <si>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</si>
  <si>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</si>
  <si>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</si>
  <si>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</si>
  <si>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</si>
  <si>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</si>
  <si>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</si>
  <si>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</si>
  <si>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</si>
  <si>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</si>
  <si>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</si>
  <si>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</si>
  <si>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</si>
  <si>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</si>
  <si>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</si>
  <si>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</si>
  <si>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</si>
  <si>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</si>
  <si>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</si>
  <si>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</si>
  <si>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</si>
  <si>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</si>
  <si>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</si>
  <si>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</si>
  <si>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</si>
  <si>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</si>
  <si>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</si>
  <si>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</si>
  <si>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</si>
  <si>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</si>
  <si>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</si>
  <si>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</si>
  <si>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</si>
  <si>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</si>
  <si>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</si>
  <si>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</si>
  <si>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</si>
  <si>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</si>
  <si>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</si>
  <si>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</si>
  <si>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</si>
  <si>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</si>
  <si>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</si>
  <si>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</si>
  <si>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</si>
  <si>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</si>
  <si>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</si>
  <si>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</si>
  <si>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</si>
  <si>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</si>
  <si>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</si>
  <si>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</si>
  <si>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</si>
  <si>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</si>
  <si>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</si>
  <si>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</si>
  <si>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</si>
  <si>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</si>
  <si>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</si>
  <si>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</si>
  <si>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</si>
  <si>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</si>
  <si>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</si>
  <si>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</si>
  <si>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</si>
  <si>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</si>
  <si>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</si>
  <si>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</si>
  <si>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</si>
  <si>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</si>
  <si>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</si>
  <si>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</si>
  <si>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</si>
  <si>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</si>
  <si>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</si>
  <si>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</si>
  <si>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</si>
  <si>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</si>
  <si>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</si>
  <si>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</si>
  <si>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</si>
  <si>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</si>
  <si>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</si>
  <si>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</si>
  <si>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</si>
  <si>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</si>
  <si>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</si>
  <si>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</si>
  <si>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</si>
  <si>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</si>
  <si>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</si>
  <si>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</si>
  <si>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</si>
  <si>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</si>
  <si>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</si>
  <si>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</si>
  <si>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</si>
  <si>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</si>
  <si>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</si>
  <si>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</si>
  <si>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</si>
  <si>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</si>
  <si>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</si>
  <si>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</si>
  <si>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</si>
  <si>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</si>
  <si>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</si>
  <si>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</si>
  <si>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</si>
  <si>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</si>
  <si>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</si>
  <si>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</si>
  <si>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</si>
  <si>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</si>
  <si>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</si>
  <si>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</si>
  <si>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</si>
  <si>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</si>
  <si>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</si>
  <si>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</si>
  <si>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</si>
  <si>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</si>
  <si>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</si>
  <si>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</si>
  <si>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</si>
  <si>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</si>
  <si>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</si>
  <si>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</si>
  <si>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</si>
  <si>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</si>
  <si>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</si>
  <si>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</si>
  <si>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</si>
  <si>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</si>
  <si>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</si>
  <si>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</si>
  <si>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</si>
  <si>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</si>
  <si>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</si>
  <si>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</si>
  <si>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</si>
  <si>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</si>
  <si>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</si>
  <si>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</si>
  <si>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</si>
  <si>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</si>
  <si>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</si>
  <si>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</si>
  <si>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</si>
  <si>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</si>
  <si>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</si>
  <si>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</si>
  <si>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</si>
  <si>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</si>
  <si>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</si>
  <si>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</si>
  <si>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</si>
  <si>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</si>
  <si>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</si>
  <si>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</si>
  <si>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</si>
  <si>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</si>
  <si>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</si>
  <si>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</si>
  <si>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</si>
  <si>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</si>
  <si>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</si>
  <si>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</si>
  <si>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</si>
  <si>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</si>
  <si>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</si>
  <si>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</si>
  <si>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</si>
  <si>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</si>
  <si>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</si>
  <si>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</si>
  <si>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</si>
  <si>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</si>
  <si>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</si>
  <si>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</si>
  <si>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</si>
  <si>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</si>
  <si>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</si>
  <si>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</si>
  <si>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</si>
  <si>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</si>
  <si>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</si>
  <si>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</si>
  <si>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</si>
  <si>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</si>
  <si>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</si>
  <si>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</si>
  <si>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</si>
  <si>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</si>
  <si>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</si>
  <si>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</si>
  <si>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</si>
  <si>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</si>
  <si>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</si>
  <si>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</si>
  <si>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</si>
  <si>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</si>
  <si>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</si>
  <si>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</si>
  <si>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</si>
  <si>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</si>
  <si>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</si>
  <si>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</si>
  <si>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</si>
  <si>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</si>
  <si>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</si>
  <si>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</si>
  <si>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</si>
  <si>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</si>
  <si>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</si>
  <si>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</si>
  <si>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</si>
  <si>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</si>
  <si>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</si>
  <si>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</si>
  <si>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</si>
  <si>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</si>
  <si>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</si>
  <si>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</si>
  <si>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</si>
  <si>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</si>
  <si>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</si>
  <si>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</si>
  <si>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</si>
  <si>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</si>
  <si>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</si>
  <si>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</si>
  <si>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</si>
  <si>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</si>
  <si>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</si>
  <si>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</si>
  <si>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</si>
  <si>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</si>
  <si>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</si>
  <si>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</si>
  <si>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</si>
  <si>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</si>
  <si>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</si>
  <si>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</si>
  <si>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</si>
  <si>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</si>
  <si>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</si>
  <si>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</si>
  <si>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</si>
  <si>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</si>
  <si>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</si>
  <si>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</si>
  <si>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</si>
  <si>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</si>
  <si>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</si>
  <si>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</si>
  <si>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</si>
  <si>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</si>
  <si>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</si>
  <si>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</si>
  <si>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</si>
  <si>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</si>
  <si>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</si>
  <si>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</si>
  <si>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</si>
  <si>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</si>
  <si>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</si>
  <si>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</si>
  <si>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</si>
  <si>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</si>
  <si>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</si>
  <si>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</si>
  <si>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</si>
  <si>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</si>
  <si>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</si>
  <si>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</si>
  <si>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</si>
  <si>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</si>
  <si>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</si>
  <si>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</si>
  <si>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</si>
  <si>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</si>
  <si>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</si>
  <si>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</si>
  <si>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</si>
  <si>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</si>
  <si>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</si>
  <si>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</si>
  <si>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</si>
  <si>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</si>
  <si>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</si>
  <si>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</si>
  <si>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</si>
  <si>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</si>
  <si>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</si>
  <si>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</si>
  <si>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</si>
  <si>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</si>
  <si>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</si>
  <si>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</si>
  <si>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</si>
  <si>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</si>
  <si>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</si>
  <si>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</si>
  <si>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</si>
  <si>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</si>
  <si>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</si>
  <si>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</si>
  <si>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</si>
  <si>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</si>
  <si>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</si>
  <si>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</si>
  <si>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</si>
  <si>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</si>
  <si>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</si>
  <si>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</si>
  <si>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</si>
  <si>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</si>
  <si>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</si>
  <si>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</si>
  <si>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</si>
  <si>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</si>
  <si>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</si>
  <si>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</si>
  <si>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</si>
  <si>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</si>
  <si>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</si>
  <si>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</si>
  <si>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</si>
  <si>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</si>
  <si>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</si>
  <si>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</si>
  <si>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</si>
  <si>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</si>
  <si>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</si>
  <si>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</si>
  <si>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</si>
  <si>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</si>
  <si>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</si>
  <si>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</si>
  <si>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</si>
  <si>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</si>
  <si>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</si>
  <si>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</si>
  <si>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</si>
  <si>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</si>
  <si>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</si>
  <si>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</si>
  <si>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</si>
  <si>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</si>
  <si>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</si>
  <si>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</si>
  <si>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</si>
  <si>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</si>
  <si>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</si>
  <si>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</si>
  <si>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</si>
  <si>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</si>
  <si>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</si>
  <si>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</si>
  <si>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</si>
  <si>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</si>
  <si>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</si>
  <si>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</si>
  <si>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</si>
  <si>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</si>
  <si>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</si>
  <si>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</si>
  <si>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</si>
  <si>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</si>
  <si>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</si>
  <si>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</si>
  <si>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</si>
  <si>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</si>
  <si>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</si>
  <si>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</si>
  <si>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</si>
  <si>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</si>
  <si>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</si>
  <si>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</si>
  <si>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</si>
  <si>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</si>
  <si>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</si>
  <si>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</si>
  <si>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</si>
  <si>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</si>
  <si>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</si>
  <si>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</si>
  <si>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</si>
  <si>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</si>
  <si>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</si>
  <si>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</si>
  <si>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</si>
  <si>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</si>
  <si>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</si>
  <si>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</si>
  <si>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</si>
  <si>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</si>
  <si>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</si>
  <si>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</si>
  <si>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</si>
  <si>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</si>
  <si>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</si>
  <si>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</si>
  <si>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</si>
  <si>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</si>
  <si>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</si>
  <si>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</si>
  <si>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</si>
  <si>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</si>
  <si>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</si>
  <si>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</si>
  <si>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</si>
  <si>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</si>
  <si>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</si>
  <si>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</si>
  <si>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</si>
  <si>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</si>
  <si>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</si>
  <si>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</si>
  <si>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</si>
  <si>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</si>
  <si>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</si>
  <si>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</si>
  <si>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</si>
  <si>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</si>
  <si>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</si>
  <si>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</si>
  <si>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</si>
  <si>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</si>
  <si>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</si>
  <si>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</si>
  <si>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</si>
  <si>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</si>
  <si>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</si>
  <si>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</si>
  <si>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</si>
  <si>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</si>
  <si>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</si>
  <si>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</si>
  <si>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</si>
  <si>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</si>
  <si>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</si>
  <si>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</si>
  <si>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</si>
  <si>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</si>
  <si>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</si>
  <si>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</si>
  <si>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</si>
  <si>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</si>
  <si>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</si>
  <si>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</si>
  <si>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</si>
  <si>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</si>
  <si>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</si>
  <si>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</si>
  <si>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</si>
  <si>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</si>
  <si>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</si>
  <si>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</si>
  <si>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</si>
  <si>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</si>
  <si>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</si>
  <si>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</si>
  <si>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</si>
  <si>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</si>
  <si>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</si>
  <si>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</si>
  <si>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</si>
  <si>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</si>
  <si>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</si>
  <si>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</si>
  <si>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</si>
  <si>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</si>
  <si>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</si>
  <si>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</si>
  <si>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</si>
  <si>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</si>
  <si>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</si>
  <si>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</si>
  <si>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</si>
  <si>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</si>
  <si>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</si>
  <si>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</si>
  <si>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</si>
  <si>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</si>
  <si>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</si>
  <si>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</si>
  <si>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</si>
  <si>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</si>
  <si>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</si>
  <si>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</si>
  <si>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</si>
  <si>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</si>
  <si>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</si>
  <si>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</si>
  <si>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</si>
  <si>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</si>
  <si>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</si>
  <si>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</si>
  <si>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</si>
  <si>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</si>
  <si>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</si>
  <si>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</si>
  <si>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</si>
  <si>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</si>
  <si>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</si>
  <si>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</si>
  <si>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</si>
  <si>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</si>
  <si>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</si>
  <si>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</si>
  <si>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</si>
  <si>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</si>
  <si>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</si>
  <si>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</si>
  <si>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</si>
  <si>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</si>
  <si>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</si>
  <si>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</si>
  <si>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</si>
  <si>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</si>
  <si>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</si>
  <si>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</si>
  <si>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</si>
  <si>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</si>
  <si>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</si>
  <si>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</si>
  <si>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</si>
  <si>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</si>
  <si>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</si>
  <si>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</si>
  <si>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</si>
  <si>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</si>
  <si>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</si>
  <si>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</si>
  <si>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</si>
  <si>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</si>
  <si>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</si>
  <si>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</si>
  <si>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</si>
  <si>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</si>
  <si>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</si>
  <si>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</si>
  <si>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</si>
  <si>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</si>
  <si>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</si>
  <si>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</si>
  <si>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</si>
  <si>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</si>
  <si>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</si>
  <si>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</si>
  <si>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</si>
  <si>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</si>
  <si>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</si>
  <si>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</si>
  <si>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</si>
  <si>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</si>
  <si>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</si>
  <si>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</si>
  <si>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</si>
  <si>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</si>
  <si>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</si>
  <si>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</si>
  <si>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</si>
  <si>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</si>
  <si>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</si>
  <si>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</si>
  <si>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</si>
  <si>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</si>
  <si>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</si>
  <si>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</si>
  <si>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</si>
  <si>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</si>
  <si>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</si>
  <si>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</si>
  <si>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</si>
  <si>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</si>
  <si>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</si>
  <si>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</si>
  <si>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</si>
  <si>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</si>
  <si>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</si>
  <si>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</si>
  <si>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</si>
  <si>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</si>
  <si>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</si>
  <si>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</si>
  <si>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</si>
  <si>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</si>
  <si>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</si>
  <si>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</si>
  <si>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</si>
  <si>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</si>
  <si>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</si>
  <si>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</si>
  <si>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</si>
  <si>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</si>
  <si>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</si>
  <si>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</si>
  <si>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</si>
  <si>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</si>
  <si>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</si>
  <si>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</si>
  <si>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</si>
  <si>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</si>
  <si>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</si>
  <si>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</si>
  <si>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</si>
  <si>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</si>
  <si>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</si>
  <si>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</si>
  <si>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</si>
  <si>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</si>
  <si>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</si>
  <si>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</si>
  <si>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</si>
  <si>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</si>
  <si>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</si>
  <si>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</si>
  <si>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</si>
  <si>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</si>
  <si>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</si>
  <si>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</si>
  <si>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</si>
  <si>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</si>
  <si>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</si>
  <si>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</si>
  <si>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</si>
  <si>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</si>
  <si>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</si>
  <si>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</si>
  <si>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</si>
  <si>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</si>
  <si>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</si>
  <si>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</si>
  <si>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</si>
  <si>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</si>
  <si>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</si>
  <si>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</si>
  <si>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</si>
  <si>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</si>
  <si>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</si>
  <si>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</si>
  <si>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</si>
  <si>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</si>
  <si>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</si>
  <si>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</si>
  <si>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</si>
  <si>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</si>
  <si>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</si>
  <si>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</si>
  <si>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</si>
  <si>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</si>
  <si>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</si>
  <si>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</si>
  <si>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</si>
  <si>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</si>
  <si>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</si>
  <si>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</si>
  <si>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</si>
  <si>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</si>
  <si>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</si>
  <si>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</si>
  <si>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</si>
  <si>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</si>
  <si>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</si>
  <si>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</si>
  <si>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</si>
  <si>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</si>
  <si>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</si>
  <si>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</si>
  <si>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</si>
  <si>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</si>
  <si>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</si>
  <si>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</si>
  <si>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</si>
  <si>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</si>
  <si>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</si>
  <si>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</si>
  <si>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</si>
  <si>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</si>
  <si>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</si>
  <si>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</si>
  <si>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</si>
  <si>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</si>
  <si>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</si>
  <si>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</si>
  <si>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</si>
  <si>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</si>
  <si>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</si>
  <si>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</si>
  <si>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</si>
  <si>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</si>
  <si>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</si>
  <si>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</si>
  <si>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</si>
  <si>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</si>
  <si>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</si>
  <si>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</si>
  <si>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</si>
  <si>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</si>
  <si>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</si>
  <si>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</si>
  <si>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</si>
  <si>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</si>
  <si>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</si>
  <si>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</si>
  <si>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</si>
  <si>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</si>
  <si>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</si>
  <si>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</si>
  <si>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</si>
  <si>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</si>
  <si>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</si>
  <si>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</si>
  <si>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</si>
  <si>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</si>
  <si>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</si>
  <si>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</si>
  <si>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</si>
  <si>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</si>
  <si>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</si>
  <si>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</si>
  <si>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</si>
  <si>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</si>
  <si>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</si>
  <si>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</si>
  <si>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</si>
  <si>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</si>
  <si>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</si>
  <si>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</si>
  <si>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</si>
  <si>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</si>
  <si>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</si>
  <si>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</si>
  <si>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</si>
  <si>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</si>
  <si>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</si>
  <si>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</si>
  <si>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</si>
  <si>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</si>
  <si>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</si>
  <si>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</si>
  <si>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</si>
  <si>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</si>
  <si>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</si>
  <si>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</si>
  <si>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</si>
  <si>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</si>
  <si>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</si>
  <si>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</si>
  <si>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</si>
  <si>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</si>
  <si>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</si>
  <si>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</si>
  <si>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</si>
  <si>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</si>
  <si>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</si>
  <si>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</si>
  <si>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</si>
  <si>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</si>
  <si>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</si>
  <si>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</si>
  <si>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</si>
  <si>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</si>
  <si>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</si>
  <si>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</si>
  <si>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</si>
  <si>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</si>
  <si>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</si>
  <si>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</si>
  <si>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</si>
  <si>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</si>
  <si>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</si>
  <si>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</si>
  <si>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</si>
  <si>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</si>
  <si>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</si>
  <si>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</si>
  <si>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</si>
  <si>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</si>
  <si>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</si>
  <si>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</si>
  <si>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</si>
  <si>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</si>
  <si>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</si>
  <si>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</si>
  <si>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</si>
  <si>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</si>
  <si>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</si>
  <si>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</si>
  <si>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</si>
  <si>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</si>
  <si>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</si>
  <si>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</si>
  <si>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</si>
  <si>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</si>
  <si>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</si>
  <si>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</si>
  <si>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</si>
  <si>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</si>
  <si>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</si>
  <si>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</si>
  <si>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</si>
  <si>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</si>
  <si>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</si>
  <si>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</si>
  <si>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</si>
  <si>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</si>
  <si>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</si>
  <si>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</si>
  <si>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</si>
  <si>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</si>
  <si>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</si>
  <si>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</si>
  <si>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</si>
  <si>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</si>
  <si>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</si>
  <si>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</si>
  <si>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</si>
  <si>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</si>
  <si>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</si>
  <si>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</si>
  <si>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</si>
  <si>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</si>
  <si>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</si>
  <si>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</si>
  <si>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</si>
  <si>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</si>
  <si>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</si>
  <si>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</si>
  <si>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</si>
  <si>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</si>
  <si>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</si>
  <si>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</si>
  <si>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</si>
  <si>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</si>
  <si>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</si>
  <si>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</si>
  <si>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</si>
  <si>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</si>
  <si>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</si>
  <si>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</si>
  <si>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</si>
  <si>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</si>
  <si>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</si>
  <si>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</si>
  <si>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</si>
  <si>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</si>
  <si>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</si>
  <si>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</si>
  <si>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</si>
  <si>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</si>
  <si>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</si>
  <si>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</si>
  <si>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</si>
  <si>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</si>
  <si>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</si>
  <si>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</si>
  <si>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</si>
  <si>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</si>
  <si>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</si>
  <si>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</si>
  <si>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</si>
  <si>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</si>
  <si>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</si>
  <si>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</si>
  <si>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</si>
  <si>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</si>
  <si>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</si>
  <si>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</si>
  <si>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</si>
  <si>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</si>
  <si>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</si>
  <si>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</si>
  <si>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</si>
  <si>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</si>
  <si>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</si>
  <si>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</si>
  <si>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</si>
  <si>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</si>
  <si>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</si>
  <si>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</si>
  <si>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</si>
  <si>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</si>
  <si>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</si>
  <si>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</si>
  <si>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</si>
  <si>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</si>
  <si>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</si>
  <si>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</si>
  <si>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</si>
  <si>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</si>
  <si>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</si>
  <si>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</si>
  <si>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</si>
  <si>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</si>
  <si>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</si>
  <si>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</si>
  <si>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</si>
  <si>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</si>
  <si>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</si>
  <si>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</si>
  <si>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</si>
  <si>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</si>
  <si>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</si>
  <si>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</si>
  <si>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</si>
  <si>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</si>
  <si>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</si>
  <si>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</si>
  <si>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</si>
  <si>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</si>
  <si>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</si>
  <si>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</si>
  <si>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</si>
  <si>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</si>
  <si>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</si>
  <si>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</si>
  <si>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</si>
  <si>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</si>
  <si>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</si>
  <si>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</si>
  <si>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</si>
  <si>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</si>
  <si>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</si>
  <si>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</si>
  <si>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</si>
  <si>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</si>
  <si>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</si>
  <si>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</si>
  <si>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</si>
  <si>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</si>
  <si>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</si>
  <si>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</si>
  <si>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</si>
  <si>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</si>
  <si>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</si>
  <si>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</si>
  <si>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</si>
  <si>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</si>
  <si>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</si>
  <si>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</si>
  <si>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</si>
  <si>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</si>
  <si>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</si>
  <si>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</si>
  <si>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</si>
  <si>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</si>
  <si>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</si>
  <si>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</si>
  <si>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</si>
  <si>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</si>
  <si>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</si>
  <si>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</si>
  <si>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</si>
  <si>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</si>
  <si>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</si>
  <si>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</si>
  <si>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</si>
  <si>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</si>
  <si>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</si>
  <si>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</si>
  <si>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</si>
  <si>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</si>
  <si>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</si>
  <si>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</si>
  <si>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</si>
  <si>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</si>
  <si>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</si>
  <si>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</si>
  <si>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</si>
  <si>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</si>
  <si>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</si>
  <si>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</si>
  <si>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</si>
  <si>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</si>
  <si>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</si>
  <si>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</si>
  <si>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</si>
  <si>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</si>
  <si>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</si>
  <si>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</si>
  <si>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</si>
  <si>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</si>
  <si>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</si>
  <si>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</si>
  <si>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</si>
  <si>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</si>
  <si>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</si>
  <si>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</si>
  <si>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</si>
  <si>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</si>
  <si>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</si>
  <si>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</si>
  <si>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</si>
  <si>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</si>
  <si>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</si>
  <si>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</si>
  <si>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</si>
  <si>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</si>
  <si>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</si>
  <si>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</si>
  <si>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</si>
  <si>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</si>
  <si>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</si>
  <si>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</si>
  <si>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</si>
  <si>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</si>
  <si>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</si>
  <si>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</si>
  <si>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</si>
  <si>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</si>
  <si>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</si>
  <si>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</si>
  <si>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</si>
  <si>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</si>
  <si>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</si>
  <si>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</si>
  <si>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</si>
  <si>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</si>
  <si>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</si>
  <si>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</si>
  <si>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</si>
  <si>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</si>
  <si>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</si>
  <si>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</si>
  <si>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</si>
  <si>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</si>
  <si>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</si>
  <si>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</si>
  <si>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</si>
  <si>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</si>
  <si>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</si>
  <si>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</si>
  <si>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</si>
  <si>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</si>
  <si>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</si>
  <si>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</si>
  <si>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</si>
  <si>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</si>
  <si>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</si>
  <si>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</si>
  <si>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</si>
  <si>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</si>
  <si>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</si>
  <si>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</si>
  <si>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</si>
  <si>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</si>
  <si>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</si>
  <si>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</si>
  <si>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</si>
  <si>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</si>
  <si>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</si>
  <si>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</si>
  <si>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</si>
  <si>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</si>
  <si>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</si>
  <si>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</si>
  <si>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</si>
  <si>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</si>
  <si>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</si>
  <si>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</si>
  <si>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</si>
  <si>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</si>
  <si>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</si>
  <si>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</si>
  <si>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</si>
  <si>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</si>
  <si>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</si>
  <si>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</si>
  <si>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</si>
  <si>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</si>
  <si>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</si>
  <si>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</si>
  <si>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</si>
  <si>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</si>
  <si>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</si>
  <si>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</si>
  <si>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</si>
  <si>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</si>
  <si>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</si>
  <si>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</si>
  <si>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</si>
  <si>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</si>
  <si>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</si>
  <si>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</si>
  <si>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</si>
  <si>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</si>
  <si>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</si>
  <si>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</si>
  <si>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</si>
  <si>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</si>
  <si>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</si>
  <si>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</si>
  <si>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</si>
  <si>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</si>
  <si>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</si>
  <si>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</si>
  <si>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</si>
  <si>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</si>
  <si>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</si>
  <si>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</si>
  <si>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</si>
  <si>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</si>
  <si>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</si>
  <si>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</si>
  <si>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</si>
  <si>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</si>
  <si>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</si>
  <si>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</si>
  <si>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</si>
  <si>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</si>
  <si>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</si>
  <si>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</si>
  <si>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</si>
  <si>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</si>
  <si>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</si>
  <si>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</si>
  <si>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</si>
  <si>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</si>
  <si>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</si>
  <si>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</si>
  <si>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</si>
  <si>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</si>
  <si>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</si>
  <si>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</si>
  <si>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</si>
  <si>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</si>
  <si>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</si>
  <si>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</si>
  <si>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</si>
  <si>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</si>
  <si>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</si>
  <si>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</si>
  <si>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</si>
  <si>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</si>
  <si>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</si>
  <si>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</si>
  <si>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</si>
  <si>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</si>
  <si>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</si>
  <si>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</si>
  <si>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</si>
  <si>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</si>
  <si>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</si>
  <si>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</si>
  <si>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</si>
  <si>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</si>
  <si>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</si>
  <si>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</si>
  <si>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</si>
  <si>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</si>
  <si>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</si>
  <si>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</si>
  <si>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</si>
  <si>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</si>
  <si>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</si>
  <si>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</si>
  <si>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</si>
  <si>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</si>
  <si>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</si>
  <si>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</si>
  <si>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</si>
  <si>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</si>
  <si>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</si>
  <si>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</si>
  <si>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</si>
  <si>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</si>
  <si>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</si>
  <si>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</si>
  <si>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</si>
  <si>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</si>
  <si>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</si>
  <si>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</si>
  <si>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</si>
  <si>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</si>
  <si>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</si>
  <si>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</si>
  <si>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</si>
  <si>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</si>
  <si>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</si>
  <si>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</si>
  <si>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</si>
  <si>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</si>
  <si>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</si>
  <si>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</si>
  <si>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</si>
  <si>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</si>
  <si>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</si>
  <si>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</si>
  <si>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</si>
  <si>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</si>
  <si>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</si>
  <si>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</si>
  <si>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</si>
  <si>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</si>
  <si>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</si>
  <si>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</si>
  <si>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</si>
  <si>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</si>
  <si>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</si>
  <si>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</si>
  <si>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</si>
  <si>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</si>
  <si>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</si>
  <si>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</si>
  <si>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</si>
  <si>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</si>
  <si>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</si>
  <si>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</si>
  <si>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</si>
  <si>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</si>
  <si>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</si>
  <si>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</si>
  <si>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</si>
  <si>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</si>
  <si>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</si>
  <si>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</si>
  <si>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</si>
  <si>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</si>
  <si>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</si>
  <si>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</si>
  <si>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</si>
  <si>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</si>
  <si>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</si>
  <si>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</si>
  <si>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</si>
  <si>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</si>
  <si>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</si>
  <si>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</si>
  <si>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</si>
  <si>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</si>
  <si>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</si>
  <si>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</si>
  <si>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</si>
  <si>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</si>
  <si>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</si>
  <si>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</si>
  <si>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</si>
  <si>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</si>
  <si>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</si>
  <si>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</si>
  <si>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</si>
  <si>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</si>
  <si>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</si>
  <si>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</si>
  <si>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</si>
  <si>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</si>
  <si>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</si>
  <si>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</si>
  <si>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</si>
  <si>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</si>
  <si>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</si>
  <si>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</si>
  <si>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</si>
  <si>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</si>
  <si>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</si>
  <si>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</si>
  <si>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</si>
  <si>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</si>
  <si>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</si>
  <si>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</si>
  <si>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</si>
  <si>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</si>
  <si>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</si>
  <si>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</si>
  <si>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</si>
  <si>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</si>
  <si>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</si>
  <si>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</si>
  <si>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</si>
  <si>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</si>
  <si>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</si>
  <si>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</si>
  <si>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</si>
  <si>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</si>
  <si>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</si>
  <si>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</si>
  <si>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</si>
  <si>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</si>
  <si>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</si>
  <si>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</si>
  <si>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</si>
  <si>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</si>
  <si>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</si>
  <si>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</si>
  <si>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</si>
  <si>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</si>
  <si>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</si>
  <si>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</si>
  <si>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</si>
  <si>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</si>
  <si>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</si>
  <si>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</si>
  <si>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</si>
  <si>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</si>
  <si>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</si>
  <si>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</si>
  <si>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</si>
  <si>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</si>
  <si>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</si>
  <si>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</si>
  <si>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</si>
  <si>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</si>
  <si>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</si>
  <si>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</si>
  <si>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</si>
  <si>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</si>
  <si>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</si>
  <si>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</si>
  <si>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</si>
  <si>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</si>
  <si>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</si>
  <si>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</si>
  <si>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</si>
  <si>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</si>
  <si>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</si>
  <si>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</si>
  <si>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</si>
  <si>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</si>
  <si>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</si>
  <si>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</si>
  <si>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</si>
  <si>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</si>
  <si>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</si>
  <si>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</si>
  <si>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</si>
  <si>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</si>
  <si>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</si>
  <si>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</si>
  <si>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</si>
  <si>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</si>
  <si>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</si>
  <si>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</si>
  <si>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</si>
  <si>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</si>
  <si>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</si>
  <si>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</si>
  <si>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</si>
  <si>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</si>
  <si>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</si>
  <si>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</si>
  <si>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</si>
  <si>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</si>
  <si>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</si>
  <si>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</si>
  <si>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</si>
  <si>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</si>
  <si>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</si>
  <si>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</si>
  <si>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</si>
  <si>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</si>
  <si>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</si>
  <si>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</si>
  <si>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</si>
  <si>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</si>
  <si>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</si>
  <si>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</si>
  <si>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</si>
  <si>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</si>
  <si>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</si>
  <si>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</si>
  <si>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</si>
  <si>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</si>
  <si>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</si>
  <si>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</si>
  <si>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</si>
  <si>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</si>
  <si>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</si>
  <si>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</si>
  <si>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</si>
  <si>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</si>
  <si>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</si>
  <si>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</si>
  <si>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</si>
  <si>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</si>
  <si>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</si>
  <si>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</si>
  <si>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</si>
  <si>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</si>
  <si>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</si>
  <si>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</si>
  <si>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</si>
  <si>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</si>
  <si>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</si>
  <si>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</si>
  <si>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</si>
  <si>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</si>
  <si>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</si>
  <si>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</si>
  <si>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</si>
  <si>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</si>
  <si>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</si>
  <si>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</si>
  <si>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</si>
  <si>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</si>
  <si>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</si>
  <si>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</si>
  <si>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</si>
  <si>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</si>
  <si>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</si>
  <si>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</si>
  <si>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</si>
  <si>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</si>
  <si>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</si>
  <si>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</si>
  <si>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</si>
  <si>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</si>
  <si>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</si>
  <si>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</si>
  <si>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</si>
  <si>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</si>
  <si>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</si>
  <si>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</si>
  <si>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</si>
  <si>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</si>
  <si>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</si>
  <si>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</si>
  <si>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</si>
  <si>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</si>
  <si>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</si>
  <si>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</si>
  <si>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</si>
  <si>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</si>
  <si>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</si>
  <si>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</si>
  <si>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</si>
  <si>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</si>
  <si>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</si>
  <si>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</si>
  <si>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</si>
  <si>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</si>
  <si>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</si>
  <si>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</si>
  <si>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</si>
  <si>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</si>
  <si>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</si>
  <si>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</si>
  <si>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</si>
  <si>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</si>
  <si>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</si>
  <si>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</si>
  <si>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</si>
  <si>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</si>
  <si>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</si>
  <si>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</si>
  <si>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</si>
  <si>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</si>
  <si>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</si>
  <si>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</si>
  <si>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</si>
  <si>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</si>
  <si>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</si>
  <si>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</si>
  <si>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</si>
  <si>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</si>
  <si>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</si>
  <si>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</si>
  <si>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</si>
  <si>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</si>
  <si>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</si>
  <si>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</si>
  <si>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</si>
  <si>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</si>
  <si>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</si>
  <si>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</si>
  <si>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</si>
  <si>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</si>
  <si>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</si>
  <si>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</si>
  <si>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</si>
  <si>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</si>
  <si>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</si>
  <si>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</si>
  <si>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</si>
  <si>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</si>
  <si>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</si>
  <si>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</si>
  <si>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</si>
  <si>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</si>
  <si>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</si>
  <si>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</si>
  <si>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</si>
  <si>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</si>
  <si>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</si>
  <si>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</si>
  <si>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</si>
  <si>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</si>
  <si>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</si>
  <si>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</si>
  <si>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</si>
  <si>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</si>
  <si>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</si>
  <si>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</si>
  <si>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</si>
  <si>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</si>
  <si>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</si>
  <si>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</si>
  <si>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</si>
  <si>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</si>
  <si>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</si>
  <si>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</si>
  <si>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</si>
  <si>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</si>
  <si>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</si>
  <si>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</si>
  <si>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</si>
  <si>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</si>
  <si>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</si>
  <si>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</si>
  <si>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</si>
  <si>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</si>
  <si>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</si>
  <si>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</si>
  <si>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</si>
  <si>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</si>
  <si>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</si>
  <si>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</si>
  <si>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</si>
  <si>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</si>
  <si>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</si>
  <si>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</si>
  <si>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</si>
  <si>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</si>
  <si>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</si>
  <si>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</si>
  <si>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</si>
  <si>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</si>
  <si>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</si>
  <si>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</si>
  <si>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</si>
  <si>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</si>
  <si>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</si>
  <si>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</si>
  <si>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</si>
  <si>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</si>
  <si>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</si>
  <si>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</si>
  <si>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</si>
  <si>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</si>
  <si>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</si>
  <si>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</si>
  <si>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</si>
  <si>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</si>
  <si>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</si>
  <si>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</si>
  <si>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</si>
  <si>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</si>
  <si>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</si>
  <si>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</si>
  <si>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</si>
  <si>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</si>
  <si>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</si>
  <si>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</si>
  <si>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</si>
  <si>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</si>
  <si>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</si>
  <si>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</si>
  <si>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</si>
  <si>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</si>
  <si>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</si>
  <si>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</si>
  <si>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</si>
  <si>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</si>
  <si>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</si>
  <si>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</si>
  <si>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</si>
  <si>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</si>
  <si>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</si>
  <si>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</si>
  <si>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</si>
  <si>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</si>
  <si>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</si>
  <si>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</si>
  <si>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</si>
  <si>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</si>
  <si>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</si>
  <si>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</si>
  <si>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</si>
  <si>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</si>
  <si>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</si>
  <si>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</si>
  <si>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</si>
  <si>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</si>
  <si>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</si>
  <si>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</si>
  <si>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</si>
  <si>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</si>
  <si>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</si>
  <si>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</si>
  <si>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</si>
  <si>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</si>
  <si>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</si>
  <si>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</si>
  <si>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</si>
  <si>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</si>
  <si>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</si>
  <si>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</si>
  <si>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</si>
  <si>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</si>
  <si>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</si>
  <si>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</si>
  <si>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</si>
  <si>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</si>
  <si>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</si>
  <si>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</si>
  <si>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</si>
  <si>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</si>
  <si>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</si>
  <si>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</si>
  <si>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</si>
  <si>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</si>
  <si>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</si>
  <si>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</si>
  <si>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</si>
  <si>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</si>
  <si>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</si>
  <si>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</si>
  <si>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</si>
  <si>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</si>
  <si>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</si>
  <si>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</si>
  <si>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</si>
  <si>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</si>
  <si>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</si>
  <si>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</si>
  <si>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</si>
  <si>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</si>
  <si>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</si>
  <si>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</si>
  <si>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</si>
  <si>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</si>
  <si>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</si>
  <si>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</si>
  <si>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</si>
  <si>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</si>
  <si>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</si>
  <si>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</si>
  <si>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</si>
  <si>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</si>
  <si>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</si>
  <si>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</si>
  <si>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</si>
  <si>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</si>
  <si>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</si>
  <si>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</si>
  <si>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</si>
  <si>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</si>
  <si>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</si>
  <si>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</si>
  <si>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</si>
  <si>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</si>
  <si>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</si>
  <si>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</si>
  <si>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</si>
  <si>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</si>
  <si>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</si>
  <si>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</si>
  <si>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</si>
  <si>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</si>
  <si>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</si>
  <si>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</si>
  <si>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</si>
  <si>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</si>
  <si>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</si>
  <si>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</si>
  <si>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</si>
  <si>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</si>
  <si>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</si>
  <si>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</si>
  <si>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</si>
  <si>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</si>
  <si>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</si>
  <si>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</si>
  <si>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</si>
  <si>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</si>
  <si>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</si>
  <si>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</si>
  <si>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</si>
  <si>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</si>
  <si>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</si>
  <si>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</si>
  <si>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</si>
  <si>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</si>
  <si>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</si>
  <si>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</si>
  <si>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</si>
  <si>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</si>
  <si>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</si>
  <si>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</si>
  <si>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</si>
  <si>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</si>
  <si>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</si>
  <si>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</si>
  <si>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</si>
  <si>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</si>
  <si>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</si>
  <si>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</si>
  <si>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</si>
  <si>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</si>
  <si>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</si>
  <si>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</si>
  <si>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</si>
  <si>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</si>
  <si>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</si>
  <si>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</si>
  <si>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</si>
  <si>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</si>
  <si>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</si>
  <si>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</si>
  <si>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</si>
  <si>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</si>
  <si>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</si>
  <si>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</si>
  <si>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</si>
  <si>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</si>
  <si>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</si>
  <si>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</si>
  <si>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</si>
  <si>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</si>
  <si>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</si>
  <si>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</si>
  <si>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</si>
  <si>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</si>
  <si>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</si>
  <si>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</si>
  <si>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</si>
  <si>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</si>
  <si>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</si>
  <si>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</si>
  <si>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</si>
  <si>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</si>
  <si>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</si>
  <si>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</si>
  <si>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</si>
  <si>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</si>
  <si>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</si>
  <si>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</si>
  <si>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</si>
  <si>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</si>
  <si>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</si>
  <si>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</si>
  <si>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</si>
  <si>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</si>
  <si>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</si>
  <si>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</si>
  <si>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</si>
  <si>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</si>
  <si>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</si>
  <si>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</si>
  <si>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</si>
  <si>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</si>
  <si>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</si>
  <si>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</si>
  <si>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</si>
  <si>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</si>
  <si>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</si>
  <si>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</si>
  <si>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</si>
  <si>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</si>
  <si>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</si>
  <si>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</si>
  <si>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</si>
  <si>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</si>
  <si>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</si>
  <si>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</si>
  <si>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</si>
  <si>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</si>
  <si>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</si>
  <si>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</si>
  <si>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</si>
  <si>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</si>
  <si>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</si>
  <si>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</si>
  <si>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</si>
  <si>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</si>
  <si>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</si>
  <si>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</si>
  <si>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</si>
  <si>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</si>
  <si>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</si>
  <si>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</si>
  <si>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</si>
  <si>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</si>
  <si>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</si>
  <si>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</si>
  <si>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</si>
  <si>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</si>
  <si>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</si>
  <si>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</si>
  <si>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</si>
  <si>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</si>
  <si>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</si>
  <si>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</si>
  <si>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</si>
  <si>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</si>
  <si>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</si>
  <si>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</si>
  <si>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</si>
  <si>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</si>
  <si>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</si>
  <si>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</si>
  <si>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</si>
  <si>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</si>
  <si>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</si>
  <si>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</si>
  <si>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</si>
  <si>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</si>
  <si>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</si>
  <si>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</si>
  <si>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</si>
  <si>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</si>
  <si>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</si>
  <si>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</si>
  <si>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</si>
  <si>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</si>
  <si>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</si>
  <si>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</si>
  <si>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</si>
  <si>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</si>
  <si>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</si>
  <si>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</si>
  <si>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</si>
  <si>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</si>
  <si>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</si>
  <si>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</si>
  <si>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</si>
  <si>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</si>
  <si>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</si>
  <si>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</si>
  <si>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</si>
  <si>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</si>
  <si>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</si>
  <si>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</si>
  <si>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</si>
  <si>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</si>
  <si>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</si>
  <si>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</si>
  <si>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</si>
  <si>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</si>
  <si>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</si>
  <si>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</si>
  <si>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</si>
  <si>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</si>
  <si>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</si>
  <si>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</si>
  <si>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</si>
  <si>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</si>
  <si>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</si>
  <si>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</si>
  <si>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</si>
  <si>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</si>
  <si>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</si>
  <si>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</si>
  <si>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</si>
  <si>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</si>
  <si>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</si>
  <si>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</si>
  <si>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</si>
  <si>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</si>
  <si>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</si>
  <si>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</si>
  <si>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</si>
  <si>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</si>
  <si>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</si>
  <si>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</si>
  <si>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</si>
  <si>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</si>
  <si>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</si>
  <si>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</si>
  <si>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</si>
  <si>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</si>
  <si>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</si>
  <si>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</si>
  <si>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</si>
  <si>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</si>
  <si>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</si>
  <si>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</si>
  <si>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</si>
  <si>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</si>
  <si>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</si>
  <si>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</si>
  <si>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</si>
  <si>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</si>
  <si>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</si>
  <si>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</si>
  <si>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</si>
  <si>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</si>
  <si>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</si>
  <si>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</si>
  <si>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</si>
  <si>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</si>
  <si>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</si>
  <si>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</si>
  <si>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</si>
  <si>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</si>
  <si>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</si>
  <si>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</si>
  <si>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</si>
  <si>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</si>
  <si>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</si>
  <si>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</si>
  <si>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</si>
  <si>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</si>
  <si>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</si>
  <si>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</si>
  <si>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</si>
  <si>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</si>
  <si>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</si>
  <si>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</si>
  <si>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</si>
  <si>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</si>
  <si>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</si>
  <si>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</si>
  <si>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</si>
  <si>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</si>
  <si>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</si>
  <si>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</si>
  <si>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</si>
  <si>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</si>
  <si>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</si>
  <si>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</si>
  <si>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</si>
  <si>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</si>
  <si>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</si>
  <si>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</si>
  <si>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</si>
  <si>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</si>
  <si>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</si>
  <si>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</si>
  <si>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</si>
  <si>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</si>
  <si>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</si>
  <si>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</si>
  <si>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</si>
  <si>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</si>
  <si>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</si>
  <si>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</si>
  <si>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</si>
  <si>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</si>
  <si>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</si>
  <si>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</si>
  <si>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</si>
  <si>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</si>
  <si>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</si>
  <si>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</si>
  <si>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</si>
  <si>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</si>
  <si>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</si>
  <si>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</si>
  <si>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</si>
  <si>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</si>
  <si>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</si>
  <si>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</si>
  <si>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</si>
  <si>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</si>
  <si>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</si>
  <si>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</si>
  <si>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</si>
  <si>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</si>
  <si>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</si>
  <si>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</si>
  <si>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</si>
  <si>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</si>
  <si>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</si>
  <si>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</si>
  <si>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</si>
  <si>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</si>
  <si>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</si>
  <si>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</si>
  <si>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</si>
  <si>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</si>
  <si>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</si>
  <si>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</si>
  <si>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</si>
  <si>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</si>
  <si>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</si>
  <si>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</si>
  <si>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</si>
  <si>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</si>
  <si>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</si>
  <si>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</si>
  <si>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</si>
  <si>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</si>
  <si>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</si>
  <si>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</si>
  <si>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</si>
  <si>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</si>
  <si>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</si>
  <si>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</si>
  <si>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</si>
  <si>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</si>
  <si>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</si>
  <si>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</si>
  <si>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</si>
  <si>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</si>
  <si>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</si>
  <si>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</si>
  <si>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</si>
  <si>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</si>
  <si>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</si>
  <si>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</si>
  <si>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</si>
  <si>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</si>
  <si>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</si>
  <si>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</si>
  <si>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</si>
  <si>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</si>
  <si>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</si>
  <si>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</si>
  <si>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</si>
  <si>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</si>
  <si>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</si>
  <si>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</si>
  <si>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</si>
  <si>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</si>
  <si>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</si>
  <si>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</si>
  <si>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</si>
  <si>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</si>
  <si>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</si>
  <si>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</si>
  <si>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</si>
  <si>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</si>
  <si>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</si>
  <si>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</si>
  <si>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</si>
  <si>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</si>
  <si>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</si>
  <si>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</si>
  <si>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</si>
  <si>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</si>
  <si>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</si>
  <si>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</si>
  <si>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</si>
  <si>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</si>
  <si>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</si>
  <si>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</si>
  <si>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</si>
  <si>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</si>
  <si>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</si>
  <si>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</si>
  <si>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</si>
  <si>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</si>
  <si>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</si>
  <si>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</si>
  <si>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</si>
  <si>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</si>
  <si>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</si>
  <si>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</si>
  <si>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</si>
  <si>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</si>
  <si>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</si>
  <si>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</si>
  <si>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</si>
  <si>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</si>
  <si>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</si>
  <si>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</si>
  <si>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</si>
  <si>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</si>
  <si>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</si>
  <si>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</si>
  <si>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</si>
  <si>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</si>
  <si>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</si>
  <si>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</si>
  <si>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</si>
  <si>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</si>
  <si>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</si>
  <si>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</si>
  <si>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</si>
  <si>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</si>
  <si>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</si>
  <si>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</si>
  <si>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</si>
  <si>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</si>
  <si>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</si>
  <si>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</si>
  <si>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</si>
  <si>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</si>
  <si>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</si>
  <si>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</si>
  <si>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</si>
  <si>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</si>
  <si>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</si>
  <si>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</si>
  <si>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</si>
  <si>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</si>
  <si>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</si>
  <si>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</si>
  <si>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</si>
  <si>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</si>
  <si>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</si>
  <si>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</si>
  <si>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</si>
  <si>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</si>
  <si>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</si>
  <si>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</si>
  <si>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</si>
  <si>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</si>
  <si>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</si>
  <si>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</si>
  <si>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</si>
  <si>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</si>
  <si>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</si>
  <si>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</si>
  <si>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</si>
  <si>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</si>
  <si>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</si>
  <si>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</si>
  <si>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</si>
  <si>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</si>
  <si>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</si>
  <si>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</si>
  <si>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</si>
  <si>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</si>
  <si>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</si>
  <si>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</si>
  <si>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</si>
  <si>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</si>
  <si>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</si>
  <si>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</si>
  <si>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</si>
  <si>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</si>
  <si>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</si>
  <si>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</si>
  <si>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</si>
  <si>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</si>
  <si>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</si>
  <si>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</si>
  <si>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</si>
  <si>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</si>
  <si>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</si>
  <si>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</si>
  <si>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</si>
  <si>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</si>
  <si>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</si>
  <si>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</si>
  <si>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</si>
  <si>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</si>
  <si>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</si>
  <si>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</si>
  <si>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</si>
  <si>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</si>
  <si>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</si>
  <si>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</si>
  <si>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</si>
  <si>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</si>
  <si>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</si>
  <si>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</si>
  <si>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</si>
  <si>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</si>
  <si>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</si>
  <si>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</si>
  <si>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</si>
  <si>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</si>
  <si>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</si>
  <si>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</si>
  <si>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</si>
  <si>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</si>
  <si>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</si>
  <si>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</si>
  <si>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</si>
  <si>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</si>
  <si>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</si>
  <si>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</si>
  <si>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</si>
  <si>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</si>
  <si>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</si>
  <si>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</si>
  <si>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</si>
  <si>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</si>
  <si>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</si>
  <si>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</si>
  <si>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</si>
  <si>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</si>
  <si>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</si>
  <si>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</si>
  <si>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</si>
  <si>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</si>
  <si>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</si>
  <si>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</si>
  <si>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</si>
  <si>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</si>
  <si>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</si>
  <si>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</si>
  <si>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</si>
  <si>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</si>
  <si>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</si>
  <si>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</si>
  <si>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</si>
  <si>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</si>
  <si>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</si>
  <si>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</si>
  <si>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</si>
  <si>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</si>
  <si>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</si>
  <si>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</si>
  <si>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</si>
  <si>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</si>
  <si>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</si>
  <si>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</si>
  <si>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</si>
  <si>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</si>
  <si>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</si>
  <si>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</si>
  <si>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</si>
  <si>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</si>
  <si>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</si>
  <si>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</si>
  <si>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</si>
  <si>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</si>
  <si>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</si>
  <si>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</si>
  <si>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</si>
  <si>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</si>
  <si>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</si>
  <si>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</si>
  <si>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</si>
  <si>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</si>
  <si>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</si>
  <si>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</si>
  <si>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</si>
  <si>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</si>
  <si>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</si>
  <si>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</si>
  <si>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</si>
  <si>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</si>
  <si>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</si>
  <si>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</si>
  <si>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</si>
  <si>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</si>
  <si>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</si>
  <si>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</si>
  <si>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</si>
  <si>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</si>
  <si>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</si>
  <si>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</si>
  <si>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</si>
  <si>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</si>
  <si>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</si>
  <si>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</si>
  <si>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</si>
  <si>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</si>
  <si>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</si>
  <si>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</si>
  <si>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</si>
  <si>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</si>
  <si>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</si>
  <si>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</si>
  <si>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</si>
  <si>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</si>
  <si>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</si>
  <si>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</si>
  <si>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</si>
  <si>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</si>
  <si>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</si>
  <si>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</si>
  <si>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</si>
  <si>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</si>
  <si>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</si>
  <si>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</si>
  <si>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</si>
  <si>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</si>
  <si>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</si>
  <si>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</si>
  <si>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</si>
  <si>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</si>
  <si>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</si>
  <si>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</si>
  <si>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</si>
  <si>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</si>
  <si>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</si>
  <si>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</si>
  <si>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</si>
  <si>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</si>
  <si>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</si>
  <si>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</si>
  <si>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</si>
  <si>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</si>
  <si>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</si>
  <si>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</si>
  <si>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</si>
  <si>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</si>
  <si>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</si>
  <si>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</si>
  <si>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</si>
  <si>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</si>
  <si>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</si>
  <si>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</si>
  <si>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</si>
  <si>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</si>
  <si>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</si>
  <si>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</si>
  <si>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</si>
  <si>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</si>
  <si>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</si>
  <si>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</si>
  <si>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</si>
  <si>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</si>
  <si>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</si>
  <si>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</si>
  <si>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</si>
  <si>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</si>
  <si>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</si>
  <si>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</si>
  <si>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</si>
  <si>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</si>
  <si>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</si>
  <si>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</si>
  <si>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</si>
  <si>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</si>
  <si>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</si>
  <si>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</si>
  <si>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</si>
  <si>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</si>
  <si>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</si>
  <si>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</si>
  <si>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</si>
  <si>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</si>
  <si>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</si>
  <si>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</si>
  <si>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</si>
  <si>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</si>
  <si>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</si>
  <si>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</si>
  <si>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</si>
  <si>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</si>
  <si>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</si>
  <si>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</si>
  <si>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</si>
  <si>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</si>
  <si>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</si>
  <si>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</si>
  <si>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</si>
  <si>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</si>
  <si>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</si>
  <si>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</si>
  <si>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</si>
  <si>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</si>
  <si>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</si>
  <si>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</si>
  <si>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</si>
  <si>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</si>
  <si>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</si>
  <si>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</si>
  <si>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</si>
  <si>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</si>
  <si>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</si>
  <si>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</si>
  <si>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</si>
  <si>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</si>
  <si>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</si>
  <si>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</si>
  <si>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</si>
  <si>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</si>
  <si>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</si>
  <si>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</si>
  <si>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</si>
  <si>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</si>
  <si>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</si>
  <si>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</si>
  <si>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</si>
  <si>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</si>
  <si>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</si>
  <si>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</si>
  <si>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</si>
  <si>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</si>
  <si>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</si>
  <si>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</si>
  <si>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</si>
  <si>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</si>
  <si>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</si>
  <si>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</si>
  <si>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</si>
  <si>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</si>
  <si>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</si>
  <si>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</si>
  <si>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</si>
  <si>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</si>
  <si>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</si>
  <si>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</si>
  <si>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</si>
  <si>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</si>
  <si>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</si>
  <si>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</si>
  <si>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</si>
  <si>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</si>
  <si>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</si>
  <si>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</si>
  <si>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</si>
  <si>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</si>
  <si>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</si>
  <si>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</si>
  <si>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</si>
  <si>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</si>
  <si>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</si>
  <si>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</si>
  <si>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</si>
  <si>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</si>
  <si>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</si>
  <si>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</si>
  <si>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</si>
  <si>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</si>
  <si>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</si>
  <si>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</si>
  <si>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</si>
  <si>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</si>
  <si>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</si>
  <si>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</si>
  <si>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</si>
  <si>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</si>
  <si>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</si>
  <si>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</si>
  <si>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</si>
  <si>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</si>
  <si>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</si>
  <si>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</si>
  <si>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</si>
  <si>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</si>
  <si>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</si>
  <si>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</si>
  <si>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</si>
  <si>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</si>
  <si>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</si>
  <si>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</si>
  <si>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</si>
  <si>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</si>
  <si>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</si>
  <si>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</si>
  <si>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</si>
  <si>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</si>
  <si>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</si>
  <si>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</si>
  <si>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</si>
  <si>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</si>
  <si>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</si>
  <si>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</si>
  <si>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</si>
  <si>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</si>
  <si>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</si>
  <si>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</si>
  <si>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</si>
  <si>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</si>
  <si>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</si>
  <si>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</si>
  <si>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</si>
  <si>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</si>
  <si>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</si>
  <si>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</si>
  <si>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</si>
  <si>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</si>
  <si>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</si>
  <si>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</si>
  <si>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</si>
  <si>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</si>
  <si>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</si>
  <si>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</si>
  <si>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</si>
  <si>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</si>
  <si>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</si>
  <si>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</si>
  <si>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</si>
  <si>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</si>
  <si>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</si>
  <si>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</si>
  <si>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</si>
  <si>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</si>
  <si>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</si>
  <si>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</si>
  <si>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</si>
  <si>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</si>
  <si>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</si>
  <si>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</si>
  <si>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</si>
  <si>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</si>
  <si>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</si>
  <si>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</si>
  <si>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</si>
  <si>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</si>
  <si>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</si>
  <si>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</si>
  <si>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</si>
  <si>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</si>
  <si>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</si>
  <si>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</si>
  <si>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</si>
  <si>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</si>
  <si>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</si>
  <si>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</si>
  <si>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</si>
  <si>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</si>
  <si>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</si>
  <si>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</si>
  <si>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</si>
  <si>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</si>
  <si>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</si>
  <si>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</si>
  <si>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</si>
  <si>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</si>
  <si>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</si>
  <si>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</si>
  <si>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</si>
  <si>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</si>
  <si>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</si>
  <si>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</si>
  <si>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</si>
  <si>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</si>
  <si>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</si>
  <si>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</si>
  <si>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</si>
  <si>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</si>
  <si>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</si>
  <si>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</si>
  <si>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</si>
  <si>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</si>
  <si>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</si>
  <si>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</si>
  <si>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</si>
  <si>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</si>
  <si>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</si>
  <si>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</si>
  <si>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</si>
  <si>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</si>
  <si>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</si>
  <si>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</si>
  <si>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</si>
  <si>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</si>
  <si>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</si>
  <si>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</si>
  <si>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</si>
  <si>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</si>
  <si>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</si>
  <si>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</si>
  <si>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</si>
  <si>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</si>
  <si>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</si>
  <si>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</si>
  <si>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</si>
  <si>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</si>
  <si>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</si>
  <si>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</si>
  <si>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</si>
  <si>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</si>
  <si>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</si>
  <si>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</si>
  <si>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</si>
  <si>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</si>
  <si>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</si>
  <si>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</si>
  <si>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</si>
  <si>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</si>
  <si>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</si>
  <si>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</si>
  <si>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</si>
  <si>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</si>
  <si>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</si>
  <si>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</si>
  <si>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</si>
  <si>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</si>
  <si>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</si>
  <si>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</si>
  <si>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</si>
  <si>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</si>
  <si>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</si>
  <si>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</si>
  <si>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</si>
  <si>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</si>
  <si>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</si>
  <si>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</si>
  <si>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</si>
  <si>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</si>
  <si>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</si>
  <si>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</si>
  <si>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</si>
  <si>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</si>
  <si>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</si>
  <si>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</si>
  <si>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</si>
  <si>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</si>
  <si>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</si>
  <si>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</si>
  <si>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</si>
  <si>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</si>
  <si>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</si>
  <si>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</si>
  <si>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</si>
  <si>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</si>
  <si>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</si>
  <si>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</si>
  <si>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</si>
  <si>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</si>
  <si>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</si>
  <si>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</si>
  <si>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</si>
  <si>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</si>
  <si>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</si>
  <si>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</si>
  <si>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</si>
  <si>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</si>
  <si>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</si>
  <si>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</si>
  <si>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</si>
  <si>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</si>
  <si>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</si>
  <si>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</si>
  <si>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</si>
  <si>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</si>
  <si>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</si>
  <si>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</si>
  <si>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</si>
  <si>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</si>
  <si>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</si>
  <si>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</si>
  <si>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</si>
  <si>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</si>
  <si>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</si>
  <si>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</si>
  <si>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</si>
  <si>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</si>
  <si>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</si>
  <si>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</si>
  <si>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</si>
  <si>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</si>
  <si>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</si>
  <si>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</si>
  <si>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</si>
  <si>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</si>
  <si>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</si>
  <si>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</si>
  <si>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</si>
  <si>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</si>
  <si>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</si>
  <si>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</si>
  <si>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</si>
  <si>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</si>
  <si>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</si>
  <si>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</si>
  <si>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</si>
  <si>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</si>
  <si>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</si>
  <si>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</si>
  <si>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</si>
  <si>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</si>
  <si>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</si>
  <si>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</si>
  <si>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</si>
  <si>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</si>
  <si>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</si>
  <si>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</si>
  <si>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</si>
  <si>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</si>
  <si>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</si>
  <si>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</si>
  <si>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</si>
  <si>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</si>
  <si>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</si>
  <si>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</si>
  <si>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</si>
  <si>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</si>
  <si>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</si>
  <si>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</si>
  <si>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</si>
  <si>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</si>
  <si>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</si>
  <si>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</si>
  <si>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</si>
  <si>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</si>
  <si>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</si>
  <si>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</si>
  <si>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</si>
  <si>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</si>
  <si>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</si>
  <si>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</si>
  <si>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</si>
  <si>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</si>
  <si>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</si>
  <si>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</si>
  <si>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</si>
  <si>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</si>
  <si>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</si>
  <si>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</si>
  <si>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</si>
  <si>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</si>
  <si>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</si>
  <si>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</si>
  <si>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</si>
  <si>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</si>
  <si>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</si>
  <si>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</si>
  <si>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</si>
  <si>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</si>
  <si>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</si>
  <si>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</si>
  <si>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</si>
  <si>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</si>
  <si>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</si>
  <si>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</si>
  <si>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</si>
  <si>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</si>
  <si>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</si>
  <si>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</si>
  <si>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</si>
  <si>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</si>
  <si>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</si>
  <si>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</si>
  <si>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</si>
  <si>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</si>
  <si>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</si>
  <si>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</si>
  <si>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</si>
  <si>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</si>
  <si>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</si>
  <si>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</si>
  <si>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</si>
  <si>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</si>
  <si>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</si>
  <si>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</si>
  <si>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</si>
  <si>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</si>
  <si>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</si>
  <si>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</si>
  <si>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</si>
  <si>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</si>
  <si>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</si>
  <si>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</si>
  <si>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</si>
  <si>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</si>
  <si>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</si>
  <si>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</si>
  <si>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</si>
  <si>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</si>
  <si>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</si>
  <si>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</si>
  <si>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</si>
  <si>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</si>
  <si>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</si>
  <si>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</si>
  <si>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</si>
  <si>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</si>
  <si>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</si>
  <si>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</si>
  <si>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</si>
  <si>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</si>
  <si>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</si>
  <si>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</si>
  <si>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</si>
  <si>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</si>
  <si>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</si>
  <si>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</si>
  <si>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</si>
  <si>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</si>
  <si>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</si>
  <si>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</si>
  <si>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</si>
  <si>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</si>
  <si>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</si>
  <si>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</si>
  <si>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</si>
  <si>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</si>
  <si>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</si>
  <si>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</si>
  <si>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</si>
  <si>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</si>
  <si>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</si>
  <si>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</si>
  <si>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</si>
  <si>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</si>
  <si>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</si>
  <si>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</si>
  <si>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</si>
  <si>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</si>
  <si>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</si>
  <si>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</si>
  <si>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</si>
  <si>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</si>
  <si>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</si>
  <si>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</si>
  <si>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</si>
  <si>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</si>
  <si>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</si>
  <si>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</si>
  <si>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</si>
  <si>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</si>
  <si>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</si>
  <si>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</si>
  <si>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</si>
  <si>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</si>
  <si>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</si>
  <si>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</si>
  <si>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</si>
  <si>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</si>
  <si>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</si>
  <si>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</si>
  <si>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</si>
  <si>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</si>
  <si>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</si>
  <si>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</si>
  <si>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</si>
  <si>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</si>
  <si>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</si>
  <si>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</si>
  <si>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</si>
  <si>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</si>
  <si>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</si>
  <si>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</si>
  <si>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</si>
  <si>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</si>
  <si>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</si>
  <si>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</si>
  <si>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</si>
  <si>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</si>
  <si>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</si>
  <si>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</si>
  <si>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</si>
  <si>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</si>
  <si>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</si>
  <si>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</si>
  <si>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</si>
  <si>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</si>
  <si>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</si>
  <si>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</si>
  <si>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</si>
  <si>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</si>
  <si>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</si>
  <si>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</si>
  <si>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</si>
  <si>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</si>
  <si>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</si>
  <si>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</si>
  <si>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</si>
  <si>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</si>
  <si>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</si>
  <si>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</si>
  <si>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</si>
  <si>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</si>
  <si>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</si>
  <si>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</si>
  <si>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</si>
  <si>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</si>
  <si>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</si>
  <si>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</si>
  <si>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</si>
  <si>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</si>
  <si>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</si>
  <si>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</si>
  <si>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</si>
  <si>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</si>
  <si>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</si>
  <si>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</si>
  <si>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</si>
  <si>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</si>
  <si>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</si>
  <si>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</si>
  <si>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</si>
  <si>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</si>
  <si>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</si>
  <si>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</si>
  <si>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</si>
  <si>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</si>
  <si>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</si>
  <si>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</si>
  <si>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</si>
  <si>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</si>
  <si>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</si>
  <si>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</si>
  <si>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</si>
  <si>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</si>
  <si>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</si>
  <si>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</si>
  <si>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</si>
  <si>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</si>
  <si>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</si>
  <si>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</si>
  <si>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</si>
  <si>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</si>
  <si>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</si>
  <si>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</si>
  <si>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</si>
  <si>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</si>
  <si>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</si>
  <si>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</si>
  <si>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</si>
  <si>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</si>
  <si>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</si>
  <si>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</si>
  <si>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</si>
  <si>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</si>
  <si>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</si>
  <si>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</si>
  <si>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</si>
  <si>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</si>
  <si>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</si>
  <si>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</si>
  <si>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</si>
  <si>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</si>
  <si>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</si>
  <si>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</si>
  <si>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</si>
  <si>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</si>
  <si>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</si>
  <si>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</si>
  <si>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</si>
  <si>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</si>
  <si>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</si>
  <si>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</si>
  <si>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</si>
  <si>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</si>
  <si>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</si>
  <si>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</si>
  <si>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</si>
  <si>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</si>
  <si>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</si>
  <si>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</si>
  <si>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</si>
  <si>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</si>
  <si>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</si>
  <si>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</si>
  <si>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</si>
  <si>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</si>
  <si>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</si>
  <si>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</si>
  <si>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</si>
  <si>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</si>
  <si>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</si>
  <si>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</si>
  <si>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</si>
  <si>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</si>
  <si>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</si>
  <si>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</si>
  <si>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</si>
  <si>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</si>
  <si>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</si>
  <si>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</si>
  <si>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</si>
  <si>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</si>
  <si>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</si>
  <si>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</si>
  <si>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</si>
  <si>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</si>
  <si>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</si>
  <si>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</si>
  <si>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</si>
  <si>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</si>
  <si>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</si>
  <si>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</si>
  <si>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</si>
  <si>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</si>
  <si>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</si>
  <si>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</si>
  <si>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</si>
  <si>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</si>
  <si>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</si>
  <si>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</si>
  <si>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</si>
  <si>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</si>
  <si>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</si>
  <si>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</si>
  <si>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</si>
  <si>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</si>
  <si>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</si>
  <si>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</si>
  <si>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</si>
  <si>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</si>
  <si>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</si>
  <si>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</si>
  <si>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</si>
  <si>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</si>
  <si>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</si>
  <si>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</si>
  <si>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</si>
  <si>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</si>
  <si>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</si>
  <si>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</si>
  <si>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</si>
  <si>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</si>
  <si>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</si>
  <si>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</si>
  <si>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</si>
  <si>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</si>
  <si>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</si>
  <si>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</si>
  <si>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</si>
  <si>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</si>
  <si>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</si>
  <si>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</si>
  <si>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</si>
  <si>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</si>
  <si>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</si>
  <si>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</si>
  <si>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</si>
  <si>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</si>
  <si>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</si>
  <si>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</si>
  <si>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</si>
  <si>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</si>
  <si>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</si>
  <si>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</si>
  <si>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</si>
  <si>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</si>
  <si>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</si>
  <si>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</si>
  <si>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</si>
  <si>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</si>
  <si>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</si>
  <si>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</si>
  <si>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</si>
  <si>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</si>
  <si>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</si>
  <si>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</si>
  <si>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</si>
  <si>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</si>
  <si>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</si>
  <si>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</si>
  <si>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</si>
  <si>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</si>
  <si>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</si>
  <si>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</si>
  <si>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</si>
  <si>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</si>
  <si>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</si>
  <si>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</si>
  <si>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</si>
  <si>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</si>
  <si>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</si>
  <si>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</si>
  <si>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</si>
  <si>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</si>
  <si>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</si>
  <si>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</si>
  <si>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</si>
  <si>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</si>
  <si>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</si>
  <si>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</si>
  <si>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</si>
  <si>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</si>
  <si>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</si>
  <si>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</si>
  <si>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</si>
  <si>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</si>
  <si>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</si>
  <si>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</si>
  <si>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</si>
  <si>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</si>
  <si>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</si>
  <si>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</si>
  <si>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</si>
  <si>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</si>
  <si>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</si>
  <si>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</si>
  <si>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</si>
  <si>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</si>
  <si>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</si>
  <si>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</si>
  <si>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</si>
  <si>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</si>
  <si>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</si>
  <si>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</si>
  <si>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</si>
  <si>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</si>
  <si>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</si>
  <si>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</si>
  <si>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</si>
  <si>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</si>
  <si>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</si>
  <si>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</si>
  <si>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</si>
  <si>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</si>
  <si>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</si>
  <si>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</si>
  <si>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</si>
  <si>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</si>
  <si>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</si>
  <si>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</si>
  <si>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</si>
  <si>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</si>
  <si>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</si>
  <si>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</si>
  <si>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</si>
  <si>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</si>
  <si>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</si>
  <si>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</si>
  <si>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</si>
  <si>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</si>
  <si>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</si>
  <si>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</si>
  <si>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</si>
  <si>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</si>
  <si>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</si>
  <si>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</si>
  <si>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</si>
  <si>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</si>
  <si>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</si>
  <si>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</si>
  <si>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</si>
  <si>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</si>
  <si>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</si>
  <si>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</si>
  <si>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</si>
  <si>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</si>
  <si>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</si>
  <si>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</si>
  <si>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</si>
  <si>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</si>
  <si>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</si>
  <si>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</si>
  <si>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</si>
  <si>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</si>
  <si>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</si>
  <si>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</si>
  <si>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</si>
  <si>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</si>
  <si>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</si>
  <si>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</si>
  <si>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</si>
  <si>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</si>
  <si>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</si>
  <si>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</si>
  <si>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</si>
  <si>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</si>
  <si>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</si>
  <si>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</si>
  <si>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</si>
  <si>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</si>
  <si>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</si>
  <si>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</si>
  <si>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</si>
  <si>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</si>
  <si>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</si>
  <si>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</si>
  <si>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</si>
  <si>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</si>
  <si>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</si>
  <si>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</si>
  <si>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</si>
  <si>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</si>
  <si>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</si>
  <si>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</si>
  <si>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</si>
  <si>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</si>
  <si>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</si>
  <si>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</si>
  <si>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</si>
  <si>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</si>
  <si>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</si>
  <si>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</si>
  <si>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</si>
  <si>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</si>
  <si>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</si>
  <si>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</si>
  <si>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</si>
  <si>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</si>
  <si>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</si>
  <si>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</si>
  <si>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</si>
  <si>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</si>
  <si>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</si>
  <si>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</si>
  <si>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</si>
  <si>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</si>
  <si>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</si>
  <si>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</si>
  <si>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</si>
  <si>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</si>
  <si>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</si>
  <si>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</si>
  <si>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</si>
  <si>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</si>
  <si>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</si>
  <si>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</si>
  <si>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</si>
  <si>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</si>
  <si>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</si>
  <si>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</si>
  <si>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</si>
  <si>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</si>
  <si>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</si>
  <si>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</si>
  <si>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</si>
  <si>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</si>
  <si>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</si>
  <si>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</si>
  <si>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</si>
  <si>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</si>
  <si>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</si>
  <si>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</si>
  <si>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</si>
  <si>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</si>
  <si>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</si>
  <si>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</si>
  <si>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</si>
  <si>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</si>
  <si>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</si>
  <si>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</si>
  <si>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</si>
  <si>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</si>
  <si>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</si>
  <si>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</si>
  <si>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</si>
  <si>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</si>
  <si>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</si>
  <si>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</si>
  <si>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</si>
  <si>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</si>
  <si>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</si>
  <si>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</si>
  <si>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</si>
  <si>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</si>
  <si>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</si>
  <si>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</si>
  <si>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</si>
  <si>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</si>
  <si>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</si>
  <si>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</si>
  <si>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</si>
  <si>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</si>
  <si>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</si>
  <si>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</si>
  <si>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</si>
  <si>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</si>
  <si>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</si>
  <si>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</si>
  <si>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</si>
  <si>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</si>
  <si>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</si>
  <si>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</si>
  <si>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</si>
  <si>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</si>
  <si>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</si>
  <si>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</si>
  <si>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</si>
  <si>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</si>
  <si>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</si>
  <si>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</si>
  <si>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</si>
  <si>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</si>
  <si>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</si>
  <si>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</si>
  <si>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</si>
  <si>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</si>
  <si>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</si>
  <si>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</si>
  <si>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</si>
  <si>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</si>
  <si>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</si>
  <si>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</si>
  <si>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</si>
  <si>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</si>
  <si>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</si>
  <si>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</si>
  <si>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</si>
  <si>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</si>
  <si>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</si>
  <si>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</si>
  <si>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</si>
  <si>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</si>
  <si>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</si>
  <si>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</si>
  <si>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</si>
  <si>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</si>
  <si>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</si>
  <si>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</si>
  <si>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</si>
  <si>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</si>
  <si>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</si>
  <si>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</si>
  <si>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</si>
  <si>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</si>
  <si>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</si>
  <si>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</si>
  <si>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</si>
  <si>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</si>
  <si>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</si>
  <si>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</si>
  <si>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</si>
  <si>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</si>
  <si>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</si>
  <si>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</si>
  <si>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</si>
  <si>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</si>
  <si>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</si>
  <si>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</si>
  <si>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</si>
  <si>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</si>
  <si>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</si>
  <si>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</si>
  <si>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</si>
  <si>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</si>
  <si>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</si>
  <si>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</si>
  <si>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</si>
  <si>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</si>
  <si>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</si>
  <si>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</si>
  <si>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</si>
  <si>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</si>
  <si>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</si>
  <si>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</si>
  <si>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</si>
  <si>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</si>
  <si>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</si>
  <si>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</si>
  <si>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</si>
  <si>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</si>
  <si>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</si>
  <si>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</si>
  <si>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</si>
  <si>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</si>
  <si>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</si>
  <si>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</si>
  <si>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</si>
  <si>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</si>
  <si>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</si>
  <si>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</si>
  <si>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</si>
  <si>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</si>
  <si>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</si>
  <si>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</si>
  <si>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</si>
  <si>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</si>
  <si>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</si>
  <si>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</si>
  <si>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</si>
  <si>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</si>
  <si>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</si>
  <si>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</si>
  <si>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</si>
  <si>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</si>
  <si>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</si>
  <si>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</si>
  <si>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</si>
  <si>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</si>
  <si>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</si>
  <si>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</si>
  <si>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</si>
  <si>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</si>
  <si>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</si>
  <si>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</si>
  <si>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</si>
  <si>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</si>
  <si>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</si>
  <si>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</si>
  <si>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</si>
  <si>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</si>
  <si>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</si>
  <si>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</si>
  <si>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</si>
  <si>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</si>
  <si>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</si>
  <si>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</si>
  <si>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</si>
  <si>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</si>
  <si>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</si>
  <si>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</si>
  <si>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</si>
  <si>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</si>
  <si>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</si>
  <si>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</si>
  <si>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</si>
  <si>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</si>
  <si>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</si>
  <si>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</si>
  <si>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</si>
  <si>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</si>
  <si>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</si>
  <si>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</si>
  <si>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</si>
  <si>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</si>
  <si>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</si>
  <si>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</si>
  <si>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</si>
  <si>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</si>
  <si>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</si>
  <si>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</si>
  <si>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</si>
  <si>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</si>
  <si>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</si>
  <si>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</si>
  <si>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</si>
  <si>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</si>
  <si>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</si>
  <si>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</si>
  <si>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</si>
  <si>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</si>
  <si>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</si>
  <si>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</si>
  <si>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</si>
  <si>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</si>
  <si>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</si>
  <si>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</si>
  <si>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</si>
  <si>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</si>
  <si>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</si>
  <si>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</si>
  <si>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</si>
  <si>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</si>
  <si>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</si>
  <si>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</si>
  <si>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</si>
  <si>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</si>
  <si>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</si>
  <si>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</si>
  <si>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</si>
  <si>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</si>
  <si>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</si>
  <si>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</si>
  <si>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</si>
  <si>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</si>
  <si>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</si>
  <si>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</si>
  <si>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</si>
  <si>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</si>
  <si>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</si>
  <si>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</si>
  <si>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</si>
  <si>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</si>
  <si>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</si>
  <si>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</si>
  <si>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</si>
  <si>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</si>
  <si>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</si>
  <si>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</si>
  <si>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</si>
  <si>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</si>
  <si>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</si>
  <si>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</si>
  <si>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</si>
  <si>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</si>
  <si>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</si>
  <si>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</si>
  <si>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</si>
  <si>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</si>
  <si>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</si>
  <si>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</si>
  <si>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</si>
  <si>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</si>
  <si>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</si>
  <si>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</si>
  <si>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</si>
  <si>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</si>
  <si>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</si>
  <si>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</si>
  <si>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</si>
  <si>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</si>
  <si>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</si>
  <si>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</si>
  <si>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</si>
  <si>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</si>
  <si>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</si>
  <si>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</si>
  <si>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</si>
  <si>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</si>
  <si>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</si>
  <si>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</si>
  <si>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</si>
  <si>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</si>
  <si>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</si>
  <si>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</si>
  <si>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</si>
  <si>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</si>
  <si>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</si>
  <si>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</si>
  <si>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</si>
  <si>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</si>
  <si>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</si>
  <si>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</si>
  <si>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</si>
  <si>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</si>
  <si>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</si>
  <si>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</si>
  <si>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</si>
  <si>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</si>
  <si>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</si>
  <si>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</si>
  <si>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</si>
  <si>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</si>
  <si>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</si>
  <si>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</si>
  <si>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</si>
  <si>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</si>
  <si>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</si>
  <si>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</si>
  <si>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</si>
  <si>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</si>
  <si>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</si>
  <si>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</si>
  <si>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</si>
  <si>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</si>
  <si>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</si>
  <si>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</si>
  <si>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</si>
  <si>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</si>
  <si>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</si>
  <si>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</si>
  <si>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</si>
  <si>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</si>
  <si>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</si>
  <si>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</si>
  <si>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</si>
  <si>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</si>
  <si>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</si>
  <si>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</si>
  <si>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</si>
  <si>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</si>
  <si>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</si>
  <si>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</si>
  <si>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</si>
  <si>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</si>
  <si>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</si>
  <si>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</si>
  <si>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</si>
  <si>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</si>
  <si>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</si>
  <si>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</si>
  <si>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</si>
  <si>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</si>
  <si>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</si>
  <si>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</si>
  <si>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</si>
  <si>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</si>
  <si>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</si>
  <si>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</si>
  <si>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</si>
  <si>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</si>
  <si>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</si>
  <si>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</si>
  <si>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</si>
  <si>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</si>
  <si>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</si>
  <si>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</si>
  <si>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</si>
  <si>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</si>
  <si>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</si>
  <si>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</si>
  <si>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</si>
  <si>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</si>
  <si>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</si>
  <si>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</si>
  <si>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</si>
  <si>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</si>
  <si>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</si>
  <si>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</si>
  <si>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</si>
  <si>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</si>
  <si>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</si>
  <si>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</si>
  <si>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</si>
  <si>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</si>
  <si>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</si>
  <si>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</si>
  <si>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</si>
  <si>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</si>
  <si>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</si>
  <si>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</si>
  <si>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</si>
  <si>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</si>
  <si>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</si>
  <si>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</si>
  <si>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</si>
  <si>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</si>
  <si>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</si>
  <si>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</si>
  <si>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</si>
  <si>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</si>
  <si>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</si>
  <si>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</si>
  <si>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</si>
  <si>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</si>
  <si>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</si>
  <si>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</si>
  <si>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</si>
  <si>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</si>
  <si>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</si>
  <si>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</si>
  <si>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</si>
  <si>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</si>
  <si>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</si>
  <si>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</si>
  <si>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</si>
  <si>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</si>
  <si>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</si>
  <si>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</si>
  <si>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</si>
  <si>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</si>
  <si>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</si>
  <si>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</si>
  <si>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</si>
  <si>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</si>
  <si>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</si>
  <si>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</si>
  <si>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</si>
  <si>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</si>
  <si>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</si>
  <si>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</si>
  <si>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</si>
  <si>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</si>
  <si>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</si>
  <si>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</si>
  <si>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</si>
  <si>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</si>
  <si>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</si>
  <si>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</si>
  <si>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</si>
  <si>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</si>
  <si>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</si>
  <si>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</si>
  <si>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</si>
  <si>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</si>
  <si>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</si>
  <si>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</si>
  <si>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</si>
  <si>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</si>
  <si>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</si>
  <si>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</si>
  <si>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</si>
  <si>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</si>
  <si>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</si>
  <si>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</si>
  <si>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</si>
  <si>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</si>
  <si>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</si>
  <si>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</si>
  <si>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</si>
  <si>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</si>
  <si>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</si>
  <si>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</si>
  <si>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</si>
  <si>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</si>
  <si>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</si>
  <si>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</si>
  <si>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</si>
  <si>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</si>
  <si>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</si>
  <si>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</si>
  <si>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</si>
  <si>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</si>
  <si>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</si>
  <si>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</si>
  <si>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</si>
  <si>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</si>
  <si>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</si>
  <si>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</si>
  <si>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</si>
  <si>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</si>
  <si>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</si>
  <si>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</si>
  <si>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</si>
  <si>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</si>
  <si>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</si>
  <si>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</si>
  <si>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</si>
  <si>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</si>
  <si>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</si>
  <si>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</si>
  <si>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</si>
  <si>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</si>
  <si>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</si>
  <si>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</si>
  <si>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</si>
  <si>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</si>
  <si>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</si>
  <si>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</si>
  <si>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</si>
  <si>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</si>
  <si>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</si>
  <si>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</si>
  <si>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</si>
  <si>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</si>
  <si>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</si>
  <si>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</si>
  <si>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</si>
  <si>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</si>
  <si>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</si>
  <si>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</si>
  <si>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</si>
  <si>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</si>
  <si>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</si>
  <si>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</si>
  <si>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</si>
  <si>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</si>
  <si>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</si>
  <si>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</si>
  <si>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</si>
  <si>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</si>
  <si>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</si>
  <si>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</si>
  <si>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</si>
  <si>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</si>
  <si>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</si>
  <si>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</si>
  <si>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</si>
  <si>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</si>
  <si>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</si>
  <si>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</si>
  <si>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</si>
  <si>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</si>
  <si>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</si>
  <si>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</si>
  <si>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</si>
  <si>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</si>
  <si>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</si>
  <si>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</si>
  <si>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</si>
  <si>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</si>
  <si>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</si>
  <si>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</si>
  <si>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</si>
  <si>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</si>
  <si>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</si>
  <si>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</si>
  <si>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</si>
  <si>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</si>
  <si>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</si>
  <si>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</si>
  <si>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</si>
  <si>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</si>
  <si>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</si>
  <si>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</si>
  <si>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</si>
  <si>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</si>
  <si>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</si>
  <si>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</si>
  <si>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</si>
  <si>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</si>
  <si>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</si>
  <si>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</si>
  <si>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</si>
  <si>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</si>
  <si>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</si>
  <si>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</si>
  <si>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</si>
  <si>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</si>
  <si>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</si>
  <si>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</si>
  <si>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</si>
  <si>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</si>
  <si>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</si>
  <si>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</si>
  <si>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</si>
  <si>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</si>
  <si>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</si>
  <si>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</si>
  <si>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</si>
  <si>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</si>
  <si>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</si>
  <si>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</si>
  <si>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</si>
  <si>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</si>
  <si>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</si>
  <si>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</si>
  <si>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</si>
  <si>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</si>
  <si>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</si>
  <si>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</si>
  <si>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</si>
  <si>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</si>
  <si>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</si>
  <si>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</si>
  <si>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</si>
  <si>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</si>
  <si>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</si>
  <si>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</si>
  <si>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</si>
  <si>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</si>
  <si>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</si>
  <si>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</si>
  <si>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</si>
  <si>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</si>
  <si>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</si>
  <si>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</si>
  <si>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</si>
  <si>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</si>
  <si>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</si>
  <si>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</si>
  <si>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</si>
  <si>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</si>
  <si>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</si>
  <si>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</si>
  <si>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</si>
  <si>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</si>
  <si>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</si>
  <si>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</si>
  <si>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</si>
  <si>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</si>
  <si>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</si>
  <si>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</si>
  <si>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</si>
  <si>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</si>
  <si>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</si>
  <si>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</si>
  <si>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</si>
  <si>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</si>
  <si>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</si>
  <si>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</si>
  <si>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</si>
  <si>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</si>
  <si>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</si>
  <si>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</si>
  <si>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</si>
  <si>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</si>
  <si>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</si>
  <si>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</si>
  <si>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</si>
  <si>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</si>
  <si>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</si>
  <si>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</si>
  <si>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</si>
  <si>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</si>
  <si>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</si>
  <si>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</si>
  <si>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</si>
  <si>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</si>
  <si>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</si>
  <si>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</si>
  <si>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</si>
  <si>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</si>
  <si>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</si>
  <si>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</si>
  <si>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</si>
  <si>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</si>
  <si>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</si>
  <si>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</si>
  <si>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</si>
  <si>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</si>
  <si>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</si>
  <si>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</si>
  <si>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</si>
  <si>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</si>
  <si>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</si>
  <si>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</si>
  <si>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</si>
  <si>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</si>
  <si>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</si>
  <si>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</si>
  <si>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</si>
  <si>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</si>
  <si>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</si>
  <si>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</si>
  <si>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</si>
  <si>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</si>
  <si>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</si>
  <si>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</si>
  <si>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</si>
  <si>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</si>
  <si>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</si>
  <si>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</si>
  <si>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</si>
  <si>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</si>
  <si>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</si>
  <si>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</si>
  <si>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</si>
  <si>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</si>
  <si>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</si>
  <si>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</si>
  <si>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</si>
  <si>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</si>
  <si>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</si>
  <si>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</si>
  <si>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</si>
  <si>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</si>
  <si>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</si>
  <si>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</si>
  <si>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</si>
  <si>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</si>
  <si>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</si>
  <si>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</si>
  <si>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</si>
  <si>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</si>
  <si>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</si>
  <si>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</si>
  <si>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</si>
  <si>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</si>
  <si>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</si>
  <si>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</si>
  <si>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</si>
  <si>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</si>
  <si>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</si>
  <si>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</si>
  <si>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</si>
  <si>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</si>
  <si>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</si>
  <si>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</si>
  <si>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</si>
  <si>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</si>
  <si>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</si>
  <si>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</si>
  <si>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</si>
  <si>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</si>
  <si>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</si>
  <si>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</si>
  <si>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</si>
  <si>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</si>
  <si>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</si>
  <si>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</si>
  <si>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</si>
  <si>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</si>
  <si>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</si>
  <si>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</si>
  <si>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</si>
  <si>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</si>
  <si>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</si>
  <si>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</si>
  <si>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</si>
  <si>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</si>
  <si>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</si>
  <si>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</si>
  <si>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</si>
  <si>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</si>
  <si>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</si>
  <si>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</si>
  <si>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</si>
  <si>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</si>
  <si>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</si>
  <si>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</si>
  <si>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</si>
  <si>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</si>
  <si>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</si>
  <si>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</si>
  <si>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</si>
  <si>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</si>
  <si>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</si>
  <si>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</si>
  <si>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</si>
  <si>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</si>
  <si>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</si>
  <si>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</si>
  <si>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</si>
  <si>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</si>
  <si>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</si>
  <si>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</si>
  <si>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</si>
  <si>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</si>
  <si>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</si>
  <si>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</si>
  <si>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</si>
  <si>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</si>
  <si>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</si>
  <si>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</si>
  <si>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</si>
  <si>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</si>
  <si>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</si>
  <si>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</si>
  <si>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</si>
  <si>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</si>
  <si>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</si>
  <si>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</si>
  <si>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</si>
  <si>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</si>
  <si>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</si>
  <si>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</si>
  <si>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</si>
  <si>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</si>
  <si>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</si>
  <si>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</si>
  <si>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</si>
  <si>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</si>
  <si>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</si>
  <si>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</si>
  <si>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</si>
  <si>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</si>
  <si>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</si>
  <si>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</si>
  <si>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</si>
  <si>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</si>
  <si>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</si>
  <si>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</si>
  <si>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</si>
  <si>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</si>
  <si>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</si>
  <si>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</si>
  <si>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</si>
  <si>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</si>
  <si>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</si>
  <si>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</si>
  <si>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</si>
  <si>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</si>
  <si>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</si>
  <si>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</si>
  <si>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</si>
  <si>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</si>
  <si>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</si>
  <si>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</si>
  <si>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</si>
  <si>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</si>
  <si>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</si>
  <si>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</si>
  <si>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</si>
  <si>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</si>
  <si>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</si>
  <si>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</si>
  <si>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</si>
  <si>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</si>
  <si>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</si>
  <si>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</si>
  <si>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</si>
  <si>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</si>
  <si>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</si>
  <si>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</si>
  <si>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</si>
  <si>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</si>
  <si>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</si>
  <si>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</si>
  <si>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</si>
  <si>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</si>
  <si>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</si>
  <si>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</si>
  <si>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</si>
  <si>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</si>
  <si>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</si>
  <si>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</si>
  <si>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</si>
  <si>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</si>
  <si>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</si>
  <si>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</si>
  <si>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</si>
  <si>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</si>
  <si>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</si>
  <si>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</si>
  <si>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</si>
  <si>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</si>
  <si>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</si>
  <si>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</si>
  <si>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</si>
  <si>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</si>
  <si>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</si>
  <si>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</si>
  <si>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</si>
  <si>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</si>
  <si>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</si>
  <si>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</si>
  <si>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</si>
  <si>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</si>
  <si>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</si>
  <si>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</si>
  <si>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</si>
  <si>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</si>
  <si>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</si>
  <si>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</si>
  <si>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</si>
  <si>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</si>
  <si>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</si>
  <si>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</si>
  <si>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</si>
  <si>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</si>
  <si>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</si>
  <si>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</si>
  <si>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</si>
  <si>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</si>
  <si>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</si>
  <si>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</si>
  <si>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</si>
  <si>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</si>
  <si>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</si>
  <si>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</si>
  <si>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</si>
  <si>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</si>
  <si>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</si>
  <si>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</si>
  <si>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</si>
  <si>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</si>
  <si>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</si>
  <si>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</si>
  <si>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</si>
  <si>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</si>
  <si>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</si>
  <si>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</si>
  <si>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</si>
  <si>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</si>
  <si>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</si>
  <si>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</si>
  <si>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</si>
  <si>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</si>
  <si>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</si>
  <si>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</si>
  <si>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</si>
  <si>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</si>
  <si>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</si>
  <si>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</si>
  <si>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</si>
  <si>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</si>
  <si>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</si>
  <si>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</si>
  <si>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</si>
  <si>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</si>
  <si>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</si>
  <si>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</si>
  <si>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</si>
  <si>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</si>
  <si>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</si>
  <si>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</si>
  <si>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</si>
  <si>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</si>
  <si>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</si>
  <si>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P.297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</si>
</sst>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20" fillId="0" borderId="3" xfId="0" applyFont="1" applyFill="1" applyBorder="1" applyAlignment="1"/>
    <xf numFmtId="0" fontId="0" fillId="0" borderId="3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78">
        <v>2019</v>
      </c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81"/>
      <c r="C1" s="681"/>
      <c r="D1" s="681"/>
      <c r="E1" s="681"/>
      <c r="F1" s="681"/>
      <c r="G1" s="681"/>
      <c r="H1" s="68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84" t="s">
        <v>327</v>
      </c>
      <c r="B1" s="685"/>
      <c r="C1" s="685"/>
      <c r="D1" s="685"/>
      <c r="E1" s="68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87" t="s">
        <v>403</v>
      </c>
      <c r="E2" s="68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8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8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8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8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8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8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8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8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8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8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8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8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8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8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8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8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8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8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8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8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8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8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8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8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8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8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8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8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8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8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8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8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8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8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8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8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8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8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8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8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8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8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8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8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8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8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8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8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8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8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8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8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8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8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8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8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8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8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8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8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8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8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8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8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8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8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8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8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8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8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8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8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8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8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8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8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8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8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8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8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8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8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8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8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9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9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9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9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9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9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9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9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9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93" t="s">
        <v>519</v>
      </c>
      <c r="B105" s="694"/>
      <c r="C105" s="695"/>
      <c r="D105" s="682">
        <f>SUM(D4:D104)</f>
        <v>1832000</v>
      </c>
      <c r="E105" s="68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79">
        <v>2020</v>
      </c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80">
        <v>2021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5038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5039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5040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5041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5042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5043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5033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50" activePane="bottomLeft" state="frozen"/>
      <selection pane="bottomLeft" activeCell="D70" sqref="D7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5061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0" t="s">
        <v>4018</v>
      </c>
      <c r="C11" s="611" t="s">
        <v>4686</v>
      </c>
      <c r="D11" s="611"/>
      <c r="E11" s="611"/>
      <c r="F11" s="610" t="s">
        <v>4572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4687</v>
      </c>
    </row>
    <row r="12" spans="2:13" ht="15">
      <c r="B12" s="473" t="s">
        <v>4616</v>
      </c>
      <c r="C12" s="472" t="s">
        <v>4172</v>
      </c>
      <c r="D12" s="472"/>
      <c r="E12" s="472"/>
      <c r="F12" s="473" t="s">
        <v>4614</v>
      </c>
      <c r="G12" s="299">
        <v>2023</v>
      </c>
      <c r="H12" s="472" t="s">
        <v>746</v>
      </c>
      <c r="I12" s="297" t="s">
        <v>4615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4617</v>
      </c>
      <c r="G13" s="299">
        <v>2023</v>
      </c>
      <c r="H13" s="611" t="s">
        <v>746</v>
      </c>
      <c r="I13" s="620" t="s">
        <v>4618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1" t="s">
        <v>4922</v>
      </c>
      <c r="D14" s="611"/>
      <c r="E14" s="611"/>
      <c r="F14" s="610" t="s">
        <v>4691</v>
      </c>
      <c r="G14" s="612">
        <v>2021</v>
      </c>
      <c r="H14" s="611" t="s">
        <v>727</v>
      </c>
      <c r="I14" s="620" t="s">
        <v>4692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0" t="s">
        <v>4061</v>
      </c>
      <c r="C15" s="611" t="s">
        <v>1387</v>
      </c>
      <c r="D15" s="611"/>
      <c r="E15" s="611"/>
      <c r="F15" s="610" t="s">
        <v>4950</v>
      </c>
      <c r="G15" s="612">
        <v>2023</v>
      </c>
      <c r="H15" s="611" t="s">
        <v>3481</v>
      </c>
      <c r="I15" s="620" t="s">
        <v>4914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0" t="s">
        <v>4624</v>
      </c>
      <c r="C16" s="611"/>
      <c r="D16" s="611"/>
      <c r="E16" s="611"/>
      <c r="F16" s="610" t="s">
        <v>4927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1" t="s">
        <v>312</v>
      </c>
      <c r="D17" s="611"/>
      <c r="E17" s="611"/>
      <c r="F17" s="610" t="s">
        <v>4918</v>
      </c>
      <c r="G17" s="612">
        <v>2023</v>
      </c>
      <c r="H17" s="611" t="s">
        <v>746</v>
      </c>
      <c r="I17" s="620" t="s">
        <v>4919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0" t="s">
        <v>4018</v>
      </c>
      <c r="C18" s="611" t="s">
        <v>1314</v>
      </c>
      <c r="D18" s="611"/>
      <c r="E18" s="611"/>
      <c r="F18" s="610" t="s">
        <v>4920</v>
      </c>
      <c r="G18" s="612">
        <v>2023</v>
      </c>
      <c r="H18" s="611" t="s">
        <v>746</v>
      </c>
      <c r="I18" s="620" t="s">
        <v>4921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0" t="s">
        <v>4616</v>
      </c>
      <c r="C19" s="611" t="s">
        <v>4935</v>
      </c>
      <c r="D19" s="611"/>
      <c r="E19" s="659" t="s">
        <v>4945</v>
      </c>
      <c r="F19" s="610" t="s">
        <v>4930</v>
      </c>
      <c r="G19" s="612">
        <v>2023</v>
      </c>
      <c r="H19" s="611" t="s">
        <v>746</v>
      </c>
      <c r="I19" s="620" t="s">
        <v>4931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0" t="s">
        <v>4019</v>
      </c>
      <c r="C20" s="611" t="s">
        <v>3907</v>
      </c>
      <c r="D20" s="611"/>
      <c r="E20" s="659" t="s">
        <v>4945</v>
      </c>
      <c r="F20" s="610" t="s">
        <v>4932</v>
      </c>
      <c r="G20" s="612">
        <v>2023</v>
      </c>
      <c r="H20" s="611" t="s">
        <v>746</v>
      </c>
      <c r="I20" s="297" t="s">
        <v>4933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 ht="15">
      <c r="B22" s="473" t="s">
        <v>4018</v>
      </c>
      <c r="C22" s="611" t="s">
        <v>1402</v>
      </c>
      <c r="D22" s="611"/>
      <c r="E22" s="659"/>
      <c r="F22" s="610" t="s">
        <v>4693</v>
      </c>
      <c r="G22" s="612">
        <v>2023</v>
      </c>
      <c r="H22" s="611" t="s">
        <v>1041</v>
      </c>
      <c r="I22" s="620" t="s">
        <v>4694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0" t="s">
        <v>1827</v>
      </c>
      <c r="C23" s="611"/>
      <c r="D23" s="611"/>
      <c r="E23" s="611"/>
      <c r="F23" s="610" t="s">
        <v>4941</v>
      </c>
      <c r="G23" s="612">
        <v>2023</v>
      </c>
      <c r="H23" s="611" t="s">
        <v>1268</v>
      </c>
      <c r="I23" s="620" t="s">
        <v>4942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0" t="s">
        <v>4624</v>
      </c>
      <c r="C24" s="611"/>
      <c r="D24" s="611"/>
      <c r="E24" s="611"/>
      <c r="F24" s="610" t="s">
        <v>4943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0" t="s">
        <v>4019</v>
      </c>
      <c r="C25" s="611" t="s">
        <v>1296</v>
      </c>
      <c r="D25" s="611"/>
      <c r="E25" s="659" t="s">
        <v>4945</v>
      </c>
      <c r="F25" s="610" t="s">
        <v>4928</v>
      </c>
      <c r="G25" s="612">
        <v>2023</v>
      </c>
      <c r="H25" s="611" t="s">
        <v>746</v>
      </c>
      <c r="I25" s="620" t="s">
        <v>4929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0" t="s">
        <v>4953</v>
      </c>
      <c r="C26" s="611" t="s">
        <v>4957</v>
      </c>
      <c r="D26" s="611"/>
      <c r="E26" s="611"/>
      <c r="F26" s="610" t="s">
        <v>4954</v>
      </c>
      <c r="G26" s="612">
        <v>2019</v>
      </c>
      <c r="H26" s="611" t="s">
        <v>727</v>
      </c>
      <c r="I26" s="620" t="s">
        <v>4955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0" t="s">
        <v>4944</v>
      </c>
      <c r="C27" s="611" t="s">
        <v>4964</v>
      </c>
      <c r="D27" s="611"/>
      <c r="E27" s="659"/>
      <c r="F27" s="610" t="s">
        <v>4939</v>
      </c>
      <c r="G27" s="612">
        <v>2022</v>
      </c>
      <c r="H27" s="611" t="s">
        <v>948</v>
      </c>
      <c r="I27" s="620" t="s">
        <v>4940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0" t="s">
        <v>4953</v>
      </c>
      <c r="C28" s="611" t="s">
        <v>4972</v>
      </c>
      <c r="D28" s="611"/>
      <c r="E28" s="611"/>
      <c r="F28" s="610" t="s">
        <v>4951</v>
      </c>
      <c r="G28" s="612">
        <v>2019</v>
      </c>
      <c r="H28" s="611" t="s">
        <v>727</v>
      </c>
      <c r="I28" s="620" t="s">
        <v>4952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0" t="s">
        <v>4953</v>
      </c>
      <c r="C29" s="611" t="s">
        <v>4973</v>
      </c>
      <c r="D29" s="611"/>
      <c r="E29" s="611"/>
      <c r="F29" s="610" t="s">
        <v>4965</v>
      </c>
      <c r="G29" s="612">
        <v>2019</v>
      </c>
      <c r="H29" s="611" t="s">
        <v>727</v>
      </c>
      <c r="I29" s="620" t="s">
        <v>4966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 ht="15.6">
      <c r="B30" s="610" t="s">
        <v>4616</v>
      </c>
      <c r="C30" s="611"/>
      <c r="D30" s="611"/>
      <c r="E30" s="611" t="s">
        <v>4956</v>
      </c>
      <c r="F30" s="610" t="s">
        <v>4967</v>
      </c>
      <c r="G30" s="612">
        <v>2023</v>
      </c>
      <c r="H30" s="611" t="s">
        <v>1268</v>
      </c>
      <c r="I30" s="620" t="s">
        <v>4968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 ht="15">
      <c r="B31" s="473" t="s">
        <v>4208</v>
      </c>
      <c r="C31" s="472" t="s">
        <v>959</v>
      </c>
      <c r="D31" s="472"/>
      <c r="E31" s="660" t="s">
        <v>4956</v>
      </c>
      <c r="F31" s="473" t="s">
        <v>4635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 ht="15.6">
      <c r="B32" s="473" t="s">
        <v>4616</v>
      </c>
      <c r="C32" s="472" t="s">
        <v>4976</v>
      </c>
      <c r="D32" s="472"/>
      <c r="E32" s="660" t="s">
        <v>4956</v>
      </c>
      <c r="F32" s="473" t="s">
        <v>4969</v>
      </c>
      <c r="G32" s="299">
        <v>2020</v>
      </c>
      <c r="H32" s="472" t="s">
        <v>746</v>
      </c>
      <c r="I32" s="297" t="s">
        <v>4970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 ht="15">
      <c r="B33" s="473" t="s">
        <v>4616</v>
      </c>
      <c r="C33" s="472" t="s">
        <v>4990</v>
      </c>
      <c r="D33" s="472"/>
      <c r="E33" s="472" t="s">
        <v>4971</v>
      </c>
      <c r="F33" s="473" t="s">
        <v>4974</v>
      </c>
      <c r="G33" s="299">
        <v>2023</v>
      </c>
      <c r="H33" s="472" t="s">
        <v>746</v>
      </c>
      <c r="I33" s="297" t="s">
        <v>4975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 ht="15">
      <c r="B34" s="610" t="s">
        <v>4953</v>
      </c>
      <c r="C34" s="611" t="s">
        <v>4991</v>
      </c>
      <c r="D34" s="611"/>
      <c r="E34" s="659" t="s">
        <v>4956</v>
      </c>
      <c r="F34" s="610" t="s">
        <v>4960</v>
      </c>
      <c r="G34" s="612">
        <v>2023</v>
      </c>
      <c r="H34" s="611" t="s">
        <v>746</v>
      </c>
      <c r="I34" s="620" t="s">
        <v>4961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 ht="15">
      <c r="B35" s="610" t="s">
        <v>4616</v>
      </c>
      <c r="C35" s="611"/>
      <c r="D35" s="611"/>
      <c r="E35" s="611" t="s">
        <v>4997</v>
      </c>
      <c r="F35" s="610" t="s">
        <v>4978</v>
      </c>
      <c r="G35" s="612">
        <v>2021</v>
      </c>
      <c r="H35" s="611" t="s">
        <v>746</v>
      </c>
      <c r="I35" s="620" t="s">
        <v>4979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 ht="15">
      <c r="B36" s="610" t="s">
        <v>4616</v>
      </c>
      <c r="C36" s="611" t="s">
        <v>4998</v>
      </c>
      <c r="D36" s="611"/>
      <c r="E36" s="611" t="s">
        <v>4956</v>
      </c>
      <c r="F36" s="610" t="s">
        <v>4621</v>
      </c>
      <c r="G36" s="612">
        <v>2019</v>
      </c>
      <c r="H36" s="611" t="s">
        <v>746</v>
      </c>
      <c r="I36" s="620" t="s">
        <v>4622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 ht="15.6">
      <c r="B37" s="610" t="s">
        <v>4616</v>
      </c>
      <c r="C37" s="611"/>
      <c r="D37" s="611"/>
      <c r="E37" s="611" t="s">
        <v>4997</v>
      </c>
      <c r="F37" s="610" t="s">
        <v>4980</v>
      </c>
      <c r="G37" s="612">
        <v>2021</v>
      </c>
      <c r="H37" s="611" t="s">
        <v>746</v>
      </c>
      <c r="I37" s="620" t="s">
        <v>4981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 ht="15">
      <c r="B38" s="610" t="s">
        <v>4616</v>
      </c>
      <c r="C38" s="611"/>
      <c r="D38" s="611"/>
      <c r="E38" s="611" t="s">
        <v>4997</v>
      </c>
      <c r="F38" s="610" t="s">
        <v>4982</v>
      </c>
      <c r="G38" s="612">
        <v>2020</v>
      </c>
      <c r="H38" s="611" t="s">
        <v>746</v>
      </c>
      <c r="I38" s="297" t="s">
        <v>4983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 ht="15">
      <c r="B39" s="610" t="s">
        <v>2380</v>
      </c>
      <c r="C39" s="611" t="s">
        <v>5024</v>
      </c>
      <c r="D39" s="611"/>
      <c r="E39" s="659" t="s">
        <v>4956</v>
      </c>
      <c r="F39" s="610" t="s">
        <v>5033</v>
      </c>
      <c r="G39" s="612">
        <v>2023</v>
      </c>
      <c r="H39" s="611" t="s">
        <v>285</v>
      </c>
      <c r="I39" s="297" t="s">
        <v>4984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 ht="15">
      <c r="B40" s="699"/>
      <c r="C40" s="700"/>
      <c r="D40" s="700"/>
      <c r="E40" s="700"/>
      <c r="F40" s="701"/>
      <c r="G40" s="702"/>
      <c r="H40" s="700"/>
      <c r="I40" s="696"/>
      <c r="J40" s="697"/>
      <c r="K40" s="698"/>
      <c r="L40" s="283">
        <f t="shared" si="0"/>
        <v>14</v>
      </c>
      <c r="M40" s="479"/>
    </row>
    <row r="41" spans="2:13" ht="15.6">
      <c r="B41" s="610" t="s">
        <v>4616</v>
      </c>
      <c r="C41" s="611" t="s">
        <v>1402</v>
      </c>
      <c r="D41" s="611"/>
      <c r="E41" s="659" t="s">
        <v>5044</v>
      </c>
      <c r="F41" s="610" t="s">
        <v>5001</v>
      </c>
      <c r="G41" s="299">
        <v>2017</v>
      </c>
      <c r="H41" s="472" t="s">
        <v>727</v>
      </c>
      <c r="I41" s="297" t="s">
        <v>5002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57" t="s">
        <v>5045</v>
      </c>
    </row>
    <row r="42" spans="2:13" ht="15.6">
      <c r="B42" s="610" t="s">
        <v>4616</v>
      </c>
      <c r="C42" s="611" t="s">
        <v>1402</v>
      </c>
      <c r="D42" s="611"/>
      <c r="E42" s="611" t="s">
        <v>5044</v>
      </c>
      <c r="F42" s="610" t="s">
        <v>5003</v>
      </c>
      <c r="G42" s="299">
        <v>2012</v>
      </c>
      <c r="H42" s="472" t="s">
        <v>727</v>
      </c>
      <c r="I42" s="297" t="s">
        <v>5004</v>
      </c>
      <c r="J42" s="302">
        <v>45270</v>
      </c>
      <c r="K42" s="298" t="s">
        <v>734</v>
      </c>
      <c r="L42" s="283">
        <f t="shared" si="2"/>
        <v>45291</v>
      </c>
      <c r="M42" s="657" t="s">
        <v>5046</v>
      </c>
    </row>
    <row r="43" spans="2:13" ht="15.6">
      <c r="B43" s="610" t="s">
        <v>4616</v>
      </c>
      <c r="C43" s="611" t="s">
        <v>1402</v>
      </c>
      <c r="D43" s="611"/>
      <c r="E43" s="659" t="s">
        <v>5044</v>
      </c>
      <c r="F43" s="610" t="s">
        <v>1064</v>
      </c>
      <c r="G43" s="299">
        <v>2020</v>
      </c>
      <c r="H43" s="472" t="s">
        <v>727</v>
      </c>
      <c r="I43" s="297" t="s">
        <v>5005</v>
      </c>
      <c r="J43" s="302">
        <v>45270</v>
      </c>
      <c r="K43" s="298" t="s">
        <v>734</v>
      </c>
      <c r="L43" s="283">
        <f t="shared" si="2"/>
        <v>45291</v>
      </c>
      <c r="M43" s="657" t="s">
        <v>5047</v>
      </c>
    </row>
    <row r="44" spans="2:13" ht="15">
      <c r="B44" s="500"/>
      <c r="C44" s="584"/>
      <c r="D44" s="584"/>
      <c r="E44" s="584"/>
      <c r="F44" s="500"/>
      <c r="G44" s="8"/>
      <c r="H44" s="501"/>
      <c r="I44" s="173"/>
      <c r="J44" s="283"/>
      <c r="K44" s="172"/>
      <c r="L44" s="283">
        <f t="shared" si="2"/>
        <v>14</v>
      </c>
      <c r="M44" s="437"/>
    </row>
    <row r="45" spans="2:13" ht="15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58"/>
    </row>
    <row r="46" spans="2:13" ht="15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58"/>
    </row>
    <row r="47" spans="2:13" ht="15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58"/>
    </row>
    <row r="48" spans="2:13" ht="15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58"/>
    </row>
    <row r="49" spans="1:13" ht="15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58"/>
    </row>
    <row r="50" spans="1:13" ht="15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 ht="15">
      <c r="A51" s="3">
        <v>1</v>
      </c>
      <c r="B51" s="476" t="s">
        <v>4019</v>
      </c>
      <c r="C51" s="475" t="s">
        <v>4613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 ht="15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 ht="15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 ht="15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 ht="15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 ht="15">
      <c r="A56" s="3">
        <v>6</v>
      </c>
      <c r="B56" s="476" t="s">
        <v>4624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 ht="15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 ht="15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 ht="15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 ht="15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 ht="15">
      <c r="A61" s="3">
        <v>1</v>
      </c>
      <c r="B61" s="615" t="s">
        <v>4061</v>
      </c>
      <c r="C61" s="616"/>
      <c r="D61" s="616">
        <v>1</v>
      </c>
      <c r="E61" s="616" t="s">
        <v>4956</v>
      </c>
      <c r="F61" s="615" t="s">
        <v>5064</v>
      </c>
      <c r="G61" s="617">
        <v>2017</v>
      </c>
      <c r="H61" s="616" t="s">
        <v>727</v>
      </c>
      <c r="I61" s="246" t="s">
        <v>5000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 ht="15">
      <c r="A62" s="3">
        <v>2</v>
      </c>
      <c r="B62" s="615" t="s">
        <v>4061</v>
      </c>
      <c r="C62" s="616"/>
      <c r="D62" s="616">
        <v>2</v>
      </c>
      <c r="E62" s="616" t="s">
        <v>5048</v>
      </c>
      <c r="F62" s="615" t="s">
        <v>5063</v>
      </c>
      <c r="G62" s="617">
        <v>2023</v>
      </c>
      <c r="H62" s="616" t="s">
        <v>727</v>
      </c>
      <c r="I62" s="246" t="s">
        <v>5026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 ht="15">
      <c r="A63" s="3">
        <v>3</v>
      </c>
      <c r="B63" s="444" t="s">
        <v>4061</v>
      </c>
      <c r="C63" s="443"/>
      <c r="D63" s="443">
        <v>3</v>
      </c>
      <c r="E63" s="443" t="s">
        <v>5048</v>
      </c>
      <c r="F63" s="242" t="s">
        <v>5065</v>
      </c>
      <c r="G63" s="244">
        <v>2021</v>
      </c>
      <c r="H63" s="443" t="s">
        <v>746</v>
      </c>
      <c r="I63" s="246" t="s">
        <v>5037</v>
      </c>
      <c r="J63" s="286">
        <v>45284</v>
      </c>
      <c r="K63" s="281" t="s">
        <v>734</v>
      </c>
      <c r="L63" s="283">
        <f t="shared" si="7"/>
        <v>45305</v>
      </c>
      <c r="M63" s="479"/>
    </row>
    <row r="64" spans="1:13" ht="15">
      <c r="A64" s="3">
        <v>4</v>
      </c>
      <c r="B64" s="444" t="s">
        <v>1975</v>
      </c>
      <c r="C64" s="616"/>
      <c r="D64" s="616">
        <v>4</v>
      </c>
      <c r="E64" s="616" t="s">
        <v>5062</v>
      </c>
      <c r="F64" s="444" t="s">
        <v>5066</v>
      </c>
      <c r="G64" s="244">
        <v>2023</v>
      </c>
      <c r="H64" s="443" t="s">
        <v>5029</v>
      </c>
      <c r="I64" s="246" t="s">
        <v>5030</v>
      </c>
      <c r="J64" s="286">
        <v>45283</v>
      </c>
      <c r="K64" s="281" t="s">
        <v>734</v>
      </c>
      <c r="L64" s="283">
        <f t="shared" ref="L64" si="8">IF(K64="O",J64+21,J64+14)</f>
        <v>45304</v>
      </c>
      <c r="M64" s="479" t="s">
        <v>5067</v>
      </c>
    </row>
    <row r="65" spans="1:13" ht="15">
      <c r="A65" s="3">
        <v>5</v>
      </c>
      <c r="B65" s="610" t="s">
        <v>4061</v>
      </c>
      <c r="C65" s="611" t="s">
        <v>312</v>
      </c>
      <c r="D65" s="611"/>
      <c r="E65" s="611" t="s">
        <v>312</v>
      </c>
      <c r="F65" s="610" t="s">
        <v>5031</v>
      </c>
      <c r="G65" s="612">
        <v>2022</v>
      </c>
      <c r="H65" s="611" t="s">
        <v>727</v>
      </c>
      <c r="I65" s="297" t="s">
        <v>5032</v>
      </c>
      <c r="J65" s="302">
        <v>45283</v>
      </c>
      <c r="K65" s="298" t="s">
        <v>734</v>
      </c>
      <c r="L65" s="283">
        <f t="shared" si="7"/>
        <v>45304</v>
      </c>
      <c r="M65" s="479"/>
    </row>
    <row r="66" spans="1:13" ht="15">
      <c r="A66" s="3">
        <v>6</v>
      </c>
      <c r="B66" s="610" t="s">
        <v>4206</v>
      </c>
      <c r="C66" s="611" t="s">
        <v>312</v>
      </c>
      <c r="D66" s="611"/>
      <c r="E66" s="611" t="s">
        <v>312</v>
      </c>
      <c r="F66" s="610" t="s">
        <v>5034</v>
      </c>
      <c r="G66" s="612">
        <v>2022</v>
      </c>
      <c r="H66" s="611" t="s">
        <v>746</v>
      </c>
      <c r="I66" s="297" t="s">
        <v>5035</v>
      </c>
      <c r="J66" s="302">
        <v>45284</v>
      </c>
      <c r="K66" s="298" t="s">
        <v>734</v>
      </c>
      <c r="L66" s="283">
        <f t="shared" si="7"/>
        <v>45305</v>
      </c>
      <c r="M66" s="614"/>
    </row>
    <row r="67" spans="1:13" ht="15">
      <c r="A67" s="3">
        <v>7</v>
      </c>
      <c r="B67" s="473" t="s">
        <v>4018</v>
      </c>
      <c r="C67" s="472" t="s">
        <v>5069</v>
      </c>
      <c r="D67" s="472"/>
      <c r="E67" s="472" t="s">
        <v>4956</v>
      </c>
      <c r="F67" s="300" t="s">
        <v>4002</v>
      </c>
      <c r="G67" s="299">
        <v>2018</v>
      </c>
      <c r="H67" s="472" t="s">
        <v>727</v>
      </c>
      <c r="I67" s="297" t="s">
        <v>4003</v>
      </c>
      <c r="J67" s="302">
        <v>45284</v>
      </c>
      <c r="K67" s="298" t="s">
        <v>734</v>
      </c>
      <c r="L67" s="283">
        <f t="shared" si="7"/>
        <v>45305</v>
      </c>
      <c r="M67" s="567"/>
    </row>
    <row r="68" spans="1:13" ht="15">
      <c r="A68" s="3">
        <v>8</v>
      </c>
      <c r="B68" s="442" t="s">
        <v>4018</v>
      </c>
      <c r="C68" s="441"/>
      <c r="D68" s="441">
        <v>3</v>
      </c>
      <c r="E68" s="441"/>
      <c r="F68" s="221" t="s">
        <v>5049</v>
      </c>
      <c r="G68" s="219">
        <v>2023</v>
      </c>
      <c r="H68" s="441" t="s">
        <v>5050</v>
      </c>
      <c r="I68" s="235" t="s">
        <v>5051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 ht="15">
      <c r="A69" s="3">
        <v>9</v>
      </c>
      <c r="B69" s="442" t="s">
        <v>4013</v>
      </c>
      <c r="C69" s="441"/>
      <c r="D69" s="441">
        <v>2</v>
      </c>
      <c r="E69" s="441"/>
      <c r="F69" s="221" t="s">
        <v>5052</v>
      </c>
      <c r="G69" s="219">
        <v>2023</v>
      </c>
      <c r="H69" s="441" t="s">
        <v>5050</v>
      </c>
      <c r="I69" s="235" t="s">
        <v>5053</v>
      </c>
      <c r="J69" s="328">
        <v>45298</v>
      </c>
      <c r="K69" s="260" t="s">
        <v>734</v>
      </c>
      <c r="L69" s="283">
        <f t="shared" ref="L69:L71" si="9">IF(K69="O",J69+21,J69+14)</f>
        <v>45319</v>
      </c>
      <c r="M69" s="614"/>
    </row>
    <row r="70" spans="1:13" ht="15">
      <c r="A70" s="3">
        <v>10</v>
      </c>
      <c r="B70" s="661" t="s">
        <v>4018</v>
      </c>
      <c r="C70" s="662" t="s">
        <v>4991</v>
      </c>
      <c r="D70" s="662">
        <v>1</v>
      </c>
      <c r="E70" s="662" t="s">
        <v>4956</v>
      </c>
      <c r="F70" s="661" t="s">
        <v>4993</v>
      </c>
      <c r="G70" s="663">
        <v>2019</v>
      </c>
      <c r="H70" s="662" t="s">
        <v>727</v>
      </c>
      <c r="I70" s="235" t="s">
        <v>4994</v>
      </c>
      <c r="J70" s="328">
        <v>45298</v>
      </c>
      <c r="K70" s="260" t="s">
        <v>734</v>
      </c>
      <c r="L70" s="283">
        <f t="shared" si="9"/>
        <v>45319</v>
      </c>
      <c r="M70" s="567"/>
    </row>
    <row r="71" spans="1:13" ht="15">
      <c r="A71" s="3">
        <v>11</v>
      </c>
      <c r="B71" s="442" t="s">
        <v>4013</v>
      </c>
      <c r="C71" s="441"/>
      <c r="D71" s="441">
        <v>4</v>
      </c>
      <c r="E71" s="441"/>
      <c r="F71" s="221" t="s">
        <v>5054</v>
      </c>
      <c r="G71" s="219">
        <v>2023</v>
      </c>
      <c r="H71" s="441" t="s">
        <v>727</v>
      </c>
      <c r="I71" s="235" t="s">
        <v>5055</v>
      </c>
      <c r="J71" s="328">
        <v>45298</v>
      </c>
      <c r="K71" s="260" t="s">
        <v>734</v>
      </c>
      <c r="L71" s="283">
        <f t="shared" si="9"/>
        <v>45319</v>
      </c>
      <c r="M71" s="567"/>
    </row>
    <row r="72" spans="1:13" ht="15">
      <c r="A72" s="3">
        <v>12</v>
      </c>
      <c r="B72" s="661" t="s">
        <v>4019</v>
      </c>
      <c r="C72" s="662"/>
      <c r="D72" s="662">
        <v>5</v>
      </c>
      <c r="E72" s="662"/>
      <c r="F72" s="661" t="s">
        <v>5056</v>
      </c>
      <c r="G72" s="663">
        <v>2021</v>
      </c>
      <c r="H72" s="662" t="s">
        <v>727</v>
      </c>
      <c r="I72" s="235" t="s">
        <v>5057</v>
      </c>
      <c r="J72" s="328">
        <v>45298</v>
      </c>
      <c r="K72" s="260" t="s">
        <v>734</v>
      </c>
      <c r="L72" s="283">
        <f t="shared" si="0"/>
        <v>45319</v>
      </c>
      <c r="M72" s="638" t="s">
        <v>5058</v>
      </c>
    </row>
    <row r="73" spans="1:13" ht="15.6">
      <c r="A73" s="3">
        <v>13</v>
      </c>
      <c r="B73" s="628" t="s">
        <v>5061</v>
      </c>
      <c r="C73" s="630"/>
      <c r="D73" s="630">
        <v>7</v>
      </c>
      <c r="E73" s="630"/>
      <c r="F73" s="628" t="s">
        <v>5059</v>
      </c>
      <c r="G73" s="629">
        <v>2023</v>
      </c>
      <c r="H73" s="630" t="s">
        <v>746</v>
      </c>
      <c r="I73" s="542" t="s">
        <v>5060</v>
      </c>
      <c r="J73" s="538">
        <v>45304</v>
      </c>
      <c r="K73" s="633"/>
      <c r="L73" s="283">
        <f t="shared" ref="L73:L80" si="10">IF(K73="O",J73+21,J73+14)</f>
        <v>45318</v>
      </c>
      <c r="M73" s="638"/>
    </row>
    <row r="74" spans="1:13" ht="15.6">
      <c r="A74" s="3">
        <v>14</v>
      </c>
      <c r="B74" s="540" t="s">
        <v>4018</v>
      </c>
      <c r="C74" s="630" t="s">
        <v>1208</v>
      </c>
      <c r="D74" s="630">
        <v>6</v>
      </c>
      <c r="E74" s="630" t="s">
        <v>4956</v>
      </c>
      <c r="F74" s="540" t="s">
        <v>4936</v>
      </c>
      <c r="G74" s="535">
        <v>2023</v>
      </c>
      <c r="H74" s="536" t="s">
        <v>746</v>
      </c>
      <c r="I74" s="542" t="s">
        <v>4917</v>
      </c>
      <c r="J74" s="538">
        <v>45304</v>
      </c>
      <c r="K74" s="633"/>
      <c r="L74" s="283">
        <f t="shared" si="10"/>
        <v>45318</v>
      </c>
      <c r="M74" s="657"/>
    </row>
    <row r="75" spans="1:13" ht="15.6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10"/>
        <v>14</v>
      </c>
      <c r="M75" s="657"/>
    </row>
    <row r="76" spans="1:13" ht="15.6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10"/>
        <v>14</v>
      </c>
      <c r="M76" s="657"/>
    </row>
    <row r="77" spans="1:13" ht="15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10"/>
        <v>14</v>
      </c>
      <c r="M77" s="479"/>
    </row>
    <row r="78" spans="1:13" ht="15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10"/>
        <v>14</v>
      </c>
      <c r="M78" s="479"/>
    </row>
    <row r="79" spans="1:13" ht="15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10"/>
        <v>14</v>
      </c>
      <c r="M79" s="479"/>
    </row>
    <row r="80" spans="1:13" ht="15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10"/>
        <v>14</v>
      </c>
      <c r="M80" s="479"/>
    </row>
    <row r="81" spans="1:13" ht="15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 ht="15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 ht="15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1">IF(K83="O",J83+21,J83+14)</f>
        <v>14</v>
      </c>
      <c r="M83" s="567"/>
    </row>
    <row r="84" spans="1:13" ht="15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1"/>
        <v>14</v>
      </c>
      <c r="M84" s="567"/>
    </row>
    <row r="85" spans="1:13" ht="15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1"/>
        <v>14</v>
      </c>
      <c r="M85" s="567"/>
    </row>
    <row r="86" spans="1:13" ht="15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1"/>
        <v>14</v>
      </c>
      <c r="M86" s="638"/>
    </row>
    <row r="87" spans="1:13" ht="15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1"/>
        <v>14</v>
      </c>
      <c r="M87" s="567"/>
    </row>
    <row r="88" spans="1:13" ht="15">
      <c r="A88" s="3">
        <v>28</v>
      </c>
      <c r="B88" s="647">
        <v>2024</v>
      </c>
      <c r="C88" s="502">
        <v>14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1"/>
        <v>14</v>
      </c>
      <c r="M88" s="567"/>
    </row>
    <row r="89" spans="1:13" ht="15">
      <c r="A89" s="3">
        <v>29</v>
      </c>
      <c r="B89" s="549" t="s">
        <v>5027</v>
      </c>
      <c r="C89" s="443">
        <v>4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1"/>
        <v>14</v>
      </c>
      <c r="M89" s="638"/>
    </row>
    <row r="90" spans="1:13" ht="15">
      <c r="A90" s="3">
        <v>30</v>
      </c>
      <c r="B90" s="505">
        <f>(C88/108)*100</f>
        <v>12.962962962962962</v>
      </c>
      <c r="C90" s="443">
        <f>C89*100/C88</f>
        <v>28.571428571428573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1"/>
        <v>14</v>
      </c>
      <c r="M90" s="638"/>
    </row>
    <row r="91" spans="1:13" ht="15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1"/>
        <v>14</v>
      </c>
      <c r="M91" s="567"/>
    </row>
    <row r="92" spans="1:13" ht="15">
      <c r="A92" s="3">
        <v>32</v>
      </c>
      <c r="B92" s="608" t="s">
        <v>5028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1"/>
        <v>14</v>
      </c>
      <c r="M92" s="638"/>
    </row>
    <row r="93" spans="1:13" ht="15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1"/>
        <v>14</v>
      </c>
      <c r="M93" s="638"/>
    </row>
    <row r="94" spans="1:13" ht="15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1"/>
        <v>14</v>
      </c>
      <c r="M94" s="638"/>
    </row>
    <row r="95" spans="1:13" ht="15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1"/>
        <v>14</v>
      </c>
      <c r="M95" s="638"/>
    </row>
    <row r="96" spans="1:13" ht="15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1"/>
        <v>14</v>
      </c>
      <c r="M96" s="567"/>
    </row>
    <row r="97" spans="1:13" ht="15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1"/>
        <v>14</v>
      </c>
      <c r="M97" s="567"/>
    </row>
    <row r="98" spans="1:13" ht="15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1"/>
        <v>14</v>
      </c>
      <c r="M98" s="567"/>
    </row>
    <row r="99" spans="1:13" ht="15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1"/>
        <v>14</v>
      </c>
      <c r="M99" s="567"/>
    </row>
    <row r="100" spans="1:13" ht="15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1"/>
        <v>14</v>
      </c>
      <c r="M100" s="567"/>
    </row>
    <row r="101" spans="1:13" ht="15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1"/>
        <v>14</v>
      </c>
      <c r="M101" s="567"/>
    </row>
    <row r="102" spans="1:13" ht="15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45"/>
      <c r="K102" s="172"/>
      <c r="L102" s="283">
        <f t="shared" si="11"/>
        <v>14</v>
      </c>
      <c r="M102" s="567"/>
    </row>
    <row r="103" spans="1:13" ht="15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1"/>
        <v>14</v>
      </c>
      <c r="M103" s="638"/>
    </row>
    <row r="104" spans="1:13" ht="15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1"/>
        <v>14</v>
      </c>
      <c r="M104" s="638"/>
    </row>
    <row r="105" spans="1:13" ht="15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1"/>
        <v>14</v>
      </c>
      <c r="M105" s="638"/>
    </row>
    <row r="106" spans="1:13" ht="15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1"/>
        <v>14</v>
      </c>
      <c r="M106" s="638"/>
    </row>
    <row r="107" spans="1:13" ht="15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1"/>
        <v>14</v>
      </c>
      <c r="M107" s="638"/>
    </row>
    <row r="108" spans="1:13" ht="15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1"/>
        <v>14</v>
      </c>
      <c r="M108" s="638"/>
    </row>
    <row r="109" spans="1:13" ht="15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1"/>
        <v>14</v>
      </c>
      <c r="M109" s="638"/>
    </row>
    <row r="110" spans="1:13" ht="15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1"/>
        <v>14</v>
      </c>
      <c r="M110" s="638"/>
    </row>
    <row r="111" spans="1:13" ht="15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1"/>
        <v>14</v>
      </c>
      <c r="M111" s="638"/>
    </row>
    <row r="112" spans="1:13" ht="15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1"/>
        <v>14</v>
      </c>
      <c r="M112" s="638"/>
    </row>
    <row r="113" spans="1:13" ht="15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1"/>
        <v>14</v>
      </c>
      <c r="M113" s="638"/>
    </row>
    <row r="114" spans="1:13" ht="15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1"/>
        <v>14</v>
      </c>
      <c r="M114" s="567"/>
    </row>
    <row r="115" spans="1:13" ht="15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1"/>
        <v>14</v>
      </c>
      <c r="M115" s="567"/>
    </row>
    <row r="116" spans="1:13" ht="15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1"/>
        <v>14</v>
      </c>
      <c r="M116" s="567"/>
    </row>
    <row r="117" spans="1:13" ht="15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1"/>
        <v>14</v>
      </c>
      <c r="M117" s="567"/>
    </row>
    <row r="118" spans="1:13" ht="15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1"/>
        <v>14</v>
      </c>
      <c r="M118" s="567"/>
    </row>
    <row r="119" spans="1:13" ht="15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1"/>
        <v>14</v>
      </c>
      <c r="M119" s="567"/>
    </row>
    <row r="120" spans="1:13" ht="15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1"/>
        <v>14</v>
      </c>
      <c r="M120" s="567"/>
    </row>
    <row r="121" spans="1:13" ht="15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1"/>
        <v>14</v>
      </c>
      <c r="M121" s="567"/>
    </row>
    <row r="122" spans="1:13" ht="15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1"/>
        <v>14</v>
      </c>
      <c r="M122" s="9"/>
    </row>
    <row r="123" spans="1:13" ht="15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1"/>
        <v>14</v>
      </c>
      <c r="M123" s="9"/>
    </row>
    <row r="124" spans="1:13" ht="15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1"/>
        <v>14</v>
      </c>
      <c r="M124" s="9"/>
    </row>
    <row r="125" spans="1:13" ht="15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1"/>
        <v>14</v>
      </c>
      <c r="M125" s="9"/>
    </row>
    <row r="126" spans="1:13" ht="15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1"/>
        <v>14</v>
      </c>
      <c r="M126" s="9"/>
    </row>
    <row r="127" spans="1:13" ht="15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1"/>
        <v>14</v>
      </c>
      <c r="M127" s="9"/>
    </row>
    <row r="128" spans="1:13" ht="15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1"/>
        <v>14</v>
      </c>
      <c r="M128" s="9"/>
    </row>
    <row r="129" spans="1:13" ht="15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1"/>
        <v>14</v>
      </c>
      <c r="M129" s="9"/>
    </row>
    <row r="130" spans="1:13" ht="15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1"/>
        <v>14</v>
      </c>
      <c r="M130" s="9"/>
    </row>
    <row r="131" spans="1:13" ht="15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1"/>
        <v>14</v>
      </c>
      <c r="M131" s="9"/>
    </row>
    <row r="132" spans="1:13" ht="15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1"/>
        <v>14</v>
      </c>
      <c r="M132" s="9"/>
    </row>
    <row r="133" spans="1:13" ht="15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1"/>
        <v>14</v>
      </c>
      <c r="M133" s="9"/>
    </row>
    <row r="134" spans="1:13" ht="15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1"/>
        <v>14</v>
      </c>
      <c r="M134" s="9"/>
    </row>
    <row r="135" spans="1:13" ht="15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1"/>
        <v>14</v>
      </c>
      <c r="M135" s="9"/>
    </row>
    <row r="136" spans="1:13" ht="15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1"/>
        <v>14</v>
      </c>
      <c r="M136" s="9"/>
    </row>
    <row r="137" spans="1:13" ht="15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1"/>
        <v>14</v>
      </c>
      <c r="M137" s="9"/>
    </row>
    <row r="138" spans="1:13" ht="15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1"/>
        <v>14</v>
      </c>
      <c r="M138" s="9"/>
    </row>
    <row r="139" spans="1:13" ht="15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1"/>
        <v>14</v>
      </c>
      <c r="M139" s="9"/>
    </row>
    <row r="140" spans="1:13" ht="15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1"/>
        <v>14</v>
      </c>
      <c r="M140" s="9"/>
    </row>
    <row r="141" spans="1:13" ht="15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1"/>
        <v>14</v>
      </c>
      <c r="M141" s="9"/>
    </row>
    <row r="142" spans="1:13" ht="15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1"/>
        <v>14</v>
      </c>
      <c r="M142" s="9"/>
    </row>
    <row r="143" spans="1:13" ht="15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1"/>
        <v>14</v>
      </c>
      <c r="M143" s="9"/>
    </row>
    <row r="144" spans="1:13" ht="15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1"/>
        <v>14</v>
      </c>
      <c r="M144" s="9"/>
    </row>
    <row r="145" spans="1:13" ht="15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1"/>
        <v>14</v>
      </c>
      <c r="M145" s="9"/>
    </row>
    <row r="146" spans="1:13" ht="15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1"/>
        <v>14</v>
      </c>
      <c r="M146" s="9"/>
    </row>
    <row r="147" spans="1:13" ht="15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2">IF(K147="O",J147+21,J147+14)</f>
        <v>14</v>
      </c>
      <c r="M147" s="9"/>
    </row>
    <row r="148" spans="1:13" ht="15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2"/>
        <v>14</v>
      </c>
      <c r="M148" s="9"/>
    </row>
    <row r="149" spans="1:13" ht="15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2"/>
        <v>14</v>
      </c>
      <c r="M149" s="9"/>
    </row>
    <row r="150" spans="1:13" ht="15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2"/>
        <v>14</v>
      </c>
      <c r="M150" s="9"/>
    </row>
    <row r="151" spans="1:13" ht="15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2"/>
        <v>14</v>
      </c>
      <c r="M151" s="9"/>
    </row>
    <row r="152" spans="1:13" ht="15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2"/>
        <v>14</v>
      </c>
      <c r="M152" s="9"/>
    </row>
    <row r="153" spans="1:13" ht="15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2"/>
        <v>14</v>
      </c>
      <c r="M153" s="9"/>
    </row>
    <row r="154" spans="1:13" ht="15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2"/>
        <v>14</v>
      </c>
      <c r="M154" s="9"/>
    </row>
    <row r="155" spans="1:13" ht="15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2"/>
        <v>14</v>
      </c>
      <c r="M155" s="9"/>
    </row>
    <row r="156" spans="1:13" ht="15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2"/>
        <v>14</v>
      </c>
      <c r="M156" s="9"/>
    </row>
    <row r="157" spans="1:13" ht="15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2"/>
        <v>14</v>
      </c>
      <c r="M157" s="9"/>
    </row>
    <row r="158" spans="1:13" ht="15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2"/>
        <v>14</v>
      </c>
      <c r="M158" s="9"/>
    </row>
    <row r="159" spans="1:13" ht="15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2"/>
        <v>14</v>
      </c>
      <c r="M159" s="9"/>
    </row>
    <row r="160" spans="1:13" ht="15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2"/>
        <v>14</v>
      </c>
      <c r="M160" s="9"/>
    </row>
    <row r="161" spans="1:13" ht="15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3">IF(K161="O",J161+21,J161+14)</f>
        <v>14</v>
      </c>
      <c r="M161" s="9"/>
    </row>
    <row r="162" spans="1:13" ht="15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3"/>
        <v>14</v>
      </c>
      <c r="M162" s="9"/>
    </row>
    <row r="163" spans="1:13" ht="15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3"/>
        <v>14</v>
      </c>
      <c r="M163" s="9"/>
    </row>
    <row r="164" spans="1:13" ht="15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3"/>
        <v>14</v>
      </c>
      <c r="M164" s="9"/>
    </row>
    <row r="165" spans="1:13" ht="15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3"/>
        <v>14</v>
      </c>
      <c r="M165" s="9"/>
    </row>
    <row r="166" spans="1:13" ht="15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3"/>
        <v>14</v>
      </c>
      <c r="M166" s="9"/>
    </row>
    <row r="167" spans="1:13" ht="15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3"/>
        <v>14</v>
      </c>
      <c r="M167" s="9"/>
    </row>
    <row r="168" spans="1:13" ht="15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4">IF(K168="O",J168+21,J168+14)</f>
        <v>14</v>
      </c>
      <c r="M168" s="9"/>
    </row>
    <row r="169" spans="1:13" ht="15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4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28" sqref="E128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4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5" t="s">
        <v>4953</v>
      </c>
      <c r="C123" s="666">
        <v>1</v>
      </c>
      <c r="D123" s="667" t="s">
        <v>757</v>
      </c>
      <c r="E123" s="665" t="s">
        <v>4962</v>
      </c>
      <c r="F123" s="666">
        <v>2023</v>
      </c>
      <c r="G123" s="668" t="s">
        <v>746</v>
      </c>
      <c r="H123" s="669" t="s">
        <v>4963</v>
      </c>
      <c r="I123" s="670">
        <v>45242</v>
      </c>
      <c r="J123" s="671"/>
    </row>
    <row r="124" spans="1:10">
      <c r="A124" s="147">
        <v>1</v>
      </c>
      <c r="B124" s="672" t="s">
        <v>4061</v>
      </c>
      <c r="C124" s="673">
        <v>1</v>
      </c>
      <c r="D124" s="674" t="s">
        <v>4956</v>
      </c>
      <c r="E124" s="672" t="s">
        <v>4999</v>
      </c>
      <c r="F124" s="673">
        <v>2017</v>
      </c>
      <c r="G124" s="674" t="s">
        <v>727</v>
      </c>
      <c r="H124" s="675" t="s">
        <v>5000</v>
      </c>
      <c r="I124" s="676">
        <v>45292</v>
      </c>
      <c r="J124" s="677"/>
    </row>
    <row r="125" spans="1:10">
      <c r="A125" s="150">
        <v>2</v>
      </c>
      <c r="B125" s="615" t="s">
        <v>4061</v>
      </c>
      <c r="C125" s="244">
        <v>1</v>
      </c>
      <c r="D125" s="616" t="s">
        <v>5048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5048</v>
      </c>
      <c r="E126" s="242" t="s">
        <v>5036</v>
      </c>
      <c r="F126" s="244">
        <v>2021</v>
      </c>
      <c r="G126" s="443" t="s">
        <v>746</v>
      </c>
      <c r="H126" s="246" t="s">
        <v>5037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5048</v>
      </c>
      <c r="E127" s="444" t="s">
        <v>5066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5068</v>
      </c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2024-01-21T16:06:09Z</dcterms:modified>
  <cp:version>1000.0100.01</cp:version>
</cp:coreProperties>
</file>