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802395D-07B9-4065-B143-8EFCD9ADA3F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2" i="26" l="1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57" i="26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N143" i="26"/>
  <c r="E143" i="26"/>
  <c r="N142" i="26"/>
  <c r="E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E129" i="26"/>
  <c r="E126" i="26"/>
  <c r="E161" i="26"/>
  <c r="E160" i="26"/>
  <c r="E158" i="26"/>
  <c r="E159" i="26"/>
  <c r="N129" i="26"/>
  <c r="N128" i="26"/>
  <c r="E128" i="26"/>
  <c r="N127" i="26"/>
  <c r="E127" i="26"/>
  <c r="N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N160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10" i="26" l="1"/>
  <c r="N109" i="26"/>
  <c r="N70" i="26"/>
  <c r="E70" i="26"/>
  <c r="N73" i="26"/>
  <c r="N74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<sst xmlns="http://schemas.openxmlformats.org/spreadsheetml/2006/main" count="10549" uniqueCount="5195">
  <si>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</si>
  <si>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</si>
  <si>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</si>
  <si>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</si>
  <si>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</si>
  <si>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</si>
  <si>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</si>
  <si>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</si>
  <si>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</si>
  <si>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</si>
  <si>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</si>
  <si>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</si>
  <si>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</si>
  <si>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</si>
  <si>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</si>
  <si>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</si>
  <si>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</si>
  <si>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</si>
  <si>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</si>
  <si>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</si>
  <si>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</si>
  <si>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</si>
  <si>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</si>
  <si>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</si>
  <si>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</si>
  <si>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</si>
  <si>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</si>
  <si>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</si>
  <si>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</si>
  <si>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</si>
  <si>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</si>
  <si>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</si>
  <si>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</si>
  <si>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</si>
  <si>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</si>
  <si>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</si>
  <si>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</si>
  <si>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</si>
  <si>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</si>
  <si>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</si>
  <si>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</si>
  <si>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</si>
  <si>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</si>
  <si>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</si>
  <si>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</si>
  <si>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</si>
  <si>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</si>
  <si>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</si>
  <si>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</si>
  <si>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</si>
  <si>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</si>
  <si>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</si>
  <si>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</si>
  <si>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</si>
  <si>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</si>
  <si>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</si>
  <si>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</si>
  <si>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</si>
  <si>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</si>
  <si>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</si>
  <si>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</si>
  <si>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</si>
  <si>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</si>
  <si>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</si>
  <si>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</si>
  <si>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</si>
  <si>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</si>
  <si>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</si>
  <si>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</si>
  <si>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</si>
  <si>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</si>
  <si>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</si>
  <si>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</si>
  <si>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</si>
  <si>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</si>
  <si>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</si>
  <si>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</si>
  <si>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</si>
  <si>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</si>
  <si>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</si>
  <si>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</si>
  <si>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</si>
  <si>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</si>
  <si>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</si>
  <si>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</si>
  <si>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</si>
  <si>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</si>
  <si>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</si>
  <si>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</si>
  <si>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</si>
  <si>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</si>
  <si>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</si>
  <si>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</si>
  <si>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</si>
  <si>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</si>
  <si>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</si>
  <si>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</si>
  <si>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</si>
  <si>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</si>
  <si>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</si>
  <si>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</si>
  <si>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</si>
  <si>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</si>
  <si>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</si>
  <si>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</si>
  <si>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</si>
  <si>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</si>
  <si>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</si>
  <si>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</si>
  <si>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</si>
  <si>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</si>
  <si>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</si>
  <si>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</si>
  <si>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</si>
  <si>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</si>
  <si>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</si>
  <si>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</si>
  <si>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</si>
  <si>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</si>
  <si>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</si>
  <si>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</si>
  <si>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</si>
  <si>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</si>
  <si>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</si>
  <si>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</si>
  <si>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</si>
  <si>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</si>
  <si>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</si>
  <si>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</si>
  <si>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</si>
  <si>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</si>
  <si>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</si>
  <si>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</si>
  <si>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</si>
  <si>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</si>
  <si>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</si>
  <si>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</si>
  <si>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</si>
  <si>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</si>
  <si>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</si>
  <si>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</si>
  <si>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</si>
  <si>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</si>
  <si>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</si>
  <si>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</si>
  <si>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</si>
  <si>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</si>
  <si>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</si>
  <si>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</si>
  <si>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</si>
  <si>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</si>
  <si>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</si>
  <si>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</si>
  <si>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</si>
  <si>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</si>
  <si>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</si>
  <si>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</si>
  <si>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</si>
  <si>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</si>
  <si>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</si>
  <si>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</si>
  <si>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</si>
  <si>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</si>
  <si>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</si>
  <si>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</si>
  <si>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</si>
  <si>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</si>
  <si>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</si>
  <si>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</si>
  <si>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</si>
  <si>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</si>
  <si>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</si>
  <si>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</si>
  <si>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</si>
  <si>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</si>
  <si>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</si>
  <si>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</si>
  <si>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</si>
  <si>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</si>
  <si>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</si>
  <si>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</si>
  <si>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</si>
  <si>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</si>
  <si>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</si>
  <si>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</si>
  <si>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</si>
  <si>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</si>
  <si>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</si>
  <si>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</si>
  <si>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</si>
  <si>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</si>
  <si>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</si>
  <si>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</si>
  <si>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</si>
  <si>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</si>
  <si>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</si>
  <si>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</si>
  <si>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</si>
  <si>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</si>
  <si>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</si>
  <si>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</si>
  <si>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</si>
  <si>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</si>
  <si>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</si>
  <si>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</si>
  <si>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</si>
  <si>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</si>
  <si>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</si>
  <si>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</si>
  <si>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</si>
  <si>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</si>
  <si>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</si>
  <si>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</si>
  <si>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</si>
  <si>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</si>
  <si>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</si>
  <si>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</si>
  <si>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</si>
  <si>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</si>
  <si>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</si>
  <si>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</si>
  <si>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</si>
  <si>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</si>
  <si>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</si>
  <si>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</si>
  <si>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</si>
  <si>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</si>
  <si>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</si>
  <si>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</si>
  <si>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</si>
  <si>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</si>
  <si>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</si>
  <si>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</si>
  <si>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</si>
  <si>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</si>
  <si>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</si>
  <si>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</si>
  <si>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</si>
  <si>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</si>
  <si>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</si>
  <si>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</si>
  <si>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</si>
  <si>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</si>
  <si>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</si>
  <si>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</si>
  <si>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</si>
  <si>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</si>
  <si>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</si>
  <si>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</si>
  <si>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</si>
  <si>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</si>
  <si>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</si>
  <si>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</si>
  <si>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</si>
  <si>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</si>
  <si>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</si>
  <si>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</si>
  <si>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</si>
  <si>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</si>
  <si>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</si>
  <si>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</si>
  <si>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</si>
  <si>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</si>
  <si>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</si>
  <si>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</si>
  <si>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</si>
  <si>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</si>
  <si>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</si>
  <si>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</si>
  <si>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</si>
  <si>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</si>
  <si>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</si>
  <si>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</si>
  <si>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</si>
  <si>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</si>
  <si>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</si>
  <si>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</si>
  <si>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</si>
  <si>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</si>
  <si>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</si>
  <si>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</si>
  <si>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</si>
  <si>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</si>
  <si>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</si>
  <si>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</si>
  <si>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</si>
  <si>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</si>
  <si>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</si>
  <si>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</si>
  <si>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</si>
  <si>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</si>
  <si>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</si>
  <si>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</si>
  <si>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</si>
  <si>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</si>
  <si>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</si>
  <si>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</si>
  <si>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</si>
  <si>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</si>
  <si>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</si>
  <si>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</si>
  <si>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</si>
  <si>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</si>
  <si>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</si>
  <si>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</si>
  <si>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</si>
  <si>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</si>
  <si>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</si>
  <si>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</si>
  <si>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</si>
  <si>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</si>
  <si>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</si>
  <si>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</si>
  <si>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</si>
  <si>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</si>
  <si>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</si>
  <si>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</si>
  <si>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</si>
  <si>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</si>
  <si>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</si>
  <si>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</si>
  <si>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</si>
  <si>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</si>
  <si>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</si>
  <si>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</si>
  <si>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</si>
  <si>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</si>
  <si>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</si>
  <si>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</si>
  <si>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</si>
  <si>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</si>
  <si>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</si>
  <si>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</si>
  <si>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</si>
  <si>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</si>
  <si>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</si>
  <si>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</si>
  <si>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</si>
  <si>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</si>
  <si>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</si>
  <si>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</si>
  <si>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</si>
  <si>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</si>
  <si>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</si>
  <si>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</si>
  <si>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</si>
  <si>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</si>
  <si>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</si>
  <si>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</si>
  <si>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</si>
  <si>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</si>
  <si>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</si>
  <si>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</si>
  <si>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</si>
  <si>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</si>
  <si>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</si>
  <si>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</si>
  <si>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</si>
  <si>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</si>
  <si>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</si>
  <si>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</si>
  <si>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</si>
  <si>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</si>
  <si>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</si>
  <si>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</si>
  <si>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</si>
  <si>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</si>
  <si>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</si>
  <si>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</si>
  <si>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</si>
  <si>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</si>
  <si>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</si>
  <si>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</si>
  <si>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</si>
  <si>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</si>
  <si>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</si>
  <si>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</si>
  <si>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</si>
  <si>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</si>
  <si>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</si>
  <si>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</si>
  <si>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</si>
  <si>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</si>
  <si>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</si>
  <si>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</si>
  <si>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</si>
  <si>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</si>
  <si>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</si>
  <si>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</si>
  <si>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</si>
  <si>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</si>
  <si>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</si>
  <si>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</si>
  <si>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</si>
  <si>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</si>
  <si>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</si>
  <si>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</si>
  <si>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</si>
  <si>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</si>
  <si>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</si>
  <si>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</si>
  <si>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</si>
  <si>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</si>
  <si>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</si>
  <si>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</si>
  <si>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</si>
  <si>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</si>
  <si>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</si>
  <si>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</si>
  <si>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</si>
  <si>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</si>
  <si>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</si>
  <si>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</si>
  <si>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</si>
  <si>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</si>
  <si>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</si>
  <si>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</si>
  <si>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</si>
  <si>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</si>
  <si>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</si>
  <si>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</si>
  <si>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</si>
  <si>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</si>
  <si>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</si>
  <si>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</si>
  <si>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</si>
  <si>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</si>
  <si>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</si>
  <si>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</si>
  <si>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</si>
  <si>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</si>
  <si>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</si>
  <si>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</si>
  <si>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</si>
  <si>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</si>
  <si>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</si>
  <si>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</si>
  <si>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</si>
  <si>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</si>
  <si>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</si>
  <si>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</si>
  <si>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</si>
  <si>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</si>
  <si>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</si>
  <si>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</si>
  <si>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</si>
  <si>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</si>
  <si>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</si>
  <si>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</si>
  <si>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</si>
  <si>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</si>
  <si>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</si>
  <si>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</si>
  <si>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</si>
  <si>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</si>
  <si>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</si>
  <si>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</si>
  <si>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</si>
  <si>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</si>
  <si>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</si>
  <si>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</si>
  <si>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</si>
  <si>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</si>
  <si>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</si>
  <si>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</si>
  <si>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</si>
  <si>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</si>
  <si>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</si>
  <si>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</si>
  <si>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</si>
  <si>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</si>
  <si>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</si>
  <si>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</si>
  <si>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</si>
  <si>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</si>
  <si>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</si>
  <si>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</si>
  <si>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</si>
  <si>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</si>
  <si>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</si>
  <si>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</si>
  <si>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</si>
  <si>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</si>
  <si>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</si>
  <si>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</si>
  <si>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</si>
  <si>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</si>
  <si>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</si>
  <si>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</si>
  <si>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</si>
  <si>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</si>
  <si>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</si>
  <si>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</si>
  <si>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</si>
  <si>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</si>
  <si>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</si>
  <si>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</si>
  <si>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</si>
  <si>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</si>
  <si>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</si>
  <si>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</si>
  <si>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</si>
  <si>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</si>
  <si>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</si>
  <si>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</si>
  <si>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</si>
  <si>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</si>
  <si>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</si>
  <si>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</si>
  <si>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</si>
  <si>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</si>
  <si>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</si>
  <si>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</si>
  <si>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</si>
  <si>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</si>
  <si>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</si>
  <si>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</si>
  <si>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</si>
  <si>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</si>
  <si>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</si>
  <si>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</si>
  <si>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</si>
  <si>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</si>
  <si>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</si>
  <si>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</si>
  <si>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</si>
  <si>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</si>
  <si>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</si>
  <si>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</si>
  <si>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</si>
  <si>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</si>
  <si>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</si>
  <si>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</si>
  <si>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</si>
  <si>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</si>
  <si>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</si>
  <si>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</si>
  <si>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</si>
  <si>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</si>
  <si>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</si>
  <si>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</si>
  <si>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</si>
  <si>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</si>
  <si>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</si>
  <si>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</si>
  <si>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</si>
  <si>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</si>
  <si>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</si>
  <si>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</si>
  <si>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</si>
  <si>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</si>
  <si>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</si>
  <si>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</si>
  <si>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</si>
  <si>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</si>
  <si>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</si>
  <si>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</si>
  <si>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</si>
  <si>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</si>
  <si>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</si>
  <si>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</si>
  <si>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</si>
  <si>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</si>
  <si>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</si>
  <si>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</si>
  <si>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</si>
  <si>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</si>
  <si>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</si>
  <si>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</si>
  <si>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</si>
  <si>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</si>
  <si>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</si>
  <si>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</si>
  <si>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</si>
  <si>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</si>
  <si>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</si>
  <si>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</si>
  <si>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</si>
  <si>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</si>
  <si>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</si>
  <si>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</si>
  <si>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</si>
  <si>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</si>
  <si>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</si>
  <si>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</si>
  <si>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</si>
  <si>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</si>
  <si>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</si>
  <si>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</si>
  <si>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</si>
  <si>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</si>
  <si>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</si>
  <si>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</si>
  <si>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</si>
  <si>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</si>
  <si>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</si>
  <si>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</si>
  <si>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</si>
  <si>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</si>
  <si>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</si>
  <si>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</si>
  <si>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</si>
  <si>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</si>
  <si>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</si>
  <si>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</si>
  <si>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</si>
  <si>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</si>
  <si>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</si>
  <si>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</si>
  <si>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</si>
  <si>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</si>
  <si>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</si>
  <si>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</si>
  <si>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</si>
  <si>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</si>
  <si>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</si>
  <si>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</si>
  <si>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</si>
  <si>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</si>
  <si>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</si>
  <si>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</si>
  <si>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</si>
  <si>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</si>
  <si>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</si>
  <si>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</si>
  <si>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</si>
  <si>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</si>
  <si>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</si>
  <si>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</si>
  <si>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</si>
  <si>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</si>
  <si>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</si>
  <si>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</si>
  <si>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</si>
  <si>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</si>
  <si>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</si>
  <si>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</si>
  <si>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</si>
  <si>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</si>
  <si>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</si>
  <si>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</si>
  <si>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</si>
  <si>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</si>
  <si>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</si>
  <si>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</si>
  <si>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</si>
  <si>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</si>
  <si>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</si>
  <si>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</si>
  <si>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</si>
  <si>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</si>
  <si>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</si>
  <si>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</si>
  <si>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</si>
  <si>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</si>
  <si>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</si>
  <si>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</si>
  <si>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</si>
  <si>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</si>
  <si>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</si>
  <si>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</si>
  <si>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</si>
  <si>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</si>
  <si>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</si>
  <si>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</si>
  <si>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</si>
  <si>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</si>
  <si>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</si>
  <si>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</si>
  <si>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</si>
  <si>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</si>
  <si>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</si>
  <si>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</si>
  <si>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</si>
  <si>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</si>
  <si>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</si>
  <si>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</si>
  <si>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</si>
  <si>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</si>
  <si>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</si>
  <si>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</si>
  <si>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</si>
  <si>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</si>
  <si>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</si>
  <si>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</si>
  <si>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</si>
  <si>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</si>
  <si>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</si>
  <si>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</si>
  <si>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</si>
  <si>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</si>
  <si>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</si>
  <si>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</si>
  <si>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</si>
  <si>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</si>
  <si>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</si>
  <si>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</si>
  <si>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</si>
  <si>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</si>
  <si>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</si>
  <si>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</si>
  <si>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</si>
  <si>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</si>
  <si>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</si>
  <si>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</si>
  <si>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</si>
  <si>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</si>
  <si>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</si>
  <si>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</si>
  <si>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</si>
  <si>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</si>
  <si>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</si>
  <si>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</si>
  <si>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</si>
  <si>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</si>
  <si>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</si>
  <si>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</si>
  <si>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</si>
  <si>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</si>
  <si>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</si>
  <si>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</si>
  <si>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</si>
  <si>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</si>
  <si>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</si>
  <si>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</si>
  <si>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</si>
  <si>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</si>
  <si>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</si>
  <si>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</si>
  <si>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</si>
  <si>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</si>
  <si>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</si>
  <si>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</si>
  <si>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</si>
  <si>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</si>
  <si>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</si>
  <si>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</si>
  <si>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</si>
  <si>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</si>
  <si>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</si>
  <si>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</si>
  <si>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</si>
  <si>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</si>
  <si>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</si>
  <si>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</si>
  <si>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</si>
  <si>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</si>
  <si>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</si>
  <si>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</si>
  <si>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</si>
  <si>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</si>
  <si>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</si>
  <si>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</si>
  <si>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</si>
  <si>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</si>
  <si>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</si>
  <si>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</si>
  <si>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</si>
  <si>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</si>
  <si>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</si>
  <si>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</si>
  <si>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</si>
  <si>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</si>
  <si>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</si>
  <si>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</si>
  <si>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</si>
  <si>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</si>
  <si>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</si>
  <si>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</si>
  <si>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</si>
  <si>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</si>
  <si>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</si>
  <si>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</si>
  <si>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</si>
  <si>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</si>
  <si>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</si>
  <si>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</si>
  <si>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</si>
  <si>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</si>
  <si>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</si>
  <si>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</si>
  <si>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</si>
  <si>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</si>
  <si>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</si>
  <si>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</si>
  <si>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</si>
  <si>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</si>
  <si>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</si>
  <si>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</si>
  <si>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</si>
  <si>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</si>
  <si>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</si>
  <si>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</si>
  <si>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</si>
  <si>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</si>
  <si>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</si>
  <si>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</si>
  <si>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</si>
  <si>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</si>
  <si>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</si>
  <si>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</si>
  <si>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</si>
  <si>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</si>
  <si>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</si>
  <si>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</si>
  <si>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</si>
  <si>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</si>
  <si>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</si>
  <si>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</si>
  <si>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</si>
  <si>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</si>
  <si>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</si>
  <si>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</si>
  <si>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</si>
  <si>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</si>
  <si>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</si>
  <si>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</si>
  <si>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</si>
  <si>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</si>
  <si>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</si>
  <si>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</si>
  <si>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</si>
  <si>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</si>
  <si>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</si>
  <si>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</si>
  <si>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</si>
  <si>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</si>
  <si>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</si>
  <si>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</si>
  <si>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</si>
  <si>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</si>
  <si>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</si>
  <si>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</si>
  <si>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</si>
  <si>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</si>
  <si>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</si>
  <si>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</si>
  <si>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</si>
  <si>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</si>
  <si>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</si>
  <si>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</si>
  <si>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</si>
  <si>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</si>
  <si>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</si>
  <si>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</si>
  <si>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</si>
  <si>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</si>
  <si>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</si>
  <si>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</si>
  <si>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</si>
  <si>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</si>
  <si>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</si>
  <si>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</si>
  <si>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</si>
  <si>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</si>
  <si>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</si>
  <si>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</si>
  <si>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</si>
  <si>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</si>
  <si>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</si>
  <si>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</si>
  <si>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</si>
  <si>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</si>
  <si>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</si>
  <si>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</si>
  <si>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</si>
  <si>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</si>
  <si>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</si>
  <si>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</si>
  <si>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</si>
  <si>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</si>
  <si>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</si>
  <si>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</si>
  <si>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</si>
  <si>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</si>
  <si>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</si>
  <si>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</si>
  <si>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</si>
  <si>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</si>
  <si>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</si>
  <si>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</si>
  <si>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</si>
  <si>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</si>
  <si>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</si>
  <si>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</si>
  <si>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</si>
  <si>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</si>
  <si>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</si>
  <si>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</si>
  <si>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</si>
  <si>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</si>
  <si>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</si>
  <si>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</si>
  <si>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</si>
  <si>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</si>
  <si>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</si>
  <si>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</si>
  <si>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</si>
  <si>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</si>
  <si>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</si>
  <si>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</si>
  <si>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</si>
  <si>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</si>
  <si>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</si>
  <si>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</si>
  <si>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</si>
  <si>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</si>
  <si>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</si>
  <si>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</si>
  <si>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</si>
  <si>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</si>
  <si>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</si>
  <si>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</si>
  <si>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</si>
  <si>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</si>
  <si>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</si>
  <si>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</si>
  <si>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</si>
  <si>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</si>
  <si>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</si>
  <si>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</si>
  <si>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</si>
  <si>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</si>
  <si>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</si>
  <si>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</si>
  <si>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</si>
  <si>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</si>
  <si>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</si>
  <si>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</si>
  <si>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</si>
  <si>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</si>
  <si>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</si>
  <si>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</si>
  <si>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</si>
  <si>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</si>
  <si>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</si>
  <si>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</si>
  <si>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</si>
  <si>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</si>
  <si>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</si>
  <si>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</si>
  <si>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</si>
  <si>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</si>
  <si>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</si>
  <si>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</si>
  <si>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</si>
  <si>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</si>
  <si>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</si>
  <si>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</si>
  <si>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</si>
  <si>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</si>
  <si>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</si>
  <si>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</si>
  <si>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</si>
  <si>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</si>
  <si>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</si>
  <si>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</si>
  <si>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</si>
  <si>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</si>
  <si>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</si>
  <si>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</si>
  <si>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</si>
  <si>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</si>
  <si>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</si>
  <si>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</si>
  <si>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</si>
  <si>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</si>
  <si>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</si>
  <si>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</si>
  <si>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</si>
  <si>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</si>
  <si>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</si>
  <si>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</si>
  <si>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</si>
  <si>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</si>
  <si>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</si>
  <si>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</si>
  <si>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</si>
  <si>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</si>
  <si>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</si>
  <si>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</si>
  <si>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</si>
  <si>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</si>
  <si>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</si>
  <si>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</si>
  <si>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</si>
  <si>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</si>
  <si>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</si>
  <si>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</si>
  <si>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</si>
  <si>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</si>
  <si>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</si>
  <si>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</si>
  <si>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</si>
  <si>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</si>
  <si>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</si>
  <si>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</si>
  <si>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</si>
  <si>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</si>
  <si>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</si>
  <si>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</si>
  <si>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</si>
  <si>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</si>
  <si>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</si>
  <si>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</si>
  <si>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</si>
  <si>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</si>
  <si>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</si>
  <si>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</si>
  <si>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</si>
  <si>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</si>
  <si>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</si>
  <si>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</si>
  <si>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</si>
  <si>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</si>
  <si>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</si>
  <si>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</si>
  <si>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</si>
  <si>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</si>
  <si>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</si>
  <si>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</si>
  <si>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</si>
  <si>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</si>
  <si>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</si>
  <si>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</si>
  <si>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</si>
  <si>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</si>
  <si>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</si>
  <si>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</si>
  <si>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</si>
  <si>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</si>
  <si>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</si>
  <si>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</si>
  <si>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</si>
  <si>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</si>
  <si>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</si>
  <si>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</si>
  <si>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</si>
  <si>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</si>
  <si>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</si>
  <si>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</si>
  <si>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</si>
  <si>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</si>
  <si>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</si>
  <si>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</si>
  <si>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</si>
  <si>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</si>
  <si>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</si>
  <si>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</si>
  <si>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</si>
  <si>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</si>
  <si>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</si>
  <si>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</si>
  <si>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</si>
  <si>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</si>
  <si>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</si>
  <si>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</si>
  <si>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</si>
  <si>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</si>
  <si>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</si>
  <si>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</si>
  <si>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</si>
  <si>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</si>
  <si>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</si>
  <si>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</si>
  <si>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</si>
  <si>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</si>
  <si>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</si>
  <si>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</si>
  <si>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</si>
  <si>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</si>
  <si>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</si>
  <si>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</si>
  <si>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</si>
  <si>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</si>
  <si>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</si>
  <si>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</si>
  <si>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</si>
  <si>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</si>
  <si>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</si>
  <si>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</si>
  <si>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</si>
  <si>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</si>
  <si>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</si>
  <si>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</si>
  <si>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</si>
  <si>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</si>
  <si>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</si>
  <si>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</si>
  <si>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</si>
  <si>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</si>
  <si>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</si>
  <si>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</si>
  <si>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</si>
  <si>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</si>
  <si>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</si>
  <si>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</si>
  <si>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</si>
  <si>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</si>
  <si>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</si>
  <si>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</si>
  <si>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</si>
  <si>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</si>
  <si>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</si>
  <si>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</si>
  <si>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</si>
  <si>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</si>
  <si>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</si>
  <si>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</si>
  <si>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</si>
  <si>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</si>
  <si>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</si>
  <si>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</si>
  <si>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</si>
  <si>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</si>
  <si>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</si>
  <si>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</si>
  <si>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</si>
  <si>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</si>
  <si>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</si>
  <si>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</si>
  <si>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</si>
  <si>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</si>
  <si>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</si>
  <si>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</si>
  <si>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</si>
  <si>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</si>
  <si>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</si>
  <si>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</si>
  <si>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</si>
  <si>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</si>
  <si>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</si>
  <si>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</si>
  <si>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</si>
  <si>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</si>
  <si>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</si>
  <si>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</si>
  <si>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</si>
  <si>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</si>
  <si>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</si>
  <si>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</si>
  <si>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</si>
  <si>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</si>
  <si>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</si>
  <si>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</si>
  <si>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</si>
  <si>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</si>
  <si>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</si>
  <si>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</si>
  <si>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</si>
  <si>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</si>
  <si>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</si>
  <si>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</si>
  <si>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</si>
  <si>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</si>
  <si>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</si>
  <si>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</si>
  <si>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</si>
  <si>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</si>
  <si>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</si>
  <si>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</si>
  <si>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</si>
  <si>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</si>
  <si>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</si>
  <si>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</si>
  <si>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</si>
  <si>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</si>
  <si>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</si>
  <si>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</si>
  <si>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</si>
  <si>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</si>
  <si>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</si>
  <si>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</si>
  <si>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</si>
  <si>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</si>
  <si>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</si>
  <si>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</si>
  <si>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</si>
  <si>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</si>
  <si>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</si>
  <si>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</si>
  <si>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</si>
  <si>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</si>
  <si>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</si>
  <si>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</si>
  <si>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</si>
  <si>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</si>
  <si>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</si>
  <si>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</si>
  <si>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</si>
  <si>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</si>
  <si>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</si>
  <si>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</si>
  <si>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</si>
  <si>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</si>
  <si>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</si>
  <si>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</si>
  <si>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</si>
  <si>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</si>
  <si>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</si>
  <si>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</si>
  <si>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</si>
  <si>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</si>
  <si>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</si>
  <si>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</si>
  <si>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</si>
  <si>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</si>
  <si>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</si>
  <si>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</si>
  <si>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</si>
  <si>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</si>
  <si>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</si>
  <si>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</si>
  <si>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</si>
  <si>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</si>
  <si>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</si>
  <si>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</si>
  <si>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</si>
  <si>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</si>
  <si>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</si>
  <si>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</si>
  <si>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</si>
  <si>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</si>
  <si>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</si>
  <si>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</si>
  <si>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</si>
  <si>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</si>
  <si>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</si>
  <si>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</si>
  <si>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</si>
  <si>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</si>
  <si>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</si>
  <si>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</si>
  <si>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</si>
  <si>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</si>
  <si>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</si>
  <si>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</si>
  <si>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</si>
  <si>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</si>
  <si>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</si>
  <si>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</si>
  <si>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</si>
  <si>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</si>
  <si>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</si>
  <si>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</si>
  <si>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</si>
  <si>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</si>
  <si>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</si>
  <si>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</si>
  <si>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</si>
  <si>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</si>
  <si>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</si>
  <si>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</si>
  <si>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</si>
  <si>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</si>
  <si>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</si>
  <si>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</si>
  <si>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</si>
  <si>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</si>
  <si>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</si>
  <si>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</si>
  <si>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</si>
  <si>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</si>
  <si>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</si>
  <si>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</si>
  <si>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</si>
  <si>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</si>
  <si>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</si>
  <si>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</si>
  <si>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</si>
  <si>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</si>
  <si>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</si>
  <si>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</si>
  <si>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</si>
  <si>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</si>
  <si>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</si>
  <si>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</si>
  <si>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</si>
  <si>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</si>
  <si>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</si>
  <si>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</si>
  <si>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</si>
  <si>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</si>
  <si>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</si>
  <si>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</si>
  <si>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</si>
  <si>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</si>
  <si>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</si>
  <si>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</si>
  <si>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</si>
  <si>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</si>
  <si>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</si>
  <si>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</si>
  <si>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</si>
  <si>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</si>
  <si>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</si>
  <si>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</si>
  <si>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</si>
  <si>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</si>
  <si>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</si>
  <si>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</si>
  <si>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</si>
  <si>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</si>
  <si>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</si>
  <si>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</si>
  <si>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</si>
  <si>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</si>
  <si>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</si>
  <si>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</si>
  <si>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</si>
  <si>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</si>
  <si>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</si>
  <si>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</si>
  <si>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</si>
  <si>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</si>
  <si>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</si>
  <si>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</si>
  <si>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</si>
  <si>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</si>
  <si>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</si>
  <si>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</si>
  <si>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</si>
  <si>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</si>
  <si>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</si>
  <si>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</si>
  <si>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</si>
  <si>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</si>
  <si>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</si>
  <si>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</si>
  <si>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</si>
  <si>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</si>
  <si>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</si>
  <si>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</si>
  <si>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</si>
  <si>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</si>
  <si>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</si>
  <si>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</si>
  <si>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</si>
  <si>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</si>
  <si>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</si>
  <si>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</si>
  <si>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</si>
  <si>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</si>
  <si>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</si>
  <si>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</si>
  <si>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</si>
  <si>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</si>
  <si>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</si>
  <si>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</si>
  <si>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</si>
  <si>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</si>
  <si>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</si>
  <si>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</si>
  <si>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</si>
  <si>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</si>
  <si>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</si>
  <si>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</si>
  <si>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</si>
  <si>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</si>
  <si>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</si>
  <si>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</si>
  <si>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</si>
  <si>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</si>
  <si>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</si>
  <si>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</si>
  <si>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</si>
  <si>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</si>
  <si>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</si>
  <si>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</si>
  <si>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</si>
  <si>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</si>
  <si>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</si>
  <si>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</si>
  <si>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</si>
  <si>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</si>
  <si>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</si>
  <si>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</si>
  <si>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</si>
  <si>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</si>
  <si>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</si>
  <si>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</si>
  <si>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</si>
  <si>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</si>
  <si>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</si>
  <si>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</si>
  <si>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</si>
  <si>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</si>
  <si>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</si>
  <si>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</si>
  <si>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</si>
  <si>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</si>
  <si>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</si>
  <si>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</si>
  <si>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</si>
  <si>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</si>
  <si>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</si>
  <si>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</si>
  <si>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</si>
  <si>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</si>
  <si>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</si>
  <si>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</si>
  <si>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</si>
  <si>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</si>
  <si>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</si>
  <si>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</si>
  <si>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</si>
  <si>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</si>
  <si>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</si>
  <si>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</si>
  <si>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</si>
  <si>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</si>
  <si>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</si>
  <si>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</si>
  <si>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</si>
  <si>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</si>
  <si>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</si>
  <si>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</si>
  <si>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</si>
  <si>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</si>
  <si>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</si>
  <si>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</si>
  <si>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</si>
  <si>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</si>
  <si>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</si>
  <si>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</si>
  <si>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</si>
  <si>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</si>
  <si>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</si>
  <si>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</si>
  <si>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</si>
  <si>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</si>
  <si>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</si>
  <si>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</si>
  <si>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</si>
  <si>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</si>
  <si>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</si>
  <si>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</si>
  <si>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</si>
  <si>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</si>
  <si>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</si>
  <si>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</si>
  <si>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</si>
  <si>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</si>
  <si>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</si>
  <si>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</si>
  <si>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</si>
  <si>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</si>
  <si>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</si>
  <si>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</si>
  <si>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</si>
  <si>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</si>
  <si>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</si>
  <si>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</si>
  <si>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</si>
  <si>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</si>
  <si>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</si>
  <si>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</si>
  <si>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</si>
  <si>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</si>
  <si>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</si>
  <si>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</si>
  <si>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</si>
  <si>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</si>
  <si>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</si>
  <si>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</si>
  <si>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</si>
  <si>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</si>
  <si>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</si>
  <si>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</si>
  <si>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</si>
  <si>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</si>
  <si>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</si>
  <si>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</si>
  <si>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</si>
  <si>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</si>
  <si>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</si>
  <si>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</si>
  <si>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</si>
  <si>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</si>
  <si>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</si>
  <si>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</si>
  <si>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</si>
  <si>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</si>
  <si>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</si>
  <si>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</si>
  <si>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</si>
  <si>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</si>
  <si>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</si>
  <si>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</si>
  <si>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</si>
  <si>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</si>
  <si>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</si>
  <si>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</si>
  <si>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</si>
  <si>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</si>
  <si>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</si>
  <si>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</si>
  <si>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</si>
  <si>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</si>
  <si>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</si>
  <si>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</si>
  <si>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</si>
  <si>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</si>
  <si>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</si>
  <si>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</si>
  <si>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</si>
  <si>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</si>
  <si>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</si>
  <si>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</si>
  <si>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</si>
  <si>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</si>
  <si>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</si>
  <si>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</si>
  <si>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</si>
  <si>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</si>
  <si>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</si>
  <si>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</si>
  <si>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</si>
  <si>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</si>
  <si>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</si>
  <si>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</si>
  <si>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</si>
  <si>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</si>
  <si>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</si>
  <si>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</si>
  <si>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</si>
  <si>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</si>
  <si>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</si>
  <si>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</si>
  <si>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</si>
  <si>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</si>
  <si>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</si>
  <si>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</si>
  <si>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</si>
  <si>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</si>
  <si>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</si>
  <si>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</si>
  <si>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</si>
  <si>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</si>
  <si>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</si>
  <si>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</si>
  <si>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</si>
  <si>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</si>
  <si>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</si>
  <si>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</si>
  <si>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</si>
  <si>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</si>
  <si>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</si>
  <si>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</si>
  <si>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</si>
  <si>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</si>
  <si>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</si>
  <si>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</si>
  <si>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</si>
  <si>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</si>
  <si>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</si>
  <si>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</si>
  <si>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</si>
  <si>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</si>
  <si>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</si>
  <si>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</si>
  <si>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</si>
  <si>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</si>
  <si>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</si>
  <si>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</si>
  <si>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</si>
  <si>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</si>
  <si>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</si>
  <si>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</si>
  <si>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</si>
  <si>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</si>
  <si>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</si>
  <si>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</si>
  <si>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</si>
  <si>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</si>
  <si>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</si>
  <si>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</si>
  <si>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</si>
  <si>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</si>
  <si>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</si>
  <si>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</si>
  <si>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</si>
  <si>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</si>
  <si>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</si>
  <si>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</si>
  <si>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</si>
  <si>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</si>
  <si>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</si>
  <si>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</si>
  <si>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</si>
  <si>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</si>
  <si>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</si>
  <si>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</si>
  <si>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</si>
  <si>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</si>
  <si>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</si>
  <si>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</si>
  <si>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</si>
  <si>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</si>
  <si>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</si>
  <si>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</si>
  <si>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</si>
  <si>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</si>
  <si>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</si>
  <si>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</si>
  <si>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</si>
  <si>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</si>
  <si>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</si>
  <si>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</si>
  <si>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</si>
  <si>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</si>
  <si>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</si>
  <si>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</si>
  <si>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</si>
  <si>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</si>
  <si>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</si>
  <si>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</si>
  <si>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</si>
  <si>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</si>
  <si>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</si>
  <si>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</si>
  <si>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</si>
  <si>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</si>
  <si>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</si>
  <si>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</si>
  <si>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</si>
  <si>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</si>
  <si>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</si>
  <si>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</si>
  <si>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</si>
  <si>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</si>
  <si>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</si>
  <si>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</si>
  <si>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</si>
  <si>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</si>
  <si>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</si>
  <si>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</si>
  <si>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</si>
  <si>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</si>
  <si>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</si>
  <si>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</si>
  <si>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</si>
  <si>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</si>
  <si>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</si>
  <si>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</si>
  <si>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</si>
  <si>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</si>
  <si>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</si>
  <si>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</si>
  <si>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</si>
  <si>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</si>
  <si>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</si>
  <si>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</si>
  <si>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</si>
  <si>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</si>
  <si>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</si>
  <si>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</si>
  <si>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</si>
  <si>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</si>
  <si>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</si>
  <si>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</si>
  <si>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</si>
  <si>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</si>
  <si>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</si>
  <si>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</si>
  <si>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</si>
  <si>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</si>
  <si>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</si>
  <si>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</si>
  <si>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</si>
  <si>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</si>
  <si>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</si>
  <si>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</si>
  <si>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</si>
  <si>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</si>
  <si>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</si>
  <si>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</si>
  <si>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</si>
  <si>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</si>
  <si>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</si>
  <si>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</si>
  <si>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</si>
  <si>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</si>
  <si>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</si>
  <si>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</si>
  <si>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</si>
  <si>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</si>
  <si>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</si>
  <si>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</si>
  <si>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</si>
  <si>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</si>
  <si>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</si>
  <si>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</si>
  <si>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</si>
  <si>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</si>
  <si>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</si>
  <si>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</si>
  <si>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</si>
  <si>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</si>
  <si>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</si>
  <si>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</si>
  <si>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</si>
  <si>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</si>
  <si>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</si>
  <si>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</si>
  <si>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</si>
  <si>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</si>
  <si>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</si>
  <si>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</si>
  <si>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</si>
  <si>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</si>
  <si>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</si>
  <si>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</si>
  <si>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</si>
  <si>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</si>
  <si>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</si>
  <si>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</si>
  <si>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</si>
  <si>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</si>
  <si>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</si>
  <si>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</si>
  <si>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</si>
  <si>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</si>
  <si>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</si>
  <si>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</si>
  <si>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</si>
  <si>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</si>
  <si>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</si>
  <si>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</si>
  <si>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</si>
  <si>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</si>
  <si>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</si>
  <si>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</si>
  <si>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</si>
  <si>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</si>
  <si>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</si>
  <si>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</si>
  <si>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</si>
  <si>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</si>
  <si>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</si>
  <si>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</si>
  <si>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</si>
  <si>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</si>
  <si>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</si>
  <si>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</si>
  <si>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</si>
  <si>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</si>
  <si>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</si>
  <si>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</si>
  <si>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</si>
  <si>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</si>
  <si>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</si>
  <si>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</si>
  <si>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</si>
  <si>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</si>
  <si>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</si>
  <si>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</si>
  <si>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</si>
  <si>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</si>
  <si>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</si>
  <si>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</si>
  <si>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</si>
  <si>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</si>
  <si>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</si>
  <si>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</si>
  <si>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</si>
  <si>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</si>
  <si>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</si>
  <si>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</si>
  <si>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</si>
  <si>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</si>
  <si>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</si>
  <si>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</si>
  <si>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</si>
  <si>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</si>
  <si>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</si>
  <si>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</si>
  <si>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</si>
  <si>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</si>
  <si>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</si>
  <si>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</si>
  <si>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</si>
  <si>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</si>
  <si>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</si>
  <si>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</si>
  <si>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</si>
  <si>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</si>
  <si>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</si>
  <si>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</si>
  <si>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</si>
  <si>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</si>
  <si>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</si>
  <si>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</si>
  <si>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</si>
  <si>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</si>
  <si>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</si>
  <si>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</si>
  <si>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</si>
  <si>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</si>
  <si>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</si>
  <si>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</si>
  <si>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</si>
  <si>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</si>
  <si>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</si>
  <si>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</si>
  <si>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</si>
  <si>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</si>
  <si>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</si>
  <si>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</si>
  <si>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</si>
  <si>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</si>
  <si>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</si>
  <si>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</si>
  <si>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</si>
  <si>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</si>
  <si>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</si>
  <si>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</si>
  <si>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</si>
  <si>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</si>
  <si>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</si>
  <si>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</si>
  <si>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</si>
  <si>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</si>
  <si>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</si>
  <si>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</si>
  <si>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</si>
  <si>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</si>
  <si>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</si>
  <si>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</si>
  <si>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</si>
  <si>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</si>
  <si>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</si>
  <si>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</si>
  <si>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</si>
  <si>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</si>
  <si>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</si>
  <si>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</si>
  <si>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</si>
  <si>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</si>
  <si>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</si>
  <si>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</si>
  <si>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</si>
  <si>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</si>
  <si>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</si>
  <si>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</si>
  <si>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</si>
  <si>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</si>
  <si>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</si>
  <si>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</si>
  <si>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</si>
  <si>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</si>
  <si>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</si>
  <si>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</si>
  <si>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</si>
  <si>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</si>
  <si>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</si>
  <si>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</si>
  <si>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</si>
  <si>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</si>
  <si>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</si>
  <si>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</si>
  <si>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</si>
  <si>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</si>
  <si>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</si>
  <si>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</si>
  <si>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</si>
  <si>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</si>
  <si>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</si>
  <si>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</si>
  <si>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</si>
  <si>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</si>
  <si>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</si>
  <si>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</si>
  <si>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</si>
  <si>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</si>
  <si>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</si>
  <si>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</si>
  <si>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</si>
  <si>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</si>
  <si>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</si>
  <si>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</si>
  <si>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</si>
  <si>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</si>
  <si>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</si>
  <si>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</si>
  <si>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</si>
  <si>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</si>
  <si>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</si>
  <si>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</si>
  <si>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</si>
  <si>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</si>
  <si>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</si>
  <si>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</si>
  <si>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</si>
  <si>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</si>
  <si>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</si>
  <si>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</si>
  <si>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</si>
  <si>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</si>
  <si>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</si>
  <si>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</si>
  <si>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</si>
  <si>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</si>
  <si>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</si>
  <si>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</si>
  <si>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</si>
  <si>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</si>
  <si>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</si>
  <si>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</si>
  <si>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</si>
  <si>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</si>
  <si>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</si>
  <si>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</si>
  <si>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</si>
  <si>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</si>
  <si>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</si>
  <si>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</si>
  <si>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</si>
  <si>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</si>
  <si>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</si>
  <si>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</si>
  <si>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</si>
  <si>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</si>
  <si>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</si>
  <si>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</si>
  <si>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</si>
  <si>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</si>
  <si>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</si>
  <si>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</si>
  <si>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</si>
  <si>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</si>
  <si>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</si>
  <si>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</si>
  <si>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</si>
  <si>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</si>
  <si>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</si>
  <si>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</si>
  <si>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</si>
  <si>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</si>
  <si>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</si>
  <si>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</si>
  <si>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</si>
  <si>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</si>
  <si>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</si>
  <si>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</si>
  <si>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</si>
  <si>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</si>
  <si>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</si>
  <si>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</si>
  <si>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</si>
  <si>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</si>
  <si>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</si>
  <si>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</si>
  <si>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</si>
  <si>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</si>
  <si>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</si>
  <si>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</si>
  <si>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</si>
  <si>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</si>
  <si>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</si>
  <si>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</si>
  <si>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</si>
  <si>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</si>
  <si>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</si>
  <si>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</si>
  <si>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</si>
  <si>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</si>
  <si>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</si>
  <si>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</si>
  <si>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</si>
  <si>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</si>
  <si>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</si>
  <si>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</si>
  <si>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</si>
  <si>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</si>
  <si>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</si>
  <si>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</si>
  <si>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</si>
  <si>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</si>
  <si>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</si>
  <si>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</si>
  <si>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</si>
  <si>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</si>
  <si>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</si>
  <si>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</si>
  <si>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</si>
  <si>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</si>
  <si>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</si>
  <si>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</si>
  <si>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</si>
  <si>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</si>
  <si>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</si>
  <si>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</si>
  <si>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</si>
  <si>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</si>
  <si>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</si>
  <si>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</si>
  <si>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</si>
  <si>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</si>
  <si>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</si>
  <si>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</si>
  <si>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</si>
  <si>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</si>
  <si>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</si>
  <si>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</si>
  <si>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</si>
  <si>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</si>
  <si>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</si>
  <si>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</si>
  <si>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</si>
  <si>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</si>
  <si>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</si>
  <si>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</si>
  <si>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</si>
  <si>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</si>
  <si>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</si>
  <si>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</si>
  <si>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</si>
  <si>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</si>
  <si>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</si>
  <si>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</si>
  <si>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</si>
  <si>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</si>
  <si>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</si>
  <si>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</si>
  <si>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</si>
  <si>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</si>
  <si>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</si>
  <si>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</si>
  <si>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</si>
  <si>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</si>
  <si>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</si>
  <si>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</si>
  <si>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</si>
  <si>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</si>
  <si>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</si>
  <si>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</si>
  <si>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</si>
  <si>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</si>
  <si>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</si>
  <si>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</si>
  <si>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</si>
  <si>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</si>
  <si>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</si>
  <si>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</si>
  <si>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</si>
  <si>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</si>
  <si>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</si>
  <si>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</si>
  <si>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</si>
  <si>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</si>
  <si>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</si>
  <si>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</si>
  <si>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</si>
  <si>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</si>
  <si>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</si>
  <si>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</si>
  <si>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</si>
  <si>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</si>
  <si>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</si>
  <si>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</si>
  <si>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</si>
  <si>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</si>
  <si>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</si>
  <si>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</si>
  <si>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</si>
  <si>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</si>
  <si>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</si>
  <si>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</si>
  <si>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</si>
  <si>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</si>
  <si>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</si>
  <si>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</si>
  <si>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</si>
  <si>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</si>
  <si>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</si>
  <si>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</si>
  <si>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</si>
  <si>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</si>
  <si>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</si>
  <si>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</si>
  <si>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</si>
  <si>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</si>
  <si>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</si>
  <si>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</si>
  <si>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</si>
  <si>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</si>
  <si>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</si>
  <si>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</si>
  <si>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</si>
  <si>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</si>
  <si>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</si>
  <si>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</si>
  <si>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</si>
  <si>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</si>
  <si>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</si>
  <si>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</si>
  <si>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</si>
  <si>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</si>
  <si>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</si>
  <si>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</si>
  <si>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</si>
  <si>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</si>
  <si>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</si>
  <si>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</si>
  <si>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</si>
  <si>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</si>
  <si>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</si>
  <si>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</si>
  <si>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</si>
  <si>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</si>
  <si>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</si>
  <si>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</si>
  <si>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</si>
  <si>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</si>
  <si>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</si>
  <si>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</si>
  <si>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</si>
  <si>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</si>
  <si>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</si>
  <si>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</si>
  <si>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</si>
  <si>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</si>
  <si>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</si>
  <si>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</si>
  <si>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</si>
  <si>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</si>
  <si>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</si>
  <si>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</si>
  <si>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</si>
  <si>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</si>
  <si>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</si>
  <si>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</si>
  <si>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</si>
  <si>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</si>
  <si>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</si>
  <si>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</si>
  <si>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</si>
  <si>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</si>
  <si>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</si>
  <si>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</si>
  <si>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</si>
  <si>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</si>
  <si>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</si>
  <si>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</si>
  <si>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</si>
  <si>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</si>
  <si>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</si>
  <si>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</si>
  <si>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</si>
  <si>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</si>
  <si>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</si>
  <si>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</si>
  <si>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</si>
  <si>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</si>
  <si>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</si>
  <si>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</si>
  <si>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</si>
  <si>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</si>
  <si>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</si>
  <si>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</si>
  <si>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</si>
  <si>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</si>
  <si>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</si>
  <si>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</si>
  <si>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</si>
  <si>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</si>
  <si>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</si>
  <si>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</si>
  <si>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</si>
  <si>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</si>
  <si>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</si>
  <si>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</si>
  <si>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</si>
  <si>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</si>
  <si>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</si>
  <si>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</si>
  <si>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</si>
  <si>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</si>
  <si>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</si>
  <si>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</si>
  <si>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</si>
  <si>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</si>
  <si>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</si>
  <si>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</si>
  <si>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</si>
  <si>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</si>
  <si>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</si>
  <si>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</si>
  <si>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</si>
  <si>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</si>
  <si>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</si>
  <si>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</si>
  <si>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</si>
  <si>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</si>
  <si>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</si>
  <si>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</si>
  <si>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</si>
  <si>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</si>
  <si>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</si>
  <si>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</si>
  <si>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</si>
  <si>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</si>
  <si>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</si>
  <si>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</si>
  <si>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</si>
  <si>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</si>
  <si>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</si>
  <si>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</si>
  <si>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</si>
  <si>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</si>
  <si>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</si>
  <si>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</si>
  <si>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</si>
  <si>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</si>
  <si>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</si>
  <si>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</si>
  <si>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</si>
  <si>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</si>
  <si>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</si>
  <si>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</si>
  <si>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</si>
  <si>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</si>
  <si>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</si>
  <si>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</si>
  <si>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</si>
  <si>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</si>
  <si>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</si>
  <si>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</si>
  <si>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</si>
  <si>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</si>
  <si>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</si>
  <si>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</si>
  <si>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</si>
  <si>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</si>
  <si>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</si>
  <si>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</si>
  <si>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</si>
  <si>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</si>
  <si>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</si>
  <si>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</si>
  <si>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</si>
  <si>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</si>
  <si>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</si>
  <si>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</si>
  <si>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</si>
  <si>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</si>
  <si>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</si>
  <si>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</si>
  <si>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</si>
  <si>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</si>
  <si>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</si>
  <si>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</si>
  <si>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</si>
  <si>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</si>
  <si>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</si>
  <si>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</si>
  <si>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</si>
  <si>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</si>
  <si>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</si>
  <si>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</si>
  <si>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</si>
  <si>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</si>
  <si>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</si>
  <si>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</si>
  <si>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</si>
  <si>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</si>
  <si>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</si>
  <si>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</si>
  <si>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</si>
  <si>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</si>
  <si>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</si>
  <si>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</si>
  <si>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</si>
  <si>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</si>
  <si>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</si>
  <si>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</si>
  <si>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</si>
  <si>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</si>
  <si>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</si>
  <si>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</si>
  <si>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</si>
  <si>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</si>
  <si>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</si>
  <si>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</si>
  <si>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</si>
  <si>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</si>
  <si>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</si>
  <si>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</si>
  <si>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</si>
  <si>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</si>
  <si>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</si>
  <si>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</si>
  <si>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</si>
  <si>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</si>
  <si>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</si>
  <si>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</si>
  <si>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</si>
  <si>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</si>
  <si>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</si>
  <si>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</si>
  <si>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</si>
  <si>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</si>
  <si>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</si>
  <si>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</si>
  <si>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</si>
  <si>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</si>
  <si>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</si>
  <si>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</si>
  <si>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</si>
  <si>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</si>
  <si>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</si>
  <si>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</si>
  <si>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</si>
  <si>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</si>
  <si>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</si>
  <si>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</si>
  <si>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</si>
  <si>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</si>
  <si>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</si>
  <si>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</si>
  <si>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</si>
  <si>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</si>
  <si>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</si>
  <si>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</si>
  <si>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</si>
  <si>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</si>
  <si>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</si>
  <si>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</si>
  <si>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</si>
  <si>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</si>
  <si>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</si>
  <si>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</si>
  <si>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</si>
  <si>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</si>
  <si>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</si>
  <si>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</si>
  <si>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</si>
  <si>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</si>
  <si>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</si>
  <si>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</si>
  <si>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</si>
  <si>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</si>
  <si>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</si>
  <si>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</si>
  <si>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</si>
  <si>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</si>
  <si>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</si>
  <si>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</si>
  <si>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</si>
  <si>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</si>
  <si>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</si>
  <si>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</si>
  <si>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</si>
  <si>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</si>
  <si>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</si>
  <si>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</si>
  <si>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</si>
  <si>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</si>
  <si>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</si>
  <si>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</si>
  <si>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</si>
  <si>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</si>
  <si>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</si>
  <si>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</si>
  <si>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</si>
  <si>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</si>
  <si>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</si>
  <si>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</si>
  <si>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</si>
  <si>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</si>
  <si>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</si>
  <si>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</si>
  <si>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</si>
  <si>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</si>
  <si>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</si>
  <si>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</si>
  <si>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</si>
  <si>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</si>
  <si>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</si>
  <si>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</si>
  <si>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</si>
  <si>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</si>
  <si>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</si>
  <si>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</si>
  <si>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</si>
  <si>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</si>
  <si>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</si>
  <si>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</si>
  <si>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</si>
  <si>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</si>
  <si>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</si>
  <si>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</si>
  <si>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</si>
  <si>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</si>
  <si>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</si>
  <si>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</si>
  <si>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</si>
  <si>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</si>
  <si>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</si>
  <si>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</si>
  <si>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</si>
  <si>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</si>
  <si>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</si>
  <si>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</si>
  <si>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</si>
  <si>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</si>
  <si>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</si>
  <si>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</si>
  <si>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</si>
  <si>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</si>
  <si>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</si>
  <si>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</si>
  <si>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</si>
  <si>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</si>
  <si>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</si>
  <si>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</si>
  <si>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</si>
  <si>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</si>
  <si>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</si>
  <si>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</si>
  <si>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</si>
  <si>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</si>
  <si>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</si>
  <si>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</si>
  <si>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</si>
  <si>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</si>
  <si>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</si>
  <si>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</si>
  <si>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</si>
  <si>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</si>
  <si>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</si>
  <si>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</si>
  <si>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</si>
  <si>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</si>
  <si>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</si>
  <si>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</si>
  <si>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</si>
  <si>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</si>
  <si>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</si>
  <si>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</si>
  <si>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</si>
  <si>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</si>
  <si>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</si>
  <si>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</si>
  <si>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</si>
  <si>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</si>
  <si>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</si>
  <si>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</si>
  <si>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</si>
  <si>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</si>
  <si>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</si>
  <si>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</si>
  <si>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</si>
  <si>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</si>
  <si>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</si>
  <si>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</si>
  <si>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</si>
  <si>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</si>
  <si>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</si>
  <si>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</si>
  <si>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</si>
  <si>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</si>
  <si>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</si>
  <si>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</si>
  <si>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</si>
  <si>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</si>
  <si>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</si>
  <si>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</si>
  <si>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</si>
  <si>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</si>
  <si>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</si>
  <si>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</si>
  <si>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</si>
  <si>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</si>
  <si>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</si>
  <si>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</si>
  <si>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</si>
  <si>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</si>
  <si>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</si>
  <si>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</si>
  <si>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</si>
  <si>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</si>
  <si>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</si>
  <si>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</si>
  <si>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</si>
  <si>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</si>
  <si>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</si>
  <si>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</si>
  <si>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</si>
  <si>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</si>
  <si>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</si>
  <si>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</si>
  <si>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</si>
  <si>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</si>
  <si>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</si>
  <si>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</si>
  <si>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</si>
  <si>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</si>
  <si>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</si>
  <si>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</si>
  <si>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</si>
  <si>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</si>
  <si>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</si>
  <si>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</si>
  <si>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</si>
  <si>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</si>
  <si>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</si>
  <si>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</si>
  <si>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</si>
  <si>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</si>
  <si>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</si>
  <si>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</si>
  <si>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</si>
  <si>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</si>
  <si>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</si>
  <si>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</si>
  <si>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</si>
  <si>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</si>
  <si>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</si>
  <si>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</si>
  <si>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</si>
  <si>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</si>
  <si>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</si>
  <si>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</si>
  <si>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</si>
  <si>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</si>
  <si>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</si>
  <si>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</si>
  <si>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</si>
  <si>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</si>
  <si>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</si>
  <si>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</si>
  <si>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</si>
  <si>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</si>
  <si>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</si>
  <si>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</si>
  <si>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</si>
  <si>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</si>
  <si>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</si>
  <si>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</si>
  <si>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</si>
  <si>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</si>
  <si>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</si>
  <si>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</si>
  <si>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</si>
  <si>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</si>
  <si>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</si>
  <si>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</si>
  <si>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</si>
  <si>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</si>
  <si>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</si>
  <si>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</si>
  <si>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</si>
  <si>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</si>
  <si>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</si>
  <si>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</si>
  <si>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</si>
  <si>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</si>
  <si>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</si>
  <si>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</si>
  <si>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</si>
  <si>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</si>
  <si>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</si>
  <si>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</si>
  <si>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</si>
  <si>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</si>
  <si>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</si>
  <si>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</si>
  <si>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</si>
  <si>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</si>
  <si>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</si>
  <si>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</si>
  <si>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</si>
  <si>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</si>
  <si>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</si>
  <si>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</si>
  <si>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</si>
  <si>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</si>
  <si>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</si>
  <si>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</si>
  <si>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</si>
  <si>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</si>
  <si>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</si>
  <si>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</si>
  <si>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</si>
  <si>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</si>
  <si>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</si>
  <si>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</si>
  <si>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</si>
  <si>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</si>
  <si>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</si>
  <si>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</si>
  <si>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</si>
  <si>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</si>
  <si>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</si>
  <si>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</si>
  <si>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</si>
  <si>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</si>
  <si>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</si>
  <si>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</si>
  <si>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</si>
  <si>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</si>
  <si>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</si>
  <si>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</si>
  <si>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</si>
  <si>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</si>
  <si>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</si>
  <si>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</si>
  <si>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</si>
  <si>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</si>
  <si>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</si>
  <si>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</si>
  <si>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</si>
  <si>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</si>
  <si>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</si>
  <si>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</si>
  <si>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</si>
  <si>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</si>
  <si>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</si>
  <si>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</si>
  <si>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</si>
  <si>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</si>
  <si>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</si>
  <si>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</si>
  <si>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</si>
  <si>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</si>
  <si>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</si>
  <si>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</si>
  <si>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</si>
  <si>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</si>
  <si>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</si>
  <si>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</si>
  <si>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</si>
  <si>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</si>
  <si>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</si>
  <si>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</si>
  <si>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</si>
  <si>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</si>
  <si>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</si>
  <si>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</si>
  <si>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</si>
  <si>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</si>
  <si>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</si>
  <si>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</si>
  <si>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</si>
  <si>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</si>
  <si>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</si>
  <si>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</si>
  <si>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</si>
  <si>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</si>
  <si>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</si>
  <si>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</si>
  <si>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</si>
  <si>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</si>
  <si>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</si>
  <si>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</si>
  <si>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</si>
  <si>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</si>
  <si>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</si>
  <si>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</si>
  <si>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</si>
  <si>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</si>
  <si>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</si>
  <si>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</si>
  <si>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</si>
  <si>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</si>
  <si>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</si>
  <si>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</si>
  <si>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</si>
  <si>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</si>
  <si>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</si>
  <si>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</si>
  <si>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</si>
  <si>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</si>
  <si>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</si>
  <si>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</si>
  <si>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</si>
  <si>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</si>
  <si>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</si>
  <si>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</si>
  <si>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</si>
  <si>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</si>
  <si>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</si>
  <si>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</si>
  <si>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</si>
  <si>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</si>
  <si>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</si>
  <si>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</si>
  <si>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</si>
  <si>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</si>
  <si>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</si>
  <si>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</si>
  <si>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</si>
  <si>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</si>
  <si>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</si>
  <si>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</si>
  <si>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</si>
  <si>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</si>
  <si>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</si>
  <si>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</si>
  <si>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</si>
  <si>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</si>
  <si>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</si>
  <si>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</si>
  <si>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</si>
  <si>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</si>
  <si>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</si>
  <si>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</si>
  <si>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</si>
  <si>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</si>
  <si>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</si>
  <si>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</si>
  <si>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</si>
  <si>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</si>
  <si>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</si>
  <si>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</si>
  <si>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</si>
  <si>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</si>
  <si>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</si>
  <si>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</si>
  <si>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</si>
  <si>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</si>
  <si>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</si>
  <si>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</si>
  <si>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</si>
  <si>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</si>
  <si>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</si>
  <si>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</si>
  <si>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</si>
  <si>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</si>
  <si>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</si>
  <si>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</si>
  <si>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</si>
  <si>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</si>
  <si>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</si>
  <si>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</si>
  <si>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</si>
  <si>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</si>
  <si>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</si>
  <si>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</si>
  <si>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</si>
  <si>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</si>
  <si>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</si>
  <si>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</si>
  <si>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</si>
  <si>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</si>
  <si>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</si>
  <si>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</si>
  <si>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</si>
  <si>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</si>
  <si>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</si>
  <si>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</si>
  <si>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</si>
  <si>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</si>
  <si>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</si>
  <si>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</si>
  <si>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</si>
  <si>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</si>
  <si>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</si>
  <si>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</si>
  <si>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</si>
  <si>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</si>
  <si>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</si>
  <si>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</si>
  <si>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</si>
  <si>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</si>
  <si>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</si>
  <si>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</si>
  <si>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</si>
  <si>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</si>
  <si>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</si>
  <si>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</si>
  <si>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</si>
  <si>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</si>
  <si>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</si>
  <si>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</si>
  <si>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</si>
  <si>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</si>
  <si>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</si>
  <si>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</si>
  <si>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</si>
  <si>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</si>
  <si>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</si>
  <si>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</si>
  <si>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</si>
  <si>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</si>
  <si>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</si>
  <si>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</si>
  <si>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</si>
  <si>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</si>
  <si>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</si>
  <si>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</si>
  <si>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</si>
  <si>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</si>
  <si>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</si>
  <si>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</si>
  <si>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</si>
  <si>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</si>
  <si>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</si>
  <si>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</si>
  <si>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</si>
  <si>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</si>
  <si>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</si>
  <si>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</si>
  <si>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</si>
  <si>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</si>
  <si>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</si>
  <si>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</si>
  <si>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</si>
  <si>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</si>
  <si>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</si>
  <si>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</si>
  <si>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</si>
  <si>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</si>
  <si>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</si>
  <si>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</si>
  <si>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</si>
  <si>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</si>
  <si>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</si>
  <si>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</si>
  <si>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</si>
  <si>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</si>
  <si>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</si>
  <si>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</si>
  <si>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</si>
  <si>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</si>
  <si>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</si>
  <si>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</si>
  <si>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</si>
  <si>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</si>
  <si>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</si>
  <si>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</si>
  <si>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</si>
  <si>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</si>
  <si>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</si>
  <si>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</si>
  <si>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</si>
  <si>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</si>
  <si>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</si>
  <si>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</si>
  <si>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</si>
  <si>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</si>
  <si>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</si>
  <si>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</si>
  <si>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</si>
  <si>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</si>
  <si>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</si>
  <si>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</si>
  <si>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</si>
  <si>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</si>
  <si>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</si>
  <si>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</si>
  <si>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</si>
  <si>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</si>
  <si>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</si>
  <si>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</si>
  <si>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</si>
  <si>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</si>
  <si>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</si>
  <si>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</si>
  <si>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</si>
  <si>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</si>
  <si>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</si>
  <si>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</si>
  <si>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</si>
  <si>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</si>
  <si>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</si>
  <si>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</si>
  <si>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</si>
  <si>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</si>
  <si>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</si>
  <si>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</si>
  <si>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</si>
  <si>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</si>
  <si>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</si>
  <si>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</si>
  <si>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</si>
  <si>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</si>
  <si>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</si>
  <si>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</si>
  <si>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</si>
  <si>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</si>
  <si>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</si>
  <si>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</si>
  <si>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</si>
  <si>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</si>
  <si>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</si>
  <si>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</si>
  <si>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</si>
  <si>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</si>
  <si>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</si>
  <si>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</si>
  <si>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</si>
  <si>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</si>
  <si>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</si>
  <si>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</si>
  <si>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</si>
  <si>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</si>
  <si>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</si>
  <si>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</si>
  <si>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</si>
  <si>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</si>
  <si>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</si>
  <si>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</si>
  <si>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</si>
  <si>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</si>
  <si>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</si>
  <si>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</si>
  <si>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</si>
  <si>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</si>
  <si>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</si>
  <si>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</si>
  <si>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</si>
  <si>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</si>
  <si>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</si>
  <si>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</si>
  <si>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</si>
  <si>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</si>
  <si>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</si>
  <si>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</si>
  <si>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</si>
  <si>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</si>
  <si>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</si>
  <si>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</si>
  <si>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</si>
  <si>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</si>
  <si>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</si>
  <si>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</si>
  <si>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</si>
  <si>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</si>
  <si>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</si>
  <si>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</si>
  <si>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</si>
  <si>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</si>
  <si>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</si>
  <si>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</si>
  <si>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</si>
  <si>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</si>
  <si>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</si>
  <si>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</si>
  <si>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</si>
  <si>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</si>
  <si>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</si>
  <si>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</si>
  <si>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</si>
  <si>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</si>
  <si>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</si>
  <si>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</si>
  <si>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</si>
  <si>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</si>
  <si>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</si>
  <si>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</si>
  <si>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</si>
  <si>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</si>
  <si>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</si>
  <si>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</si>
  <si>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</si>
  <si>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</si>
  <si>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</si>
  <si>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</si>
  <si>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</si>
  <si>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</si>
  <si>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</si>
  <si>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</si>
  <si>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</si>
  <si>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</si>
  <si>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</si>
  <si>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</si>
  <si>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</si>
  <si>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</si>
  <si>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</si>
  <si>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</si>
  <si>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</si>
  <si>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</si>
  <si>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</si>
  <si>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</si>
  <si>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</si>
  <si>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</si>
  <si>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</si>
  <si>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</si>
  <si>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</si>
  <si>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</si>
  <si>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</si>
  <si>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</si>
  <si>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</si>
  <si>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</si>
  <si>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</si>
  <si>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</si>
  <si>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</si>
  <si>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</si>
  <si>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</si>
  <si>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</si>
  <si>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</si>
  <si>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</si>
  <si>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</si>
  <si>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</si>
  <si>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</si>
  <si>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</si>
  <si>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</si>
  <si>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</si>
  <si>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</si>
  <si>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</si>
  <si>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</si>
  <si>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</si>
  <si>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</si>
  <si>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</si>
  <si>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</si>
  <si>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</si>
  <si>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</si>
  <si>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</si>
  <si>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</si>
  <si>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</si>
  <si>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</si>
  <si>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</si>
  <si>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</si>
  <si>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</si>
  <si>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</si>
  <si>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</si>
  <si>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</si>
  <si>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</si>
  <si>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</si>
  <si>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</si>
  <si>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</si>
  <si>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</si>
  <si>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</si>
  <si>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</si>
  <si>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</si>
  <si>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</si>
  <si>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</si>
  <si>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</si>
  <si>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</si>
  <si>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</si>
  <si>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</si>
  <si>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</si>
  <si>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</si>
  <si>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</si>
  <si>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</si>
  <si>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</si>
  <si>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</si>
  <si>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</si>
  <si>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</si>
  <si>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</si>
  <si>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</si>
  <si>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</si>
  <si>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</si>
  <si>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</si>
  <si>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</si>
  <si>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</si>
  <si>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</si>
  <si>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</si>
  <si>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</si>
  <si>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</si>
  <si>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</si>
  <si>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</si>
  <si>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</si>
  <si>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</si>
  <si>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</si>
  <si>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</si>
  <si>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</si>
  <si>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</si>
  <si>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</si>
  <si>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</si>
  <si>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</si>
  <si>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</si>
  <si>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</si>
  <si>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</si>
  <si>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</si>
  <si>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</si>
  <si>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</si>
  <si>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</si>
  <si>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</si>
  <si>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</si>
  <si>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</si>
  <si>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</si>
  <si>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</si>
  <si>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</si>
  <si>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</si>
  <si>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</si>
  <si>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</si>
  <si>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</si>
  <si>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</si>
  <si>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</si>
  <si>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</si>
  <si>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</si>
  <si>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</si>
  <si>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</si>
  <si>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</si>
  <si>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</si>
  <si>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</si>
  <si>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</si>
  <si>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</si>
  <si>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</si>
  <si>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</si>
  <si>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</si>
  <si>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</si>
  <si>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</si>
  <si>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</si>
  <si>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</si>
  <si>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</si>
  <si>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</si>
  <si>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</si>
  <si>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</si>
  <si>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</si>
  <si>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</si>
  <si>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</si>
  <si>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</si>
  <si>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</si>
  <si>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</si>
  <si>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</si>
  <si>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</si>
  <si>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</si>
  <si>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</si>
  <si>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</si>
  <si>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</si>
  <si>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</si>
  <si>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</si>
  <si>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</si>
  <si>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</si>
  <si>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</si>
  <si>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</si>
  <si>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</si>
  <si>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</si>
  <si>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</si>
  <si>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</si>
  <si>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</si>
  <si>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</si>
  <si>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</si>
  <si>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</si>
  <si>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</si>
  <si>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</si>
  <si>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</si>
  <si>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</si>
  <si>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</si>
  <si>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</si>
  <si>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</si>
  <si>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</si>
  <si>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</si>
  <si>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</si>
  <si>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</si>
  <si>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</si>
  <si>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</si>
  <si>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</si>
  <si>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</si>
  <si>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</si>
  <si>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</si>
  <si>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</si>
  <si>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</si>
  <si>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</si>
  <si>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</si>
  <si>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</si>
  <si>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</si>
  <si>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</si>
  <si>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</si>
  <si>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</si>
  <si>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</si>
  <si>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</si>
  <si>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</si>
  <si>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</si>
  <si>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</si>
  <si>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</si>
  <si>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</si>
  <si>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</si>
  <si>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</si>
  <si>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</si>
  <si>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</si>
  <si>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</si>
  <si>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</si>
  <si>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</si>
  <si>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</si>
  <si>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</si>
  <si>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</si>
  <si>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</si>
  <si>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</si>
  <si>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</si>
  <si>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</si>
  <si>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</si>
  <si>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</si>
  <si>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</si>
  <si>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</si>
  <si>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</si>
  <si>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</si>
  <si>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</si>
  <si>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</si>
  <si>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</si>
  <si>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</si>
  <si>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</si>
  <si>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</si>
  <si>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</si>
  <si>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</si>
  <si>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</si>
  <si>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</si>
  <si>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</si>
  <si>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</si>
  <si>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</si>
  <si>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</si>
  <si>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</si>
  <si>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</si>
  <si>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</si>
  <si>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</si>
  <si>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</si>
  <si>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</si>
  <si>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</si>
  <si>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</si>
  <si>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</si>
  <si>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</si>
  <si>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</si>
  <si>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</si>
  <si>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</si>
  <si>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</si>
  <si>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</si>
  <si>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</si>
  <si>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</si>
  <si>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</si>
  <si>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</si>
  <si>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</si>
  <si>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</si>
  <si>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</si>
  <si>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</si>
  <si>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</si>
  <si>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</si>
  <si>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</si>
  <si>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</si>
  <si>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</si>
  <si>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</si>
  <si>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</si>
  <si>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</si>
  <si>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</si>
  <si>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</si>
  <si>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</si>
  <si>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</si>
  <si>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</si>
  <si>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</si>
  <si>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</si>
  <si>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</si>
  <si>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</si>
  <si>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</si>
  <si>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</si>
  <si>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</si>
  <si>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</si>
  <si>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</si>
  <si>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</si>
  <si>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</si>
  <si>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</si>
  <si>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</si>
  <si>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</si>
  <si>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</si>
  <si>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</si>
  <si>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</si>
  <si>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</si>
  <si>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</si>
  <si>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</si>
  <si>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</si>
  <si>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</si>
  <si>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</si>
  <si>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</si>
  <si>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</si>
  <si>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</si>
  <si>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</si>
  <si>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</si>
  <si>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</si>
  <si>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</si>
  <si>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</si>
  <si>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</si>
  <si>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</si>
  <si>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</si>
  <si>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</si>
  <si>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</si>
  <si>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</si>
  <si>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</si>
  <si>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</si>
  <si>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</si>
  <si>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</si>
  <si>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</si>
  <si>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</si>
  <si>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</si>
  <si>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</si>
  <si>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</si>
  <si>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</si>
  <si>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</si>
  <si>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</si>
  <si>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</si>
  <si>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</si>
  <si>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</si>
  <si>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</si>
  <si>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</si>
  <si>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</si>
  <si>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</si>
  <si>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</si>
  <si>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</si>
  <si>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</si>
  <si>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</si>
  <si>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</si>
  <si>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</si>
  <si>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</si>
  <si>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</si>
  <si>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</si>
  <si>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</si>
  <si>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</si>
  <si>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</si>
  <si>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</si>
  <si>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</si>
  <si>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</si>
  <si>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</si>
  <si>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</si>
  <si>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</si>
  <si>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</si>
  <si>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</si>
  <si>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</si>
  <si>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</si>
  <si>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</si>
  <si>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</si>
  <si>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</si>
  <si>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</si>
  <si>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</si>
  <si>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</si>
  <si>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</si>
  <si>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</si>
  <si>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</si>
  <si>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</si>
  <si>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</si>
  <si>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</si>
  <si>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</si>
  <si>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</si>
  <si>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</si>
  <si>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</si>
  <si>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</si>
  <si>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</si>
  <si>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</si>
  <si>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</si>
  <si>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</si>
  <si>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</si>
  <si>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</si>
  <si>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</si>
  <si>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</si>
  <si>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</si>
  <si>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</si>
  <si>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</si>
  <si>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</si>
  <si>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</si>
  <si>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</si>
  <si>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</si>
  <si>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</si>
  <si>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</si>
  <si>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</si>
  <si>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</si>
  <si>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</si>
  <si>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</si>
  <si>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</si>
  <si>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</si>
  <si>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</si>
  <si>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</si>
  <si>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</si>
  <si>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</si>
  <si>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</si>
  <si>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</si>
  <si>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</si>
  <si>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</si>
  <si>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</si>
  <si>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</si>
  <si>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</si>
  <si>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</si>
  <si>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</si>
  <si>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</si>
  <si>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</si>
  <si>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</si>
  <si>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</si>
  <si>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</si>
  <si>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</si>
  <si>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</si>
  <si>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</si>
  <si>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</si>
  <si>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</si>
  <si>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</si>
  <si>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</si>
  <si>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</si>
  <si>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</si>
  <si>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</si>
  <si>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</si>
  <si>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</si>
  <si>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</si>
  <si>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</si>
  <si>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</si>
  <si>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</si>
  <si>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</si>
  <si>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</si>
  <si>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</si>
  <si>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</si>
  <si>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</si>
  <si>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</si>
  <si>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</si>
  <si>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</si>
  <si>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</si>
  <si>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</si>
  <si>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</si>
  <si>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</si>
  <si>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</si>
  <si>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</si>
  <si>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</si>
  <si>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</si>
  <si>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</si>
  <si>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</si>
  <si>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</si>
  <si>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</si>
  <si>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</si>
  <si>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</si>
  <si>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</si>
  <si>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</si>
  <si>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</si>
  <si>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</si>
  <si>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</si>
  <si>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</si>
  <si>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</si>
  <si>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</si>
  <si>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</si>
  <si>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</si>
  <si>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</si>
  <si>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</si>
  <si>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</si>
  <si>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</si>
  <si>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</si>
  <si>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</si>
  <si>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</si>
  <si>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</si>
  <si>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</si>
  <si>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</si>
  <si>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</si>
  <si>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</si>
  <si>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</si>
  <si>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</si>
  <si>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</si>
  <si>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</si>
  <si>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</si>
  <si>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</si>
  <si>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</si>
  <si>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</si>
  <si>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</si>
  <si>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</si>
  <si>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</si>
  <si>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</si>
  <si>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</si>
  <si>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</si>
  <si>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</si>
  <si>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</si>
  <si>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</si>
  <si>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</si>
  <si>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</si>
  <si>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</si>
  <si>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</si>
  <si>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</si>
  <si>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</si>
  <si>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</si>
  <si>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</si>
  <si>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</si>
  <si>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</si>
  <si>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</si>
  <si>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</si>
  <si>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</si>
  <si>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</si>
  <si>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</si>
  <si>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</si>
  <si>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</si>
  <si>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</si>
  <si>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</si>
  <si>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</si>
  <si>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</si>
  <si>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</si>
  <si>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</si>
  <si>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</si>
  <si>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</si>
  <si>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</si>
  <si>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</si>
  <si>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</si>
  <si>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</si>
  <si>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</si>
  <si>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</si>
  <si>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</si>
  <si>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</si>
  <si>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</si>
  <si>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</si>
  <si>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</si>
  <si>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</si>
  <si>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</si>
  <si>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</si>
  <si>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</si>
  <si>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</si>
  <si>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</si>
  <si>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</si>
  <si>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</si>
  <si>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</si>
  <si>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</si>
  <si>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</si>
  <si>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</si>
  <si>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</si>
  <si>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</si>
  <si>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</si>
  <si>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</si>
  <si>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</si>
  <si>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</si>
  <si>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</si>
  <si>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</si>
  <si>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</si>
  <si>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</si>
  <si>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</si>
  <si>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</si>
  <si>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</si>
  <si>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</si>
  <si>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</si>
  <si>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</si>
  <si>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</si>
  <si>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</si>
  <si>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</si>
  <si>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</si>
  <si>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</si>
  <si>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</si>
  <si>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</si>
  <si>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</si>
  <si>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</si>
  <si>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</si>
  <si>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</si>
  <si>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</si>
  <si>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</si>
  <si>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</si>
  <si>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</si>
  <si>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</si>
  <si>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</si>
  <si>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</si>
  <si>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</si>
  <si>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</si>
  <si>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</si>
  <si>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</si>
  <si>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</si>
  <si>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</si>
  <si>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</si>
  <si>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</si>
  <si>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</si>
  <si>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</si>
  <si>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</si>
  <si>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</si>
  <si>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</si>
  <si>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</si>
  <si>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</si>
  <si>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</si>
  <si>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</si>
  <si>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</si>
  <si>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</si>
  <si>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</si>
  <si>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</si>
  <si>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</si>
  <si>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</si>
  <si>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</si>
  <si>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</si>
  <si>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</si>
  <si>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</si>
  <si>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</si>
  <si>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</si>
  <si>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</si>
  <si>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</si>
  <si>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</si>
  <si>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</si>
  <si>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</si>
  <si>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</si>
  <si>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</si>
  <si>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</si>
  <si>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</si>
  <si>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</si>
  <si>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</si>
  <si>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</si>
  <si>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</si>
  <si>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</si>
  <si>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</si>
  <si>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</si>
  <si>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</si>
  <si>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</si>
  <si>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</si>
  <si>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</si>
  <si>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</si>
  <si>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</si>
  <si>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</si>
  <si>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</si>
  <si>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</si>
  <si>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</si>
  <si>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</si>
  <si>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</si>
  <si>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</si>
  <si>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</si>
  <si>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</si>
  <si>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</si>
  <si>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</si>
  <si>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</si>
  <si>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</si>
  <si>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</si>
  <si>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</si>
  <si>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</si>
  <si>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</si>
  <si>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</si>
  <si>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</si>
  <si>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</si>
  <si>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</si>
  <si>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</si>
  <si>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</si>
  <si>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</si>
  <si>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</si>
  <si>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</si>
  <si>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</si>
  <si>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</si>
  <si>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</si>
  <si>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</si>
  <si>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</si>
  <si>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</si>
  <si>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</si>
  <si>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</si>
  <si>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</si>
  <si>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</si>
  <si>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</si>
  <si>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</si>
  <si>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</si>
  <si>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</si>
  <si>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</si>
  <si>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</si>
  <si>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</si>
  <si>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</si>
  <si>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</si>
  <si>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</si>
  <si>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</si>
  <si>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</si>
  <si>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</si>
  <si>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</si>
  <si>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</si>
  <si>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</si>
  <si>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</si>
  <si>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</si>
  <si>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</si>
  <si>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</si>
  <si>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</si>
  <si>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</si>
  <si>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</si>
  <si>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</si>
  <si>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</si>
  <si>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</si>
  <si>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</si>
  <si>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</si>
  <si>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</si>
  <si>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</si>
  <si>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</si>
  <si>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</si>
  <si>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</si>
  <si>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</si>
  <si>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</si>
  <si>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</si>
  <si>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</si>
  <si>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</si>
  <si>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</si>
  <si>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</si>
  <si>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</si>
  <si>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</si>
  <si>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</si>
  <si>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</si>
  <si>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</si>
  <si>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</si>
  <si>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</si>
  <si>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</si>
  <si>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</si>
  <si>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</si>
  <si>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</si>
  <si>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</si>
  <si>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</si>
  <si>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</si>
  <si>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</si>
  <si>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</si>
  <si>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</si>
  <si>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</si>
  <si>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</si>
  <si>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</si>
  <si>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</si>
  <si>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</si>
  <si>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</si>
  <si>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</si>
  <si>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</si>
  <si>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</si>
  <si>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</si>
  <si>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</si>
  <si>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</si>
  <si>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</si>
  <si>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</si>
  <si>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</si>
  <si>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</si>
  <si>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</si>
  <si>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</si>
  <si>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</si>
  <si>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</si>
  <si>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</si>
  <si>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</si>
  <si>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</si>
  <si>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</si>
  <si>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</si>
  <si>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</si>
  <si>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</si>
  <si>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</si>
  <si>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</si>
  <si>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</si>
  <si>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</si>
  <si>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</si>
  <si>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</si>
  <si>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</si>
  <si>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</si>
  <si>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</si>
  <si>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</si>
  <si>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</si>
  <si>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</si>
  <si>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</si>
  <si>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</si>
  <si>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</si>
  <si>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</si>
  <si>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</si>
  <si>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</si>
  <si>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</si>
  <si>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</si>
  <si>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</si>
  <si>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</si>
  <si>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</si>
  <si>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</si>
  <si>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</si>
  <si>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</si>
  <si>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</si>
  <si>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</si>
  <si>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</si>
  <si>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</si>
  <si>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</si>
  <si>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</si>
  <si>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</si>
  <si>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</si>
  <si>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</si>
  <si>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</si>
  <si>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</si>
  <si>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</si>
  <si>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</si>
  <si>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</si>
  <si>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</si>
  <si>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</si>
  <si>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</si>
  <si>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</si>
  <si>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</si>
  <si>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</si>
  <si>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</si>
  <si>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</si>
  <si>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</si>
  <si>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</si>
  <si>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</si>
  <si>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</si>
  <si>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</si>
  <si>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</si>
  <si>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</si>
  <si>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</si>
  <si>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</si>
  <si>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</si>
  <si>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</si>
  <si>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</si>
  <si>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</si>
  <si>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</si>
  <si>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</si>
  <si>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</si>
  <si>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</si>
  <si>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</si>
  <si>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</si>
  <si>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</si>
  <si>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</si>
  <si>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</si>
  <si>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</si>
  <si>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</si>
  <si>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</si>
  <si>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</si>
  <si>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</si>
  <si>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</si>
  <si>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</si>
  <si>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</si>
  <si>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</si>
  <si>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</si>
  <si>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</si>
  <si>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</si>
  <si>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</si>
  <si>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</si>
  <si>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</si>
  <si>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</si>
  <si>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</si>
  <si>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</si>
  <si>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</si>
  <si>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</si>
  <si>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</si>
  <si>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</si>
  <si>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</si>
  <si>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</si>
  <si>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</si>
  <si>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</si>
  <si>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</si>
  <si>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</si>
  <si>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</si>
  <si>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</si>
  <si>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</si>
  <si>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</si>
  <si>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</si>
  <si>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</si>
  <si>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</si>
  <si>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</si>
  <si>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</si>
  <si>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</si>
  <si>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</si>
  <si>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</si>
  <si>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</si>
  <si>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</si>
  <si>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</si>
  <si>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</si>
  <si>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</si>
  <si>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</si>
  <si>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</si>
  <si>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</si>
  <si>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</si>
  <si>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</si>
  <si>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</si>
  <si>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</si>
  <si>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</si>
  <si>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</si>
  <si>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</si>
  <si>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</si>
  <si>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</si>
  <si>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</si>
  <si>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</si>
  <si>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</si>
  <si>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</si>
  <si>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</si>
  <si>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</si>
  <si>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</si>
  <si>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</si>
  <si>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</si>
  <si>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</si>
  <si>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</si>
  <si>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</si>
  <si>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</si>
  <si>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</si>
  <si>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</si>
  <si>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</si>
  <si>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</si>
  <si>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</si>
  <si>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</si>
  <si>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</si>
  <si>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</si>
  <si>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</si>
  <si>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</si>
  <si>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</si>
  <si>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</si>
  <si>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</si>
  <si>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</si>
  <si>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</si>
  <si>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</si>
  <si>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</si>
  <si>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</si>
  <si>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</si>
  <si>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</si>
  <si>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</si>
  <si>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</si>
  <si>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</si>
  <si>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</si>
  <si>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</si>
  <si>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</si>
  <si>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</si>
  <si>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</si>
  <si>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</si>
  <si>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</si>
  <si>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</si>
  <si>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</si>
  <si>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</si>
  <si>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</si>
  <si>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</si>
  <si>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</si>
  <si>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</si>
  <si>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</si>
  <si>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</si>
  <si>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</si>
  <si>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</si>
  <si>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</si>
  <si>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</si>
  <si>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</si>
  <si>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</si>
  <si>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</si>
  <si>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</si>
  <si>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</si>
  <si>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</si>
  <si>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</si>
  <si>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</si>
  <si>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</si>
  <si>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</si>
  <si>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</si>
  <si>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</si>
  <si>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</si>
  <si>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</si>
  <si>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</si>
  <si>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</si>
  <si>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</si>
  <si>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</si>
  <si>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</si>
  <si>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</si>
  <si>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</si>
  <si>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</si>
  <si>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</si>
  <si>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</si>
  <si>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</si>
  <si>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</si>
  <si>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</si>
  <si>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</si>
  <si>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</si>
  <si>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</si>
  <si>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</si>
  <si>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</si>
  <si>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</si>
  <si>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</si>
  <si>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</si>
  <si>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</si>
  <si>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</si>
  <si>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</si>
  <si>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</si>
  <si>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</si>
  <si>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</si>
  <si>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</si>
  <si>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</si>
  <si>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</si>
  <si>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</si>
  <si>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</si>
  <si>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</si>
  <si>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</si>
  <si>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</si>
  <si>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</si>
  <si>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</si>
  <si>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</si>
  <si>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</si>
  <si>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</si>
  <si>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</si>
  <si>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</si>
  <si>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</si>
  <si>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</si>
  <si>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</si>
  <si>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</si>
  <si>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</si>
  <si>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</si>
  <si>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</si>
  <si>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</si>
  <si>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</si>
  <si>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</si>
  <si>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</si>
  <si>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</si>
  <si>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</si>
  <si>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</si>
  <si>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</si>
  <si>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</si>
  <si>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</si>
  <si>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</si>
  <si>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</si>
  <si>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</si>
  <si>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</si>
  <si>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</si>
  <si>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</si>
  <si>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</si>
  <si>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</si>
  <si>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</si>
  <si>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</si>
  <si>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</si>
  <si>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</si>
  <si>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</si>
  <si>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</si>
  <si>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</si>
  <si>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</si>
  <si>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</si>
  <si>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</si>
  <si>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</si>
  <si>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</si>
  <si>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</si>
  <si>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</si>
  <si>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</si>
  <si>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</si>
  <si>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</si>
  <si>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</si>
  <si>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</si>
  <si>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</si>
  <si>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</si>
  <si>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</si>
  <si>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</si>
  <si>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</si>
  <si>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</si>
  <si>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</si>
  <si>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</si>
  <si>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</si>
  <si>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</si>
  <si>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</si>
  <si>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</si>
  <si>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</si>
  <si>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</si>
  <si>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</si>
  <si>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</si>
  <si>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</si>
  <si>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</si>
  <si>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</si>
  <si>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</si>
  <si>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</si>
  <si>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</si>
  <si>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</si>
  <si>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</si>
  <si>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</si>
  <si>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</si>
  <si>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</si>
  <si>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</si>
  <si>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</si>
  <si>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</si>
  <si>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</si>
  <si>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</si>
  <si>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</si>
  <si>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</si>
  <si>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</si>
  <si>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</si>
  <si>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</si>
  <si>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</si>
  <si>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</si>
  <si>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</si>
  <si>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</si>
  <si>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</si>
  <si>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</si>
  <si>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</si>
  <si>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</si>
  <si>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</si>
  <si>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</si>
  <si>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</si>
  <si>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</si>
  <si>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</si>
  <si>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</si>
  <si>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</si>
  <si>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</si>
  <si>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</si>
  <si>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</si>
  <si>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</si>
  <si>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</si>
  <si>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</si>
  <si>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</si>
  <si>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</si>
  <si>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</si>
  <si>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</si>
  <si>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</si>
  <si>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</si>
  <si>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</si>
  <si>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</si>
  <si>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</si>
  <si>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</si>
  <si>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</si>
  <si>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</si>
  <si>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</si>
  <si>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</si>
  <si>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</si>
  <si>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</si>
  <si>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</si>
  <si>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</si>
  <si>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</si>
  <si>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</si>
  <si>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</si>
  <si>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</si>
  <si>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</si>
  <si>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</si>
  <si>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</si>
  <si>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</si>
  <si>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</si>
  <si>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</si>
  <si>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</si>
  <si>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</si>
  <si>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</si>
  <si>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</si>
  <si>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</si>
  <si>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</si>
  <si>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</si>
  <si>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</si>
  <si>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</si>
  <si>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</si>
  <si>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</si>
  <si>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</si>
  <si>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</si>
  <si>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</si>
  <si>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</si>
  <si>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</si>
  <si>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</si>
  <si>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</si>
  <si>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</si>
  <si>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</si>
  <si>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</si>
  <si>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</si>
  <si>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</si>
  <si>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</si>
  <si>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</si>
  <si>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</si>
  <si>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</si>
  <si>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</si>
  <si>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</si>
  <si>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</si>
  <si>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</si>
  <si>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</si>
  <si>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</si>
  <si>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</si>
  <si>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</si>
  <si>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</si>
  <si>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</si>
  <si>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</si>
  <si>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</si>
  <si>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</si>
  <si>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</si>
  <si>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</si>
  <si>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</si>
  <si>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</si>
  <si>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</si>
  <si>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</si>
  <si>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</si>
  <si>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</si>
  <si>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</si>
  <si>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</si>
  <si>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</si>
  <si>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</si>
  <si>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</si>
  <si>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</si>
  <si>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</si>
  <si>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</si>
  <si>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</si>
  <si>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</si>
  <si>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</si>
  <si>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</si>
  <si>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</si>
  <si>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</si>
  <si>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</si>
  <si>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</si>
  <si>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</si>
  <si>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</si>
  <si>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</si>
  <si>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</si>
  <si>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</si>
  <si>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</si>
  <si>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</si>
  <si>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</si>
  <si>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</si>
  <si>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</si>
  <si>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</si>
  <si>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</si>
  <si>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</si>
  <si>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</si>
  <si>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</si>
  <si>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</si>
  <si>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</si>
  <si>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</si>
  <si>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</si>
  <si>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</si>
  <si>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</si>
  <si>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</si>
  <si>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</si>
  <si>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</si>
  <si>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</si>
  <si>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</si>
  <si>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</si>
  <si>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</si>
  <si>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</si>
  <si>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</si>
  <si>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</si>
  <si>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</si>
  <si>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</si>
  <si>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</si>
  <si>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</si>
  <si>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</si>
  <si>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</si>
  <si>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</si>
  <si>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</si>
  <si>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</si>
  <si>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</si>
  <si>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</si>
  <si>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</si>
  <si>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</si>
  <si>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</si>
  <si>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</si>
  <si>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</si>
  <si>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</si>
  <si>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</si>
  <si>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</si>
  <si>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</si>
  <si>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</si>
  <si>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</si>
  <si>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</si>
  <si>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</si>
  <si>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</si>
  <si>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</si>
  <si>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</si>
  <si>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</si>
  <si>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</si>
  <si>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</si>
  <si>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</si>
  <si>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</si>
  <si>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</si>
  <si>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</si>
  <si>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</si>
  <si>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</si>
  <si>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</si>
  <si>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</si>
  <si>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</si>
  <si>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</si>
  <si>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</si>
  <si>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</si>
  <si>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</si>
  <si>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</si>
  <si>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</si>
  <si>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</si>
  <si>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</si>
  <si>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</si>
  <si>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</si>
  <si>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</si>
  <si>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</si>
  <si>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</si>
  <si>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</si>
  <si>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</si>
  <si>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</si>
  <si>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</si>
  <si>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</si>
  <si>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</si>
  <si>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</si>
  <si>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</si>
  <si>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</si>
  <si>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</si>
  <si>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</si>
  <si>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</si>
  <si>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</si>
  <si>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</si>
  <si>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</si>
  <si>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</si>
  <si>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</si>
  <si>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</si>
  <si>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</si>
  <si>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</si>
  <si>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</si>
  <si>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</si>
  <si>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</si>
  <si>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</si>
  <si>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</si>
  <si>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</si>
  <si>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</si>
  <si>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</si>
  <si>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</si>
  <si>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</si>
  <si>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</si>
  <si>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</si>
  <si>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</si>
  <si>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</si>
  <si>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</si>
  <si>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</si>
  <si>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</si>
  <si>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</si>
  <si>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</si>
  <si>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</si>
  <si>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</si>
  <si>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</si>
  <si>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</si>
  <si>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</si>
  <si>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</si>
  <si>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</si>
  <si>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</si>
  <si>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</si>
  <si>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</si>
  <si>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</si>
  <si>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</si>
  <si>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</si>
  <si>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</si>
  <si>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</si>
  <si>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</si>
  <si>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</si>
  <si>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</si>
  <si>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</si>
  <si>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</si>
  <si>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</si>
  <si>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</si>
  <si>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</si>
  <si>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</si>
  <si>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</si>
  <si>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</si>
  <si>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</si>
  <si>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</si>
  <si>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</si>
  <si>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</si>
  <si>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</si>
  <si>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</si>
  <si>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</si>
  <si>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</si>
  <si>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</si>
  <si>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</si>
  <si>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</si>
  <si>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</si>
  <si>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</si>
  <si>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</si>
  <si>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</si>
  <si>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</si>
  <si>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</si>
  <si>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</si>
  <si>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</si>
  <si>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</si>
  <si>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</si>
  <si>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</si>
  <si>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</si>
  <si>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</si>
  <si>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</si>
  <si>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</si>
  <si>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</si>
  <si>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</si>
  <si>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</si>
  <si>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</si>
  <si>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</si>
  <si>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</si>
  <si>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</si>
  <si>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</si>
  <si>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</si>
  <si>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</si>
  <si>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</si>
  <si>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</si>
  <si>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</si>
  <si>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</si>
  <si>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</si>
  <si>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</si>
  <si>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</si>
  <si>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</si>
  <si>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</si>
  <si>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</si>
  <si>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</si>
  <si>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</si>
  <si>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</si>
  <si>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</si>
  <si>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</si>
  <si>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</si>
  <si>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</si>
  <si>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</si>
  <si>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</si>
  <si>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</si>
  <si>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</si>
  <si>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</si>
  <si>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</si>
  <si>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</si>
  <si>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</si>
  <si>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</si>
  <si>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</si>
  <si>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</si>
  <si>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</si>
  <si>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</si>
  <si>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</si>
  <si>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</si>
  <si>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</si>
  <si>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</si>
  <si>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</si>
  <si>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</si>
  <si>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</si>
  <si>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</si>
  <si>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</si>
  <si>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</si>
  <si>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</si>
  <si>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</si>
  <si>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</si>
  <si>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</si>
  <si>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</si>
  <si>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</si>
  <si>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</si>
  <si>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</si>
  <si>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</si>
  <si>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</si>
  <si>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</si>
  <si>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</si>
  <si>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</si>
  <si>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</si>
  <si>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</si>
  <si>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</si>
  <si>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</si>
  <si>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</si>
  <si>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</si>
  <si>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</si>
  <si>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</si>
  <si>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</si>
  <si>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</si>
  <si>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</si>
  <si>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</si>
  <si>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</si>
  <si>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</si>
  <si>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</si>
  <si>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</si>
  <si>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</si>
  <si>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</si>
  <si>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</si>
  <si>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</si>
  <si>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</si>
  <si>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</si>
  <si>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</si>
  <si>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</si>
  <si>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</si>
  <si>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</si>
  <si>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</si>
  <si>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</si>
  <si>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</si>
  <si>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</si>
  <si>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</si>
  <si>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</si>
  <si>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</si>
  <si>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</si>
  <si>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</si>
  <si>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</si>
  <si>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</si>
  <si>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</si>
  <si>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</si>
  <si>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</si>
  <si>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</si>
  <si>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</si>
  <si>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</si>
  <si>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</si>
  <si>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</si>
  <si>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</si>
  <si>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</si>
  <si>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</si>
  <si>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</si>
  <si>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</si>
  <si>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</si>
  <si>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</si>
  <si>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</si>
  <si>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</si>
  <si>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</si>
  <si>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</si>
  <si>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</si>
  <si>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</si>
  <si>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</si>
  <si>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</si>
  <si>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</si>
  <si>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</si>
  <si>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</si>
  <si>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</si>
  <si>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</si>
  <si>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</si>
  <si>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</si>
  <si>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</si>
  <si>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</si>
  <si>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</si>
  <si>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</si>
  <si>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</si>
  <si>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</si>
  <si>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</si>
  <si>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</si>
  <si>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</si>
  <si>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</si>
  <si>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</si>
  <si>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</si>
  <si>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</si>
  <si>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</si>
  <si>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</si>
  <si>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</si>
  <si>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</si>
  <si>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</si>
  <si>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</si>
  <si>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</si>
  <si>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</si>
  <si>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</si>
  <si>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</si>
  <si>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</si>
  <si>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</si>
  <si>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</si>
  <si>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</si>
  <si>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</si>
  <si>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</si>
  <si>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</si>
  <si>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</si>
  <si>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</si>
  <si>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</si>
  <si>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</si>
  <si>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</si>
  <si>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</si>
  <si>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</si>
  <si>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</si>
  <si>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</si>
  <si>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</si>
  <si>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</si>
  <si>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</si>
  <si>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</si>
  <si>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</si>
  <si>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</si>
  <si>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</si>
  <si>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</si>
  <si>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</si>
  <si>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</si>
  <si>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</si>
  <si>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</si>
  <si>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</si>
  <si>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</si>
  <si>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</si>
  <si>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</si>
  <si>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</si>
  <si>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</si>
  <si>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</si>
  <si>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</si>
  <si>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</si>
  <si>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</si>
  <si>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</si>
  <si>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</si>
  <si>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</si>
  <si>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</si>
  <si>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</si>
  <si>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</si>
  <si>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</si>
  <si>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</si>
  <si>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</si>
  <si>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</si>
  <si>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</si>
  <si>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</si>
  <si>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</si>
  <si>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</si>
  <si>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</si>
  <si>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</si>
  <si>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</si>
  <si>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</si>
  <si>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</si>
  <si>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</si>
  <si>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</si>
  <si>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</si>
  <si>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</si>
  <si>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</si>
  <si>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</si>
  <si>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</si>
  <si>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</si>
  <si>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</si>
  <si>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</si>
  <si>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</si>
  <si>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</si>
  <si>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</si>
  <si>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</si>
  <si>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</si>
  <si>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</si>
  <si>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</si>
  <si>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</si>
  <si>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</si>
  <si>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</si>
  <si>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</si>
  <si>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</si>
  <si>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</si>
  <si>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</si>
  <si>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</si>
  <si>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</si>
  <si>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</si>
  <si>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</si>
  <si>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</si>
  <si>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</si>
  <si>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</si>
  <si>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</si>
  <si>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</si>
  <si>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</si>
  <si>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</si>
  <si>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</si>
  <si>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</si>
  <si>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</si>
  <si>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</si>
  <si>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</si>
  <si>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</si>
  <si>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</si>
  <si>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</si>
  <si>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</si>
  <si>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</si>
  <si>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</si>
  <si>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</si>
  <si>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</si>
  <si>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</si>
  <si>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</si>
  <si>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</si>
  <si>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</si>
  <si>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</si>
  <si>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</si>
  <si>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</si>
  <si>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</si>
  <si>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</si>
  <si>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</si>
  <si>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</si>
  <si>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</si>
  <si>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</si>
  <si>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</si>
  <si>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</si>
  <si>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</si>
  <si>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</si>
  <si>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</si>
  <si>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</si>
  <si>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</si>
  <si>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</si>
  <si>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</si>
  <si>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</si>
  <si>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</si>
  <si>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</si>
  <si>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</si>
  <si>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</si>
  <si>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</si>
  <si>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</si>
  <si>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</si>
  <si>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</si>
  <si>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</si>
  <si>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</si>
  <si>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</si>
  <si>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</si>
  <si>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</si>
  <si>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</si>
  <si>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</si>
  <si>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</si>
  <si>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</si>
  <si>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</si>
  <si>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</si>
  <si>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</si>
  <si>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</si>
  <si>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</si>
  <si>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</si>
  <si>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</si>
  <si>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</si>
  <si>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</si>
  <si>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</si>
  <si>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</si>
  <si>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</si>
  <si>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</si>
  <si>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</si>
  <si>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</si>
  <si>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</si>
  <si>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</si>
  <si>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</si>
  <si>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</si>
  <si>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</si>
  <si>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</si>
  <si>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</si>
  <si>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</si>
  <si>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</si>
  <si>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</si>
  <si>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</si>
  <si>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</si>
  <si>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</si>
  <si>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</si>
  <si>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</si>
  <si>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</si>
  <si>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</si>
  <si>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</si>
  <si>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</si>
  <si>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</si>
  <si>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</si>
  <si>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</si>
  <si>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</si>
  <si>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</si>
  <si>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</si>
  <si>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</si>
  <si>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</si>
  <si>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</si>
  <si>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</si>
  <si>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</si>
  <si>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</si>
  <si>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</si>
  <si>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</si>
  <si>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</si>
  <si>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</si>
  <si>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</si>
  <si>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</si>
  <si>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</si>
  <si>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</si>
  <si>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</si>
  <si>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</si>
  <si>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</si>
  <si>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</si>
  <si>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</si>
  <si>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</si>
  <si>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</si>
  <si>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</si>
  <si>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</si>
  <si>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</si>
  <si>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</si>
  <si>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</si>
  <si>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</si>
  <si>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</si>
  <si>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</si>
  <si>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</si>
  <si>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</si>
  <si>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</si>
  <si>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</si>
  <si>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</si>
  <si>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</si>
  <si>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</si>
  <si>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</si>
  <si>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</si>
  <si>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</si>
  <si>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</si>
  <si>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</si>
  <si>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</si>
  <si>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</si>
  <si>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</si>
  <si>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</si>
  <si>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</si>
  <si>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</si>
  <si>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</si>
  <si>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</si>
  <si>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</si>
  <si>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</si>
  <si>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</si>
  <si>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</si>
  <si>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</si>
  <si>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</si>
  <si>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</si>
  <si>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</si>
  <si>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</si>
  <si>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</si>
  <si>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</si>
  <si>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</si>
  <si>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</si>
  <si>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</si>
  <si>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</si>
  <si>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</si>
  <si>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</si>
  <si>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</si>
  <si>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</si>
  <si>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</si>
  <si>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</si>
  <si>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</si>
  <si>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</si>
  <si>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</si>
  <si>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</si>
  <si>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</si>
  <si>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</si>
  <si>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</si>
  <si>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</si>
  <si>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</si>
  <si>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</si>
  <si>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</si>
  <si>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</si>
  <si>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</si>
  <si>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</si>
  <si>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</si>
  <si>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</si>
  <si>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</si>
  <si>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</si>
  <si>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</si>
  <si>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</si>
  <si>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</si>
  <si>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</si>
  <si>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</si>
  <si>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</si>
  <si>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</si>
  <si>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</si>
  <si>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</si>
  <si>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</si>
  <si>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</si>
  <si>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</si>
  <si>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</si>
  <si>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</si>
  <si>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</si>
  <si>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</si>
  <si>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</si>
  <si>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</si>
  <si>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</si>
  <si>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</si>
  <si>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</si>
  <si>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</si>
  <si>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</si>
  <si>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</si>
  <si>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</si>
  <si>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</si>
  <si>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</si>
  <si>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</si>
  <si>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</si>
  <si>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</si>
  <si>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</si>
  <si>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</si>
  <si>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</si>
  <si>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</si>
  <si>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</si>
  <si>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</si>
  <si>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</si>
  <si>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</si>
  <si>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</si>
  <si>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</si>
  <si>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</si>
  <si>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</si>
  <si>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</si>
  <si>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</si>
  <si>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</si>
  <si>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</si>
  <si>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</si>
  <si>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</si>
  <si>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</si>
  <si>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</si>
  <si>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</si>
  <si>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</si>
  <si>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</si>
  <si>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</si>
  <si>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</si>
  <si>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</si>
  <si>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</si>
  <si>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</si>
  <si>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</si>
  <si>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</si>
  <si>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</si>
  <si>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</si>
  <si>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</si>
  <si>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</si>
  <si>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</si>
  <si>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</si>
  <si>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</si>
  <si>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</si>
  <si>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</si>
  <si>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</si>
  <si>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</si>
  <si>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</si>
  <si>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</si>
  <si>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</si>
  <si>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</si>
  <si>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</si>
  <si>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</si>
  <si>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</si>
  <si>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</si>
  <si>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</si>
  <si>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</si>
  <si>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</si>
  <si>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</si>
  <si>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</si>
  <si>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</si>
  <si>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</si>
  <si>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</si>
  <si>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</si>
  <si>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</si>
  <si>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</si>
  <si>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</si>
  <si>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</si>
  <si>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</si>
  <si>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</si>
  <si>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</si>
  <si>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</si>
  <si>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</si>
  <si>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</si>
  <si>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</si>
  <si>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</si>
  <si>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</si>
  <si>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</si>
  <si>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</si>
  <si>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</si>
  <si>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</si>
  <si>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</si>
  <si>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</si>
  <si>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</si>
  <si>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</si>
  <si>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</si>
  <si>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</si>
  <si>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</si>
  <si>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</si>
  <si>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</si>
  <si>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</si>
  <si>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</si>
  <si>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</si>
  <si>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</si>
  <si>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</si>
  <si>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</si>
  <si>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</si>
  <si>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</si>
  <si>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</si>
  <si>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</si>
  <si>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</si>
  <si>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</si>
  <si>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</si>
  <si>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</si>
  <si>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</si>
  <si>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</si>
  <si>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</si>
  <si>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</si>
  <si>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</si>
  <si>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</si>
  <si>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</si>
  <si>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</si>
  <si>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</si>
  <si>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</si>
  <si>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</si>
  <si>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</si>
  <si>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</si>
  <si>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</si>
  <si>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</si>
  <si>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</si>
  <si>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</si>
  <si>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</si>
  <si>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</si>
  <si>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</si>
  <si>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</si>
  <si>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</si>
  <si>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</si>
  <si>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</si>
  <si>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</si>
  <si>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</si>
  <si>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</si>
  <si>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</si>
  <si>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</si>
  <si>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</si>
  <si>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</si>
  <si>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</si>
  <si>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</si>
  <si>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</si>
  <si>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</si>
  <si>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</si>
  <si>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</si>
  <si>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</si>
  <si>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</si>
  <si>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</si>
  <si>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</si>
  <si>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</si>
  <si>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</si>
  <si>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</si>
  <si>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</si>
  <si>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</si>
  <si>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</si>
  <si>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</si>
  <si>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</si>
  <si>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</si>
  <si>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</si>
  <si>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</si>
  <si>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</si>
  <si>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</si>
  <si>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</si>
  <si>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</si>
  <si>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</si>
  <si>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</si>
  <si>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</si>
  <si>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</si>
  <si>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</si>
  <si>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</si>
  <si>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</si>
  <si>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</si>
  <si>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</si>
  <si>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</si>
  <si>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</si>
  <si>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</si>
  <si>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</si>
  <si>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</si>
  <si>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</si>
  <si>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</si>
  <si>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</si>
  <si>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</si>
  <si>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</si>
  <si>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</si>
  <si>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</si>
  <si>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</si>
  <si>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</si>
  <si>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</si>
  <si>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</si>
  <si>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</si>
  <si>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</si>
  <si>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</si>
  <si>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</si>
  <si>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</si>
  <si>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</si>
  <si>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</si>
  <si>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</si>
  <si>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</si>
  <si>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</si>
  <si>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</si>
  <si>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</si>
  <si>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</si>
  <si>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</si>
  <si>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</si>
  <si>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</si>
  <si>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</si>
  <si>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</si>
  <si>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</si>
  <si>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</si>
  <si>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</si>
  <si>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</si>
  <si>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</si>
  <si>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</si>
  <si>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</si>
  <si>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</si>
  <si>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</si>
  <si>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</si>
  <si>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</si>
  <si>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</si>
  <si>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</si>
  <si>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</si>
  <si>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</si>
  <si>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</si>
  <si>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</si>
  <si>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</si>
  <si>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</si>
  <si>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</si>
  <si>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</si>
  <si>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</si>
  <si>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</si>
  <si>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</si>
  <si>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</si>
  <si>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</si>
  <si>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</si>
  <si>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</si>
  <si>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</si>
  <si>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</si>
  <si>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</si>
  <si>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</si>
  <si>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</si>
  <si>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</si>
  <si>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</si>
  <si>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</si>
  <si>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</si>
  <si>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</si>
  <si>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</si>
  <si>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</si>
  <si>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</si>
  <si>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</si>
  <si>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</si>
  <si>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</si>
  <si>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</si>
  <si>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</si>
  <si>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</si>
  <si>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</si>
  <si>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</si>
  <si>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</si>
  <si>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</si>
  <si>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</si>
  <si>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</si>
  <si>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</si>
  <si>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</si>
  <si>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</si>
  <si>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</si>
  <si>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</si>
  <si>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</si>
  <si>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</si>
  <si>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</si>
  <si>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</si>
  <si>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</si>
  <si>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</si>
  <si>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</si>
  <si>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</si>
  <si>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</si>
  <si>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</si>
  <si>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</si>
  <si>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</si>
  <si>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</si>
  <si>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</si>
  <si>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</si>
  <si>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</si>
  <si>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</si>
  <si>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</si>
  <si>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</si>
  <si>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</si>
  <si>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</si>
  <si>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</si>
  <si>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</si>
  <si>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</si>
  <si>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</si>
  <si>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</si>
  <si>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</si>
  <si>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</si>
  <si>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</si>
  <si>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</si>
  <si>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</si>
  <si>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</si>
  <si>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</si>
  <si>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</si>
  <si>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</si>
  <si>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</si>
  <si>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</si>
  <si>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</si>
  <si>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</si>
  <si>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</si>
  <si>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</si>
  <si>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</si>
  <si>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</si>
  <si>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</si>
  <si>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</si>
  <si>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</si>
  <si>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</si>
  <si>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</si>
  <si>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</si>
  <si>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</si>
  <si>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</si>
  <si>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</si>
  <si>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</si>
  <si>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</si>
  <si>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</si>
  <si>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</si>
  <si>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</si>
  <si>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</si>
  <si>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</si>
  <si>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</si>
  <si>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</si>
  <si>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</si>
  <si>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</si>
  <si>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</si>
  <si>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</si>
  <si>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</si>
  <si>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</si>
  <si>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</si>
  <si>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</si>
  <si>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</si>
  <si>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</si>
  <si>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</si>
  <si>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</si>
  <si>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</si>
  <si>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</si>
  <si>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</si>
  <si>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</si>
  <si>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</si>
  <si>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</si>
  <si>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</si>
  <si>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</si>
  <si>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</si>
  <si>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</si>
  <si>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</si>
  <si>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</si>
  <si>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</si>
  <si>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</si>
  <si>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</si>
  <si>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</si>
  <si>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</si>
  <si>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</si>
  <si>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</si>
  <si>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</si>
  <si>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</si>
  <si>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</si>
  <si>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</si>
  <si>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</si>
  <si>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</si>
  <si>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</si>
  <si>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</si>
  <si>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</si>
  <si>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</si>
  <si>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</si>
  <si>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</si>
  <si>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</si>
  <si>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</si>
  <si>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</si>
  <si>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</si>
  <si>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</si>
  <si>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</si>
  <si>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</si>
  <si>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</si>
  <si>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</si>
  <si>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</si>
  <si>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</si>
  <si>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</si>
  <si>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</si>
  <si>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</si>
  <si>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</si>
  <si>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</si>
  <si>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</si>
  <si>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</si>
  <si>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</si>
  <si>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</si>
  <si>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</si>
  <si>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</si>
  <si>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</si>
  <si>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</si>
  <si>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</si>
  <si>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</si>
  <si>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</si>
  <si>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</si>
  <si>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</si>
  <si>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</si>
  <si>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</si>
  <si>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</si>
  <si>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</si>
  <si>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</si>
  <si>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</si>
  <si>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</si>
  <si>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</si>
  <si>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</si>
  <si>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</si>
  <si>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</si>
  <si>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</si>
  <si>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</si>
  <si>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</si>
  <si>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</si>
  <si>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</si>
  <si>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</si>
  <si>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</si>
  <si>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</si>
  <si>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</si>
  <si>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</si>
  <si>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</si>
  <si>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</si>
  <si>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</si>
  <si>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</si>
  <si>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</si>
  <si>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헤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맑은 고딕"/>
        <family val="3"/>
        <charset val="129"/>
      </rPr>
      <t>ㅍㅊ</t>
    </r>
    <r>
      <rPr>
        <sz val="10"/>
        <color rgb="FF262626"/>
        <rFont val="Trebuchet MS"/>
        <family val="2"/>
      </rPr>
      <t>=2</t>
    </r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</si>
  <si>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</si>
  <si>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</si>
  <si>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</si>
  <si>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***</t>
    <phoneticPr fontId="41" type="noConversion"/>
  </si>
  <si>
    <t>임베디드 리눅스 프로그래밍 완전정복 3／e</t>
    <phoneticPr fontId="41" type="noConversion"/>
  </si>
  <si>
    <t>성포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</si>
  <si>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</si>
  <si>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</si>
  <si>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</si>
  <si>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(고대 점토 석판에서 발견된)5000년의 부</t>
    <phoneticPr fontId="41" type="noConversion"/>
  </si>
  <si>
    <t>mkjoo</t>
    <phoneticPr fontId="41" type="noConversion"/>
  </si>
  <si>
    <t>O</t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</si>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</sst>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>
      <alignment horizontal="left" vertic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6">
        <v>2019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9"/>
      <c r="C1" s="749"/>
      <c r="D1" s="749"/>
      <c r="E1" s="749"/>
      <c r="F1" s="749"/>
      <c r="G1" s="749"/>
      <c r="H1" s="749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2" t="s">
        <v>322</v>
      </c>
      <c r="B1" s="753"/>
      <c r="C1" s="753"/>
      <c r="D1" s="753"/>
      <c r="E1" s="754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5" t="s">
        <v>398</v>
      </c>
      <c r="E2" s="755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6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7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7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7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7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7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7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7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7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7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7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7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7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7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7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7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7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7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7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7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8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7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7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7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8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6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7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7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7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7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7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7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7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7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7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7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7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7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8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6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7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7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7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7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7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7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7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7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7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7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8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6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7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7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7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7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7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7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7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7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8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7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7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7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7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7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7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7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7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7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7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7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7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7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7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7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7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8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7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7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7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7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7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7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7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7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7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7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7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7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8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9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0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0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0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0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0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0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0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0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0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1" t="s">
        <v>495</v>
      </c>
      <c r="B105" s="762"/>
      <c r="C105" s="763"/>
      <c r="D105" s="750">
        <f>SUM(D4:D104)</f>
        <v>1832000</v>
      </c>
      <c r="E105" s="75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7">
        <v>2020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8">
        <v>2021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7" activePane="bottomLeft" state="frozen"/>
      <selection pane="bottomLeft" activeCell="C149" sqref="C14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10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5073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5077</v>
      </c>
      <c r="I108" s="607">
        <v>2020</v>
      </c>
      <c r="J108" s="606" t="s">
        <v>295</v>
      </c>
      <c r="K108" s="615" t="s">
        <v>5072</v>
      </c>
      <c r="L108" s="300">
        <v>45494</v>
      </c>
      <c r="M108" s="296" t="s">
        <v>280</v>
      </c>
      <c r="N108" s="281">
        <f t="shared" ref="N108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5078</v>
      </c>
      <c r="I109" s="607">
        <v>2024</v>
      </c>
      <c r="J109" s="606" t="s">
        <v>295</v>
      </c>
      <c r="K109" s="295" t="s">
        <v>5074</v>
      </c>
      <c r="L109" s="300">
        <v>45494</v>
      </c>
      <c r="M109" s="296" t="s">
        <v>280</v>
      </c>
      <c r="N109" s="281">
        <f t="shared" ref="N109:N157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3924</v>
      </c>
      <c r="C111" s="606"/>
      <c r="D111" s="606">
        <v>302</v>
      </c>
      <c r="E111" s="672">
        <f t="shared" ref="E111:E157" si="21">(C111/D111)*100</f>
        <v>0</v>
      </c>
      <c r="F111" s="606"/>
      <c r="G111" s="470" t="s">
        <v>1318</v>
      </c>
      <c r="H111" s="471" t="s">
        <v>5090</v>
      </c>
      <c r="I111" s="297">
        <v>2023</v>
      </c>
      <c r="J111" s="470" t="s">
        <v>1196</v>
      </c>
      <c r="K111" s="295"/>
      <c r="L111" s="300">
        <v>45515</v>
      </c>
      <c r="M111" s="296" t="s">
        <v>280</v>
      </c>
      <c r="N111" s="281">
        <f t="shared" si="20"/>
        <v>45536</v>
      </c>
      <c r="O111" s="9"/>
    </row>
    <row r="112" spans="1:15" ht="15.6">
      <c r="A112" s="3">
        <v>68</v>
      </c>
      <c r="B112" s="695" t="s">
        <v>4515</v>
      </c>
      <c r="C112" s="470">
        <v>14</v>
      </c>
      <c r="D112" s="606">
        <v>368</v>
      </c>
      <c r="E112" s="672">
        <f t="shared" si="21"/>
        <v>3.804347826086957</v>
      </c>
      <c r="F112" s="470"/>
      <c r="G112" s="470" t="s">
        <v>1318</v>
      </c>
      <c r="H112" s="471" t="s">
        <v>5093</v>
      </c>
      <c r="I112" s="297">
        <v>2019</v>
      </c>
      <c r="J112" s="470" t="s">
        <v>702</v>
      </c>
      <c r="K112" s="295" t="s">
        <v>5094</v>
      </c>
      <c r="L112" s="300">
        <v>45515</v>
      </c>
      <c r="M112" s="296" t="s">
        <v>280</v>
      </c>
      <c r="N112" s="281">
        <f t="shared" si="20"/>
        <v>45536</v>
      </c>
      <c r="O112" s="331" t="s">
        <v>5114</v>
      </c>
    </row>
    <row r="113" spans="1:15" ht="15.6">
      <c r="A113" s="3">
        <v>69</v>
      </c>
      <c r="B113" s="710" t="s">
        <v>3923</v>
      </c>
      <c r="C113" s="606">
        <v>100</v>
      </c>
      <c r="D113" s="606">
        <v>238</v>
      </c>
      <c r="E113" s="672">
        <f t="shared" si="21"/>
        <v>42.016806722689076</v>
      </c>
      <c r="F113" s="606"/>
      <c r="G113" s="470" t="s">
        <v>5003</v>
      </c>
      <c r="H113" s="471" t="s">
        <v>5069</v>
      </c>
      <c r="I113" s="297">
        <v>2024</v>
      </c>
      <c r="J113" s="470" t="s">
        <v>702</v>
      </c>
      <c r="K113" s="295" t="s">
        <v>5070</v>
      </c>
      <c r="L113" s="300">
        <v>45515</v>
      </c>
      <c r="M113" s="296" t="s">
        <v>280</v>
      </c>
      <c r="N113" s="281">
        <f t="shared" si="20"/>
        <v>45536</v>
      </c>
      <c r="O113" s="331"/>
    </row>
    <row r="114" spans="1:15" ht="15">
      <c r="A114" s="3">
        <v>70</v>
      </c>
      <c r="B114" s="710" t="s">
        <v>3966</v>
      </c>
      <c r="C114" s="606"/>
      <c r="D114" s="606">
        <v>304</v>
      </c>
      <c r="E114" s="672">
        <f t="shared" si="21"/>
        <v>0</v>
      </c>
      <c r="F114" s="606"/>
      <c r="G114" s="470" t="s">
        <v>1318</v>
      </c>
      <c r="H114" s="471" t="s">
        <v>5095</v>
      </c>
      <c r="I114" s="297">
        <v>2024</v>
      </c>
      <c r="J114" s="470" t="s">
        <v>1196</v>
      </c>
      <c r="K114" s="295" t="s">
        <v>5096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4515</v>
      </c>
      <c r="C115" s="606"/>
      <c r="D115" s="606">
        <v>705</v>
      </c>
      <c r="E115" s="672">
        <f t="shared" si="21"/>
        <v>0</v>
      </c>
      <c r="F115" s="606" t="s">
        <v>5112</v>
      </c>
      <c r="G115" s="470" t="s">
        <v>4940</v>
      </c>
      <c r="H115" s="471" t="s">
        <v>5097</v>
      </c>
      <c r="I115" s="297">
        <v>2010</v>
      </c>
      <c r="J115" s="470" t="s">
        <v>1196</v>
      </c>
      <c r="K115" s="295" t="s">
        <v>5098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1891</v>
      </c>
      <c r="C116" s="606"/>
      <c r="D116" s="606">
        <v>273</v>
      </c>
      <c r="E116" s="672">
        <f t="shared" si="21"/>
        <v>0</v>
      </c>
      <c r="F116" s="606"/>
      <c r="G116" s="470" t="s">
        <v>5029</v>
      </c>
      <c r="H116" s="730" t="s">
        <v>5099</v>
      </c>
      <c r="I116" s="297">
        <v>2021</v>
      </c>
      <c r="J116" s="470" t="s">
        <v>5100</v>
      </c>
      <c r="K116" s="295" t="s">
        <v>5101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710" t="s">
        <v>4515</v>
      </c>
      <c r="C117" s="606"/>
      <c r="D117" s="606">
        <v>440</v>
      </c>
      <c r="E117" s="672">
        <f t="shared" si="21"/>
        <v>0</v>
      </c>
      <c r="F117" s="606"/>
      <c r="G117" s="470" t="s">
        <v>1318</v>
      </c>
      <c r="H117" s="471" t="s">
        <v>5102</v>
      </c>
      <c r="I117" s="297">
        <v>2023</v>
      </c>
      <c r="J117" s="470" t="s">
        <v>702</v>
      </c>
      <c r="K117" s="295" t="s">
        <v>5103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695" t="s">
        <v>3924</v>
      </c>
      <c r="C118" s="470"/>
      <c r="D118" s="606">
        <v>287</v>
      </c>
      <c r="E118" s="672">
        <f t="shared" si="21"/>
        <v>0</v>
      </c>
      <c r="F118" s="470"/>
      <c r="G118" s="470" t="s">
        <v>5029</v>
      </c>
      <c r="H118" s="471" t="s">
        <v>5106</v>
      </c>
      <c r="I118" s="297">
        <v>2023</v>
      </c>
      <c r="J118" s="470" t="s">
        <v>702</v>
      </c>
      <c r="K118" s="295" t="s">
        <v>5107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4955</v>
      </c>
      <c r="C119" s="606">
        <v>65</v>
      </c>
      <c r="D119" s="606">
        <v>359</v>
      </c>
      <c r="E119" s="672">
        <f t="shared" si="21"/>
        <v>18.105849582172702</v>
      </c>
      <c r="F119" s="606"/>
      <c r="G119" s="470" t="s">
        <v>4940</v>
      </c>
      <c r="H119" s="471" t="s">
        <v>5108</v>
      </c>
      <c r="I119" s="297">
        <v>2023</v>
      </c>
      <c r="J119" s="470" t="s">
        <v>702</v>
      </c>
      <c r="K119" s="295" t="s">
        <v>5109</v>
      </c>
      <c r="L119" s="300">
        <v>45522</v>
      </c>
      <c r="M119" s="296" t="s">
        <v>690</v>
      </c>
      <c r="N119" s="281">
        <f t="shared" si="20"/>
        <v>45543</v>
      </c>
      <c r="O119" s="9"/>
    </row>
    <row r="120" spans="1:15" ht="15">
      <c r="A120" s="3">
        <v>76</v>
      </c>
      <c r="B120" s="710" t="s">
        <v>4515</v>
      </c>
      <c r="C120" s="606">
        <v>23</v>
      </c>
      <c r="D120" s="606">
        <v>327</v>
      </c>
      <c r="E120" s="672">
        <f t="shared" si="21"/>
        <v>7.0336391437308867</v>
      </c>
      <c r="F120" s="606"/>
      <c r="G120" s="470" t="s">
        <v>1318</v>
      </c>
      <c r="H120" s="730" t="s">
        <v>5115</v>
      </c>
      <c r="I120" s="297">
        <v>2024</v>
      </c>
      <c r="J120" s="470" t="s">
        <v>1196</v>
      </c>
      <c r="K120" s="295" t="s">
        <v>5116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4515</v>
      </c>
      <c r="C121" s="606">
        <v>34</v>
      </c>
      <c r="D121" s="606">
        <v>225</v>
      </c>
      <c r="E121" s="672">
        <f t="shared" si="21"/>
        <v>15.111111111111111</v>
      </c>
      <c r="F121" s="606"/>
      <c r="G121" s="470" t="s">
        <v>4854</v>
      </c>
      <c r="H121" s="471" t="s">
        <v>5117</v>
      </c>
      <c r="I121" s="297">
        <v>2024</v>
      </c>
      <c r="J121" s="470" t="s">
        <v>1196</v>
      </c>
      <c r="K121" s="295" t="s">
        <v>5118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">
      <c r="A122" s="3">
        <v>78</v>
      </c>
      <c r="B122" s="710" t="s">
        <v>3924</v>
      </c>
      <c r="C122" s="606">
        <v>40</v>
      </c>
      <c r="D122" s="606">
        <v>211</v>
      </c>
      <c r="E122" s="672">
        <f t="shared" si="21"/>
        <v>18.957345971563981</v>
      </c>
      <c r="F122" s="606"/>
      <c r="G122" s="470" t="s">
        <v>5029</v>
      </c>
      <c r="H122" s="730" t="s">
        <v>5119</v>
      </c>
      <c r="I122" s="297">
        <v>2019</v>
      </c>
      <c r="J122" s="470" t="s">
        <v>1196</v>
      </c>
      <c r="K122" s="295" t="s">
        <v>5120</v>
      </c>
      <c r="L122" s="300">
        <v>45536</v>
      </c>
      <c r="M122" s="296" t="s">
        <v>690</v>
      </c>
      <c r="N122" s="281">
        <f t="shared" si="20"/>
        <v>45557</v>
      </c>
      <c r="O122" s="9"/>
    </row>
    <row r="123" spans="1:15" ht="15.6">
      <c r="A123" s="3">
        <v>79</v>
      </c>
      <c r="B123" s="710" t="s">
        <v>4515</v>
      </c>
      <c r="C123" s="606">
        <v>7</v>
      </c>
      <c r="D123" s="606">
        <v>416</v>
      </c>
      <c r="E123" s="672">
        <f t="shared" si="21"/>
        <v>1.6826923076923077</v>
      </c>
      <c r="F123" s="606" t="s">
        <v>5076</v>
      </c>
      <c r="G123" s="470" t="s">
        <v>4944</v>
      </c>
      <c r="H123" s="471" t="s">
        <v>5091</v>
      </c>
      <c r="I123" s="607">
        <v>2023</v>
      </c>
      <c r="J123" s="606" t="s">
        <v>685</v>
      </c>
      <c r="K123" s="615" t="s">
        <v>5092</v>
      </c>
      <c r="L123" s="300">
        <v>45543</v>
      </c>
      <c r="M123" s="296" t="s">
        <v>690</v>
      </c>
      <c r="N123" s="281">
        <f t="shared" si="20"/>
        <v>45564</v>
      </c>
      <c r="O123" s="331" t="s">
        <v>5113</v>
      </c>
    </row>
    <row r="124" spans="1:15" ht="15">
      <c r="A124" s="3">
        <v>80</v>
      </c>
      <c r="B124" s="710" t="s">
        <v>4515</v>
      </c>
      <c r="C124" s="606">
        <v>23</v>
      </c>
      <c r="D124" s="606">
        <v>561</v>
      </c>
      <c r="E124" s="672">
        <f t="shared" si="21"/>
        <v>4.0998217468805702</v>
      </c>
      <c r="F124" s="606"/>
      <c r="G124" s="470"/>
      <c r="H124" s="471" t="s">
        <v>5123</v>
      </c>
      <c r="I124" s="297">
        <v>2017</v>
      </c>
      <c r="J124" s="470" t="s">
        <v>685</v>
      </c>
      <c r="K124" s="295" t="s">
        <v>5124</v>
      </c>
      <c r="L124" s="300">
        <v>45543</v>
      </c>
      <c r="M124" s="296" t="s">
        <v>690</v>
      </c>
      <c r="N124" s="281">
        <f t="shared" si="20"/>
        <v>45564</v>
      </c>
      <c r="O124" s="477" t="s">
        <v>5130</v>
      </c>
    </row>
    <row r="125" spans="1:15" ht="15">
      <c r="A125" s="3">
        <v>81</v>
      </c>
      <c r="B125" s="710" t="s">
        <v>4515</v>
      </c>
      <c r="C125" s="606">
        <v>14</v>
      </c>
      <c r="D125" s="606">
        <v>437</v>
      </c>
      <c r="E125" s="672">
        <f t="shared" si="21"/>
        <v>3.2036613272311212</v>
      </c>
      <c r="F125" s="606"/>
      <c r="G125" s="470"/>
      <c r="H125" s="471" t="s">
        <v>5128</v>
      </c>
      <c r="I125" s="297">
        <v>2024</v>
      </c>
      <c r="J125" s="470" t="s">
        <v>702</v>
      </c>
      <c r="K125" s="295" t="s">
        <v>5129</v>
      </c>
      <c r="L125" s="300">
        <v>45557</v>
      </c>
      <c r="M125" s="296" t="s">
        <v>690</v>
      </c>
      <c r="N125" s="281">
        <f t="shared" si="20"/>
        <v>45578</v>
      </c>
      <c r="O125" s="477"/>
    </row>
    <row r="126" spans="1:15" ht="15">
      <c r="A126" s="3">
        <v>82</v>
      </c>
      <c r="B126" s="695" t="s">
        <v>4515</v>
      </c>
      <c r="C126" s="470"/>
      <c r="D126" s="606">
        <v>495</v>
      </c>
      <c r="E126" s="672">
        <f t="shared" si="21"/>
        <v>0</v>
      </c>
      <c r="F126" s="470"/>
      <c r="G126" s="470" t="s">
        <v>5029</v>
      </c>
      <c r="H126" s="471" t="s">
        <v>5135</v>
      </c>
      <c r="I126" s="297">
        <v>2016</v>
      </c>
      <c r="J126" s="470" t="s">
        <v>685</v>
      </c>
      <c r="K126" s="295" t="s">
        <v>5136</v>
      </c>
      <c r="L126" s="300">
        <v>45564</v>
      </c>
      <c r="M126" s="296" t="s">
        <v>690</v>
      </c>
      <c r="N126" s="281">
        <f t="shared" si="20"/>
        <v>45585</v>
      </c>
      <c r="O126" s="9"/>
    </row>
    <row r="127" spans="1:15" ht="15">
      <c r="A127" s="3">
        <v>83</v>
      </c>
      <c r="B127" s="710" t="s">
        <v>4515</v>
      </c>
      <c r="C127" s="606"/>
      <c r="D127" s="606">
        <v>345</v>
      </c>
      <c r="E127" s="672">
        <f t="shared" si="21"/>
        <v>0</v>
      </c>
      <c r="F127" s="606"/>
      <c r="G127" s="470" t="s">
        <v>5029</v>
      </c>
      <c r="H127" s="730" t="s">
        <v>5131</v>
      </c>
      <c r="I127" s="297">
        <v>2017</v>
      </c>
      <c r="J127" s="470" t="s">
        <v>685</v>
      </c>
      <c r="K127" s="295" t="s">
        <v>5132</v>
      </c>
      <c r="L127" s="300">
        <v>45564</v>
      </c>
      <c r="M127" s="296" t="s">
        <v>690</v>
      </c>
      <c r="N127" s="281">
        <f t="shared" si="20"/>
        <v>45585</v>
      </c>
      <c r="O127" s="477"/>
    </row>
    <row r="128" spans="1:15" ht="15">
      <c r="A128" s="3">
        <v>84</v>
      </c>
      <c r="B128" s="710" t="s">
        <v>4515</v>
      </c>
      <c r="C128" s="606">
        <v>0</v>
      </c>
      <c r="D128" s="606">
        <v>155</v>
      </c>
      <c r="E128" s="672">
        <f t="shared" si="21"/>
        <v>0</v>
      </c>
      <c r="F128" s="606"/>
      <c r="G128" s="470" t="s">
        <v>5082</v>
      </c>
      <c r="H128" s="471" t="s">
        <v>5080</v>
      </c>
      <c r="I128" s="297">
        <v>2019</v>
      </c>
      <c r="J128" s="470" t="s">
        <v>702</v>
      </c>
      <c r="K128" s="295" t="s">
        <v>5081</v>
      </c>
      <c r="L128" s="300">
        <v>45578</v>
      </c>
      <c r="M128" s="296" t="s">
        <v>690</v>
      </c>
      <c r="N128" s="281">
        <f t="shared" si="20"/>
        <v>45599</v>
      </c>
      <c r="O128" s="477"/>
    </row>
    <row r="129" spans="1:15" ht="15">
      <c r="A129" s="3">
        <v>85</v>
      </c>
      <c r="B129" s="710" t="s">
        <v>4515</v>
      </c>
      <c r="C129" s="606">
        <v>19</v>
      </c>
      <c r="D129" s="606">
        <v>421</v>
      </c>
      <c r="E129" s="672">
        <f t="shared" si="21"/>
        <v>4.513064133016627</v>
      </c>
      <c r="F129" s="606"/>
      <c r="G129" s="470" t="s">
        <v>4854</v>
      </c>
      <c r="H129" s="471" t="s">
        <v>5125</v>
      </c>
      <c r="I129" s="297">
        <v>2024</v>
      </c>
      <c r="J129" s="470" t="s">
        <v>702</v>
      </c>
      <c r="K129" s="295" t="s">
        <v>5126</v>
      </c>
      <c r="L129" s="300">
        <v>45578</v>
      </c>
      <c r="M129" s="296" t="s">
        <v>690</v>
      </c>
      <c r="N129" s="281">
        <f t="shared" si="20"/>
        <v>45599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si="21"/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0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1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0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1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0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1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0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1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0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1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0"/>
        <v>14</v>
      </c>
      <c r="O135" s="9"/>
    </row>
    <row r="136" spans="1:15" ht="15">
      <c r="A136" s="3">
        <v>92</v>
      </c>
      <c r="B136" s="474" t="s">
        <v>1891</v>
      </c>
      <c r="C136" s="473">
        <v>28</v>
      </c>
      <c r="D136" s="585">
        <v>351</v>
      </c>
      <c r="E136" s="674">
        <f t="shared" si="21"/>
        <v>7.9772079772079767</v>
      </c>
      <c r="F136" s="473"/>
      <c r="G136" s="473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0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1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0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1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0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1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0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1"/>
        <v>0</v>
      </c>
      <c r="F140" s="606"/>
      <c r="G140" s="470" t="s">
        <v>5178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0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1"/>
        <v>0</v>
      </c>
      <c r="F141" s="606"/>
      <c r="G141" s="470" t="s">
        <v>5178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0"/>
        <v>45606</v>
      </c>
      <c r="O141" s="562"/>
    </row>
    <row r="142" spans="1:15" ht="15">
      <c r="A142" s="3">
        <v>98</v>
      </c>
      <c r="B142" s="710" t="s">
        <v>4515</v>
      </c>
      <c r="C142" s="606">
        <v>141</v>
      </c>
      <c r="D142" s="606">
        <v>548</v>
      </c>
      <c r="E142" s="672">
        <f t="shared" si="21"/>
        <v>25.729927007299271</v>
      </c>
      <c r="F142" s="606"/>
      <c r="G142" s="470" t="s">
        <v>5179</v>
      </c>
      <c r="H142" s="471" t="s">
        <v>5160</v>
      </c>
      <c r="I142" s="297">
        <v>2021</v>
      </c>
      <c r="J142" s="470" t="s">
        <v>1196</v>
      </c>
      <c r="K142" s="295" t="s">
        <v>5161</v>
      </c>
      <c r="L142" s="300">
        <v>45585</v>
      </c>
      <c r="M142" s="296" t="s">
        <v>690</v>
      </c>
      <c r="N142" s="281">
        <f t="shared" si="20"/>
        <v>45606</v>
      </c>
      <c r="O142" s="562"/>
    </row>
    <row r="143" spans="1:15" ht="15">
      <c r="A143" s="3">
        <v>99</v>
      </c>
      <c r="B143" s="605" t="s">
        <v>4515</v>
      </c>
      <c r="C143" s="606">
        <v>113</v>
      </c>
      <c r="D143" s="606">
        <v>292</v>
      </c>
      <c r="E143" s="672">
        <f t="shared" si="21"/>
        <v>38.698630136986303</v>
      </c>
      <c r="F143" s="606"/>
      <c r="G143" s="606" t="s">
        <v>4988</v>
      </c>
      <c r="H143" s="605" t="s">
        <v>4984</v>
      </c>
      <c r="I143" s="607">
        <v>2023</v>
      </c>
      <c r="J143" s="606" t="s">
        <v>1196</v>
      </c>
      <c r="K143" s="615" t="s">
        <v>5018</v>
      </c>
      <c r="L143" s="300">
        <v>45585</v>
      </c>
      <c r="M143" s="296" t="s">
        <v>690</v>
      </c>
      <c r="N143" s="281">
        <f t="shared" si="20"/>
        <v>45606</v>
      </c>
      <c r="O143" s="562"/>
    </row>
    <row r="144" spans="1:15" ht="15">
      <c r="A144" s="3">
        <v>100</v>
      </c>
      <c r="B144" s="710" t="s">
        <v>3966</v>
      </c>
      <c r="C144" s="606">
        <v>25</v>
      </c>
      <c r="D144" s="606">
        <v>247</v>
      </c>
      <c r="E144" s="672">
        <f t="shared" si="21"/>
        <v>10.121457489878543</v>
      </c>
      <c r="F144" s="606"/>
      <c r="G144" s="470" t="s">
        <v>4854</v>
      </c>
      <c r="H144" s="471" t="s">
        <v>5162</v>
      </c>
      <c r="I144" s="297">
        <v>2023</v>
      </c>
      <c r="J144" s="470" t="s">
        <v>702</v>
      </c>
      <c r="K144" s="295" t="s">
        <v>5163</v>
      </c>
      <c r="L144" s="300">
        <v>45585</v>
      </c>
      <c r="M144" s="296" t="s">
        <v>690</v>
      </c>
      <c r="N144" s="281">
        <f t="shared" si="20"/>
        <v>45606</v>
      </c>
      <c r="O144" s="562"/>
    </row>
    <row r="145" spans="1:15" ht="15">
      <c r="A145" s="3">
        <v>101</v>
      </c>
      <c r="B145" s="710" t="s">
        <v>4515</v>
      </c>
      <c r="C145" s="606">
        <v>96</v>
      </c>
      <c r="D145" s="606">
        <v>260</v>
      </c>
      <c r="E145" s="672">
        <f t="shared" si="21"/>
        <v>36.923076923076927</v>
      </c>
      <c r="F145" s="606"/>
      <c r="G145" s="470" t="s">
        <v>4940</v>
      </c>
      <c r="H145" s="471" t="s">
        <v>5164</v>
      </c>
      <c r="I145" s="297">
        <v>2024</v>
      </c>
      <c r="J145" s="470" t="s">
        <v>702</v>
      </c>
      <c r="K145" s="295" t="s">
        <v>5165</v>
      </c>
      <c r="L145" s="300">
        <v>45585</v>
      </c>
      <c r="M145" s="296" t="s">
        <v>690</v>
      </c>
      <c r="N145" s="281">
        <f t="shared" si="20"/>
        <v>45606</v>
      </c>
      <c r="O145" s="562"/>
    </row>
    <row r="146" spans="1:15" ht="15">
      <c r="A146" s="3">
        <v>102</v>
      </c>
      <c r="B146" s="735" t="s">
        <v>4515</v>
      </c>
      <c r="C146" s="631">
        <v>163</v>
      </c>
      <c r="D146" s="631">
        <v>304</v>
      </c>
      <c r="E146" s="736">
        <f t="shared" si="21"/>
        <v>53.618421052631582</v>
      </c>
      <c r="F146" s="631"/>
      <c r="G146" s="630" t="s">
        <v>4940</v>
      </c>
      <c r="H146" s="737" t="s">
        <v>5133</v>
      </c>
      <c r="I146" s="738">
        <v>2020</v>
      </c>
      <c r="J146" s="630" t="s">
        <v>685</v>
      </c>
      <c r="K146" s="739" t="s">
        <v>5134</v>
      </c>
      <c r="L146" s="740">
        <v>45599</v>
      </c>
      <c r="M146" s="745" t="s">
        <v>5187</v>
      </c>
      <c r="N146" s="281">
        <f t="shared" si="20"/>
        <v>45620</v>
      </c>
      <c r="O146" s="9"/>
    </row>
    <row r="147" spans="1:15" ht="15.6">
      <c r="A147" s="3">
        <v>103</v>
      </c>
      <c r="B147" s="735" t="s">
        <v>4515</v>
      </c>
      <c r="C147" s="631">
        <v>628</v>
      </c>
      <c r="D147" s="631">
        <v>1380</v>
      </c>
      <c r="E147" s="736">
        <f t="shared" si="21"/>
        <v>45.507246376811594</v>
      </c>
      <c r="F147" s="631"/>
      <c r="G147" s="630" t="s">
        <v>4854</v>
      </c>
      <c r="H147" s="737" t="s">
        <v>5172</v>
      </c>
      <c r="I147" s="738">
        <v>2019</v>
      </c>
      <c r="J147" s="630" t="s">
        <v>685</v>
      </c>
      <c r="K147" s="739" t="s">
        <v>5173</v>
      </c>
      <c r="L147" s="740">
        <v>45599</v>
      </c>
      <c r="M147" s="745" t="s">
        <v>5187</v>
      </c>
      <c r="N147" s="281">
        <f t="shared" si="20"/>
        <v>45620</v>
      </c>
      <c r="O147" s="173" t="s">
        <v>5177</v>
      </c>
    </row>
    <row r="148" spans="1:15" ht="15">
      <c r="A148" s="3">
        <v>104</v>
      </c>
      <c r="B148" s="741" t="s">
        <v>4955</v>
      </c>
      <c r="C148" s="630">
        <v>46</v>
      </c>
      <c r="D148" s="631">
        <v>287</v>
      </c>
      <c r="E148" s="736">
        <f t="shared" si="21"/>
        <v>16.027874564459928</v>
      </c>
      <c r="F148" s="630"/>
      <c r="G148" s="630" t="s">
        <v>4854</v>
      </c>
      <c r="H148" s="737" t="s">
        <v>5121</v>
      </c>
      <c r="I148" s="738">
        <v>2022</v>
      </c>
      <c r="J148" s="630" t="s">
        <v>685</v>
      </c>
      <c r="K148" s="739" t="s">
        <v>5122</v>
      </c>
      <c r="L148" s="740">
        <v>45599</v>
      </c>
      <c r="M148" s="745" t="s">
        <v>5187</v>
      </c>
      <c r="N148" s="281">
        <f t="shared" si="20"/>
        <v>45620</v>
      </c>
      <c r="O148" s="9"/>
    </row>
    <row r="149" spans="1:15" ht="15">
      <c r="A149" s="3">
        <v>105</v>
      </c>
      <c r="B149" s="735" t="s">
        <v>4515</v>
      </c>
      <c r="C149" s="631">
        <v>64</v>
      </c>
      <c r="D149" s="631">
        <v>424</v>
      </c>
      <c r="E149" s="736">
        <f t="shared" si="21"/>
        <v>15.09433962264151</v>
      </c>
      <c r="F149" s="631"/>
      <c r="G149" s="630"/>
      <c r="H149" s="737" t="s">
        <v>807</v>
      </c>
      <c r="I149" s="738">
        <v>2020</v>
      </c>
      <c r="J149" s="630" t="s">
        <v>685</v>
      </c>
      <c r="K149" s="739" t="s">
        <v>5166</v>
      </c>
      <c r="L149" s="740">
        <v>45599</v>
      </c>
      <c r="M149" s="745" t="s">
        <v>5187</v>
      </c>
      <c r="N149" s="281">
        <f t="shared" si="20"/>
        <v>45620</v>
      </c>
      <c r="O149" s="9"/>
    </row>
    <row r="150" spans="1:15" ht="15.6">
      <c r="A150" s="3">
        <v>106</v>
      </c>
      <c r="B150" s="735" t="s">
        <v>4515</v>
      </c>
      <c r="C150" s="631">
        <v>35</v>
      </c>
      <c r="D150" s="631">
        <v>239</v>
      </c>
      <c r="E150" s="736">
        <f t="shared" si="21"/>
        <v>14.644351464435147</v>
      </c>
      <c r="F150" s="631"/>
      <c r="G150" s="630"/>
      <c r="H150" s="737" t="s">
        <v>5174</v>
      </c>
      <c r="I150" s="738">
        <v>2022</v>
      </c>
      <c r="J150" s="630" t="s">
        <v>685</v>
      </c>
      <c r="K150" s="739" t="s">
        <v>5175</v>
      </c>
      <c r="L150" s="740">
        <v>45599</v>
      </c>
      <c r="M150" s="745" t="s">
        <v>5187</v>
      </c>
      <c r="N150" s="281">
        <f t="shared" si="20"/>
        <v>45620</v>
      </c>
      <c r="O150" s="9"/>
    </row>
    <row r="151" spans="1:15" ht="15.6">
      <c r="A151" s="3">
        <v>107</v>
      </c>
      <c r="B151" s="735" t="s">
        <v>4515</v>
      </c>
      <c r="C151" s="631"/>
      <c r="D151" s="631">
        <v>327</v>
      </c>
      <c r="E151" s="736">
        <f t="shared" si="21"/>
        <v>0</v>
      </c>
      <c r="F151" s="631"/>
      <c r="G151" s="630"/>
      <c r="H151" s="737" t="s">
        <v>5115</v>
      </c>
      <c r="I151" s="738">
        <v>2024</v>
      </c>
      <c r="J151" s="630" t="s">
        <v>685</v>
      </c>
      <c r="K151" s="739" t="s">
        <v>5176</v>
      </c>
      <c r="L151" s="740">
        <v>45599</v>
      </c>
      <c r="M151" s="745" t="s">
        <v>5187</v>
      </c>
      <c r="N151" s="281">
        <f t="shared" si="20"/>
        <v>45620</v>
      </c>
      <c r="O151" s="9"/>
    </row>
    <row r="152" spans="1:15" ht="15">
      <c r="A152" s="3">
        <v>108</v>
      </c>
      <c r="B152" s="742" t="s">
        <v>4515</v>
      </c>
      <c r="C152" s="625">
        <v>138</v>
      </c>
      <c r="D152" s="625">
        <v>557</v>
      </c>
      <c r="E152" s="743">
        <f t="shared" si="21"/>
        <v>24.775583482944345</v>
      </c>
      <c r="F152" s="625"/>
      <c r="G152" s="531" t="s">
        <v>4854</v>
      </c>
      <c r="H152" s="535" t="s">
        <v>5151</v>
      </c>
      <c r="I152" s="530">
        <v>2024</v>
      </c>
      <c r="J152" s="531" t="s">
        <v>702</v>
      </c>
      <c r="K152" s="537" t="s">
        <v>5127</v>
      </c>
      <c r="L152" s="533">
        <v>45606</v>
      </c>
      <c r="M152" s="530"/>
      <c r="N152" s="281">
        <f t="shared" si="20"/>
        <v>45620</v>
      </c>
      <c r="O152" s="9"/>
    </row>
    <row r="153" spans="1:15" ht="15">
      <c r="A153" s="3">
        <v>109</v>
      </c>
      <c r="B153" s="742" t="s">
        <v>4515</v>
      </c>
      <c r="C153" s="625">
        <v>48</v>
      </c>
      <c r="D153" s="625">
        <v>478</v>
      </c>
      <c r="E153" s="743">
        <f t="shared" si="21"/>
        <v>10.0418410041841</v>
      </c>
      <c r="F153" s="625"/>
      <c r="G153" s="531" t="s">
        <v>4940</v>
      </c>
      <c r="H153" s="744" t="s">
        <v>5104</v>
      </c>
      <c r="I153" s="530">
        <v>2024</v>
      </c>
      <c r="J153" s="531" t="s">
        <v>702</v>
      </c>
      <c r="K153" s="537" t="s">
        <v>5105</v>
      </c>
      <c r="L153" s="533">
        <v>45606</v>
      </c>
      <c r="M153" s="628" t="s">
        <v>5187</v>
      </c>
      <c r="N153" s="281">
        <f t="shared" si="20"/>
        <v>45627</v>
      </c>
      <c r="O153" s="9"/>
    </row>
    <row r="154" spans="1:15" s="3" customFormat="1" ht="15.6">
      <c r="A154" s="3">
        <v>110</v>
      </c>
      <c r="B154" s="742" t="s">
        <v>4515</v>
      </c>
      <c r="C154" s="625"/>
      <c r="D154" s="625">
        <v>879</v>
      </c>
      <c r="E154" s="743">
        <f t="shared" si="21"/>
        <v>0</v>
      </c>
      <c r="F154" s="625"/>
      <c r="G154" s="531"/>
      <c r="H154" s="535" t="s">
        <v>5180</v>
      </c>
      <c r="I154" s="530">
        <v>2024</v>
      </c>
      <c r="J154" s="531" t="s">
        <v>5181</v>
      </c>
      <c r="K154" s="537" t="s">
        <v>5182</v>
      </c>
      <c r="L154" s="533">
        <v>45606</v>
      </c>
      <c r="M154" s="628" t="s">
        <v>5187</v>
      </c>
      <c r="N154" s="281">
        <f t="shared" si="20"/>
        <v>45627</v>
      </c>
      <c r="O154" s="9"/>
    </row>
    <row r="155" spans="1:15" s="3" customFormat="1" ht="15">
      <c r="A155" s="3">
        <v>111</v>
      </c>
      <c r="B155" s="742" t="s">
        <v>4515</v>
      </c>
      <c r="C155" s="625">
        <v>56</v>
      </c>
      <c r="D155" s="625">
        <v>186</v>
      </c>
      <c r="E155" s="743">
        <f t="shared" si="21"/>
        <v>30.107526881720432</v>
      </c>
      <c r="F155" s="625"/>
      <c r="G155" s="531" t="s">
        <v>5179</v>
      </c>
      <c r="H155" s="535" t="s">
        <v>5152</v>
      </c>
      <c r="I155" s="530">
        <v>2022</v>
      </c>
      <c r="J155" s="531" t="s">
        <v>887</v>
      </c>
      <c r="K155" s="537" t="s">
        <v>5153</v>
      </c>
      <c r="L155" s="533">
        <v>45606</v>
      </c>
      <c r="M155" s="628" t="s">
        <v>5187</v>
      </c>
      <c r="N155" s="281">
        <f t="shared" si="20"/>
        <v>45627</v>
      </c>
      <c r="O155" s="9"/>
    </row>
    <row r="156" spans="1:15" ht="15">
      <c r="A156" s="3">
        <v>112</v>
      </c>
      <c r="B156" s="742" t="s">
        <v>4515</v>
      </c>
      <c r="C156" s="625">
        <v>18</v>
      </c>
      <c r="D156" s="625">
        <v>274</v>
      </c>
      <c r="E156" s="743">
        <f t="shared" si="21"/>
        <v>6.5693430656934311</v>
      </c>
      <c r="F156" s="625"/>
      <c r="G156" s="531" t="s">
        <v>5179</v>
      </c>
      <c r="H156" s="535" t="s">
        <v>5158</v>
      </c>
      <c r="I156" s="530">
        <v>2020</v>
      </c>
      <c r="J156" s="531" t="s">
        <v>887</v>
      </c>
      <c r="K156" s="537" t="s">
        <v>5159</v>
      </c>
      <c r="L156" s="533">
        <v>45606</v>
      </c>
      <c r="M156" s="628" t="s">
        <v>5187</v>
      </c>
      <c r="N156" s="281">
        <f t="shared" si="20"/>
        <v>45627</v>
      </c>
      <c r="O156" s="9"/>
    </row>
    <row r="157" spans="1:15" ht="15.6">
      <c r="A157" s="3">
        <v>113</v>
      </c>
      <c r="B157" s="742" t="s">
        <v>4515</v>
      </c>
      <c r="C157" s="625">
        <v>24</v>
      </c>
      <c r="D157" s="625">
        <v>366</v>
      </c>
      <c r="E157" s="743">
        <f t="shared" si="21"/>
        <v>6.557377049180328</v>
      </c>
      <c r="F157" s="625"/>
      <c r="G157" s="531"/>
      <c r="H157" s="535" t="s">
        <v>5183</v>
      </c>
      <c r="I157" s="530">
        <v>2023</v>
      </c>
      <c r="J157" s="531" t="s">
        <v>5181</v>
      </c>
      <c r="K157" s="537" t="s">
        <v>5184</v>
      </c>
      <c r="L157" s="533">
        <v>45606</v>
      </c>
      <c r="M157" s="628" t="s">
        <v>5187</v>
      </c>
      <c r="N157" s="281">
        <f t="shared" si="20"/>
        <v>45627</v>
      </c>
      <c r="O157" s="9"/>
    </row>
    <row r="158" spans="1:15" ht="15">
      <c r="A158" s="3">
        <v>114</v>
      </c>
      <c r="B158" s="685"/>
      <c r="C158" s="579"/>
      <c r="D158" s="579"/>
      <c r="E158" s="673" t="e">
        <f t="shared" ref="E158:E160" si="22">(C158/D158)*100</f>
        <v>#DIV/0!</v>
      </c>
      <c r="F158" s="579"/>
      <c r="G158" s="498" t="s">
        <v>5186</v>
      </c>
      <c r="H158" s="733" t="s">
        <v>5185</v>
      </c>
      <c r="I158" s="8"/>
      <c r="J158" s="498" t="s">
        <v>702</v>
      </c>
      <c r="K158" s="173"/>
      <c r="L158" s="281"/>
      <c r="M158" s="172" t="s">
        <v>5187</v>
      </c>
      <c r="N158" s="281">
        <f t="shared" ref="N158:N159" si="23">IF(M158="O",L158+21,L158+14)</f>
        <v>21</v>
      </c>
      <c r="O158" s="9"/>
    </row>
    <row r="159" spans="1:15" ht="15.6">
      <c r="A159" s="3">
        <v>115</v>
      </c>
      <c r="B159" s="764" t="s">
        <v>4515</v>
      </c>
      <c r="C159" s="765"/>
      <c r="D159" s="765">
        <v>543</v>
      </c>
      <c r="E159" s="766">
        <f t="shared" si="22"/>
        <v>0</v>
      </c>
      <c r="F159" s="765"/>
      <c r="G159" s="502"/>
      <c r="H159" s="767" t="s">
        <v>5188</v>
      </c>
      <c r="I159" s="187">
        <v>2024</v>
      </c>
      <c r="J159" s="502" t="s">
        <v>702</v>
      </c>
      <c r="K159" s="260" t="s">
        <v>5189</v>
      </c>
      <c r="L159" s="768">
        <v>45613</v>
      </c>
      <c r="M159" s="215" t="s">
        <v>5190</v>
      </c>
      <c r="N159" s="281">
        <f t="shared" si="23"/>
        <v>45634</v>
      </c>
      <c r="O159" s="9"/>
    </row>
    <row r="160" spans="1:15" ht="15.6">
      <c r="A160" s="3">
        <v>116</v>
      </c>
      <c r="B160" s="764" t="s">
        <v>4515</v>
      </c>
      <c r="C160" s="765"/>
      <c r="D160" s="765">
        <v>224</v>
      </c>
      <c r="E160" s="766">
        <f t="shared" si="22"/>
        <v>0</v>
      </c>
      <c r="F160" s="765"/>
      <c r="G160" s="502"/>
      <c r="H160" s="767" t="s">
        <v>5191</v>
      </c>
      <c r="I160" s="187">
        <v>2023</v>
      </c>
      <c r="J160" s="502" t="s">
        <v>702</v>
      </c>
      <c r="K160" s="260" t="s">
        <v>5192</v>
      </c>
      <c r="L160" s="768">
        <v>45613</v>
      </c>
      <c r="M160" s="215" t="s">
        <v>5190</v>
      </c>
      <c r="N160" s="281">
        <f t="shared" ref="N160:N172" si="24">IF(M160="O",L160+21,L160+14)</f>
        <v>45634</v>
      </c>
      <c r="O160" s="9"/>
    </row>
    <row r="161" spans="1:15" ht="15.6">
      <c r="A161" s="3">
        <v>117</v>
      </c>
      <c r="B161" s="764" t="s">
        <v>3924</v>
      </c>
      <c r="C161" s="765"/>
      <c r="D161" s="765">
        <v>147</v>
      </c>
      <c r="E161" s="766">
        <f t="shared" ref="E161" si="25">(C161/D161)*100</f>
        <v>0</v>
      </c>
      <c r="F161" s="765"/>
      <c r="G161" s="502"/>
      <c r="H161" s="767" t="s">
        <v>5193</v>
      </c>
      <c r="I161" s="187">
        <v>2024</v>
      </c>
      <c r="J161" s="502" t="s">
        <v>702</v>
      </c>
      <c r="K161" s="260" t="s">
        <v>5194</v>
      </c>
      <c r="L161" s="768">
        <v>45613</v>
      </c>
      <c r="M161" s="215" t="s">
        <v>5190</v>
      </c>
      <c r="N161" s="281">
        <f t="shared" si="24"/>
        <v>45634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ref="E162:E167" si="26">(C162/D162)*100</f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si="24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6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4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6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4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6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4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si="26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4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si="26"/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4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7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4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7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4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7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4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7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4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7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4"/>
        <v>14</v>
      </c>
      <c r="O172" s="9"/>
    </row>
    <row r="173" spans="1:15" ht="15">
      <c r="A173" s="3">
        <v>129</v>
      </c>
      <c r="B173" s="641">
        <v>2024</v>
      </c>
      <c r="C173" s="499">
        <v>113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28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28"/>
        <v>14</v>
      </c>
      <c r="O174" s="9"/>
    </row>
    <row r="175" spans="1:15" ht="15">
      <c r="A175" s="3">
        <v>131</v>
      </c>
      <c r="B175" s="502">
        <f>(C173/108)*100</f>
        <v>104.62962962962963</v>
      </c>
      <c r="C175" s="441">
        <f>C174*100/C173</f>
        <v>27.43362831858407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28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28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28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28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2024-11-17T16:20:18Z</dcterms:modified>
  <cp:version>1000.0100.01</cp:version>
</cp:coreProperties>
</file>