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B0C1F0AD-EC34-4B7B-804E-45243E3842EA}" xr6:coauthVersionLast="47" xr6:coauthVersionMax="47" xr10:uidLastSave="{00000000-0000-0000-0000-000000000000}"/>
  <bookViews>
    <workbookView xWindow="-12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LIB_24!$B$2:$P$152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7" i="26" l="1"/>
  <c r="E66" i="26"/>
  <c r="E63" i="26"/>
  <c r="E62" i="26"/>
  <c r="E61" i="26"/>
  <c r="N40" i="26"/>
  <c r="N39" i="26"/>
  <c r="N21" i="26"/>
  <c r="N67" i="26"/>
  <c r="N66" i="26"/>
  <c r="N65" i="26"/>
  <c r="E65" i="26"/>
  <c r="N64" i="26"/>
  <c r="E64" i="26"/>
  <c r="N63" i="26"/>
  <c r="N62" i="26"/>
  <c r="N61" i="26"/>
  <c r="N60" i="26"/>
  <c r="N59" i="26"/>
  <c r="N58" i="26"/>
  <c r="N56" i="26"/>
  <c r="N57" i="26"/>
  <c r="N41" i="26"/>
  <c r="N51" i="26"/>
  <c r="N50" i="26"/>
  <c r="N49" i="26"/>
  <c r="N55" i="26"/>
  <c r="N54" i="26"/>
  <c r="N42" i="26"/>
  <c r="N48" i="26"/>
  <c r="N47" i="26"/>
  <c r="N46" i="26"/>
  <c r="N45" i="26"/>
  <c r="N44" i="26"/>
  <c r="N43" i="26"/>
  <c r="N53" i="26"/>
  <c r="N52" i="26"/>
  <c r="N72" i="26"/>
  <c r="N71" i="26"/>
  <c r="N70" i="26"/>
  <c r="N69" i="26"/>
  <c r="N68" i="26"/>
  <c r="N161" i="26"/>
  <c r="N160" i="26"/>
  <c r="N159" i="26"/>
  <c r="N158" i="26"/>
  <c r="N157" i="26"/>
  <c r="N156" i="26"/>
  <c r="N155" i="26"/>
  <c r="N154" i="26"/>
  <c r="N153" i="26"/>
  <c r="C85" i="26"/>
  <c r="B85" i="26"/>
  <c r="C82" i="26"/>
  <c r="B8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<sst xmlns="http://schemas.openxmlformats.org/spreadsheetml/2006/main" count="10670" uniqueCount="5074">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</sst>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66" fontId="0" fillId="19" borderId="3" xfId="0" applyNumberFormat="1" applyFill="1" applyBorder="1" applyAlignment="1"/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99">
        <v>2019</v>
      </c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02"/>
      <c r="C1" s="702"/>
      <c r="D1" s="702"/>
      <c r="E1" s="702"/>
      <c r="F1" s="702"/>
      <c r="G1" s="702"/>
      <c r="H1" s="70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05" t="s">
        <v>327</v>
      </c>
      <c r="B1" s="706"/>
      <c r="C1" s="706"/>
      <c r="D1" s="706"/>
      <c r="E1" s="70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08" t="s">
        <v>403</v>
      </c>
      <c r="E2" s="70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0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0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0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0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4" t="s">
        <v>519</v>
      </c>
      <c r="B105" s="715"/>
      <c r="C105" s="716"/>
      <c r="D105" s="703">
        <f>SUM(D4:D104)</f>
        <v>1832000</v>
      </c>
      <c r="E105" s="70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00">
        <v>2020</v>
      </c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700"/>
      <c r="N1" s="700"/>
      <c r="O1" s="70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01">
        <v>2021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01">
        <v>2022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01">
        <v>2022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3"/>
  <sheetViews>
    <sheetView tabSelected="1" zoomScaleNormal="100" zoomScaleSheetLayoutView="75" workbookViewId="0">
      <pane ySplit="2" topLeftCell="A42" activePane="bottomLeft" state="frozen"/>
      <selection pane="bottomLeft" activeCell="C62" sqref="C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01">
        <v>2022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</row>
    <row r="2" spans="2:15" ht="15.7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4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/>
      <c r="D38" s="611"/>
      <c r="E38" s="681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>
      <c r="B39" s="610" t="s">
        <v>4616</v>
      </c>
      <c r="C39" s="611" t="s">
        <v>1402</v>
      </c>
      <c r="D39" s="611"/>
      <c r="E39" s="681"/>
      <c r="F39" s="611"/>
      <c r="G39" s="659" t="s">
        <v>5042</v>
      </c>
      <c r="H39" s="610" t="s">
        <v>5001</v>
      </c>
      <c r="I39" s="299">
        <v>2017</v>
      </c>
      <c r="J39" s="472" t="s">
        <v>727</v>
      </c>
      <c r="K39" s="297" t="s">
        <v>5002</v>
      </c>
      <c r="L39" s="302">
        <v>45270</v>
      </c>
      <c r="M39" s="298" t="s">
        <v>734</v>
      </c>
      <c r="N39" s="283">
        <f t="shared" si="0"/>
        <v>45291</v>
      </c>
      <c r="O39" s="657" t="s">
        <v>5043</v>
      </c>
    </row>
    <row r="40" spans="1:15">
      <c r="B40" s="610" t="s">
        <v>4616</v>
      </c>
      <c r="C40" s="611" t="s">
        <v>1402</v>
      </c>
      <c r="D40" s="611"/>
      <c r="E40" s="681"/>
      <c r="F40" s="611"/>
      <c r="G40" s="611" t="s">
        <v>5042</v>
      </c>
      <c r="H40" s="610" t="s">
        <v>5003</v>
      </c>
      <c r="I40" s="299">
        <v>2012</v>
      </c>
      <c r="J40" s="472" t="s">
        <v>727</v>
      </c>
      <c r="K40" s="297" t="s">
        <v>5004</v>
      </c>
      <c r="L40" s="302">
        <v>45270</v>
      </c>
      <c r="M40" s="298" t="s">
        <v>734</v>
      </c>
      <c r="N40" s="283">
        <f t="shared" si="0"/>
        <v>45291</v>
      </c>
      <c r="O40" s="657" t="s">
        <v>5044</v>
      </c>
    </row>
    <row r="41" spans="1:15">
      <c r="B41" s="500"/>
      <c r="C41" s="584"/>
      <c r="D41" s="584"/>
      <c r="E41" s="682"/>
      <c r="F41" s="584"/>
      <c r="G41" s="584"/>
      <c r="H41" s="500"/>
      <c r="I41" s="8"/>
      <c r="J41" s="501"/>
      <c r="K41" s="173"/>
      <c r="L41" s="283"/>
      <c r="M41" s="172"/>
      <c r="N41" s="283">
        <f t="shared" ref="N41" si="2">IF(M41="O",L41+21,L41+14)</f>
        <v>14</v>
      </c>
      <c r="O41" s="437"/>
    </row>
    <row r="42" spans="1:15">
      <c r="B42" s="500"/>
      <c r="C42" s="501"/>
      <c r="D42" s="584"/>
      <c r="E42" s="682"/>
      <c r="F42" s="501"/>
      <c r="G42" s="501"/>
      <c r="H42" s="500"/>
      <c r="I42" s="8"/>
      <c r="J42" s="584"/>
      <c r="K42" s="567"/>
      <c r="L42" s="283"/>
      <c r="M42" s="172"/>
      <c r="N42" s="283">
        <f t="shared" si="0"/>
        <v>14</v>
      </c>
      <c r="O42" s="658"/>
    </row>
    <row r="43" spans="1:15">
      <c r="A43" s="3">
        <v>1</v>
      </c>
      <c r="B43" s="476" t="s">
        <v>4019</v>
      </c>
      <c r="C43" s="475" t="s">
        <v>4613</v>
      </c>
      <c r="D43" s="590"/>
      <c r="E43" s="683"/>
      <c r="F43" s="475"/>
      <c r="G43" s="597">
        <v>1</v>
      </c>
      <c r="H43" s="476" t="s">
        <v>1170</v>
      </c>
      <c r="I43" s="314">
        <v>2022</v>
      </c>
      <c r="J43" s="475" t="s">
        <v>4210</v>
      </c>
      <c r="K43" s="332"/>
      <c r="L43" s="592">
        <v>44959</v>
      </c>
      <c r="M43" s="350"/>
      <c r="N43" s="283">
        <f t="shared" ref="N43:N47" si="3">IF(M43="O",L43+21,L43+14)</f>
        <v>44973</v>
      </c>
      <c r="O43" s="614"/>
    </row>
    <row r="44" spans="1:15">
      <c r="A44" s="3">
        <v>2</v>
      </c>
      <c r="B44" s="476" t="s">
        <v>4061</v>
      </c>
      <c r="C44" s="475" t="s">
        <v>4172</v>
      </c>
      <c r="D44" s="590"/>
      <c r="E44" s="683"/>
      <c r="F44" s="475"/>
      <c r="G44" s="597">
        <v>1</v>
      </c>
      <c r="H44" s="476" t="s">
        <v>4060</v>
      </c>
      <c r="I44" s="314">
        <v>2022</v>
      </c>
      <c r="J44" s="475" t="s">
        <v>4210</v>
      </c>
      <c r="K44" s="332"/>
      <c r="L44" s="592"/>
      <c r="M44" s="350"/>
      <c r="N44" s="283">
        <f t="shared" si="3"/>
        <v>14</v>
      </c>
      <c r="O44" s="614"/>
    </row>
    <row r="45" spans="1:15">
      <c r="A45" s="3">
        <v>3</v>
      </c>
      <c r="B45" s="476" t="s">
        <v>1975</v>
      </c>
      <c r="C45" s="475"/>
      <c r="D45" s="590"/>
      <c r="E45" s="683"/>
      <c r="F45" s="475"/>
      <c r="G45" s="475"/>
      <c r="H45" s="476" t="s">
        <v>4062</v>
      </c>
      <c r="I45" s="314">
        <v>2017</v>
      </c>
      <c r="J45" s="634" t="s">
        <v>4012</v>
      </c>
      <c r="K45" s="332"/>
      <c r="L45" s="592"/>
      <c r="M45" s="350"/>
      <c r="N45" s="283">
        <f t="shared" si="3"/>
        <v>14</v>
      </c>
      <c r="O45" s="614"/>
    </row>
    <row r="46" spans="1:15">
      <c r="A46" s="3">
        <v>4</v>
      </c>
      <c r="B46" s="476" t="s">
        <v>1975</v>
      </c>
      <c r="C46" s="475" t="s">
        <v>4559</v>
      </c>
      <c r="D46" s="590"/>
      <c r="E46" s="683"/>
      <c r="F46" s="475"/>
      <c r="G46" s="597">
        <v>1</v>
      </c>
      <c r="H46" s="476" t="s">
        <v>4512</v>
      </c>
      <c r="I46" s="314">
        <v>2020</v>
      </c>
      <c r="J46" s="590" t="s">
        <v>4210</v>
      </c>
      <c r="K46" s="591"/>
      <c r="L46" s="592"/>
      <c r="M46" s="350"/>
      <c r="N46" s="283">
        <f t="shared" si="3"/>
        <v>14</v>
      </c>
      <c r="O46" s="614"/>
    </row>
    <row r="47" spans="1:15">
      <c r="A47" s="3">
        <v>5</v>
      </c>
      <c r="B47" s="476" t="s">
        <v>4206</v>
      </c>
      <c r="C47" s="475"/>
      <c r="D47" s="590"/>
      <c r="E47" s="683"/>
      <c r="F47" s="475"/>
      <c r="G47" s="475"/>
      <c r="H47" s="476" t="s">
        <v>4443</v>
      </c>
      <c r="I47" s="314">
        <v>2021</v>
      </c>
      <c r="J47" s="475" t="s">
        <v>4210</v>
      </c>
      <c r="K47" s="312"/>
      <c r="L47" s="592"/>
      <c r="M47" s="350"/>
      <c r="N47" s="283">
        <f t="shared" si="3"/>
        <v>14</v>
      </c>
      <c r="O47" s="614"/>
    </row>
    <row r="48" spans="1:15">
      <c r="A48" s="3">
        <v>6</v>
      </c>
      <c r="B48" s="476" t="s">
        <v>4624</v>
      </c>
      <c r="C48" s="475"/>
      <c r="D48" s="590"/>
      <c r="E48" s="683"/>
      <c r="F48" s="475"/>
      <c r="G48" s="475"/>
      <c r="H48" s="476" t="s">
        <v>3987</v>
      </c>
      <c r="I48" s="314">
        <v>2023</v>
      </c>
      <c r="J48" s="634" t="s">
        <v>4014</v>
      </c>
      <c r="K48" s="312"/>
      <c r="L48" s="592">
        <v>45296</v>
      </c>
      <c r="M48" s="350"/>
      <c r="N48" s="283">
        <f t="shared" ref="N48:N51" si="4">IF(M48="O",L48+21,L48+14)</f>
        <v>45310</v>
      </c>
      <c r="O48" s="614"/>
    </row>
    <row r="49" spans="1:15">
      <c r="A49" s="3">
        <v>7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>
      <c r="A50" s="3">
        <v>8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>
      <c r="A51" s="3">
        <v>9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4"/>
        <v>14</v>
      </c>
      <c r="O51" s="614"/>
    </row>
    <row r="52" spans="1:15">
      <c r="A52" s="3">
        <v>10</v>
      </c>
      <c r="B52" s="500"/>
      <c r="C52" s="501"/>
      <c r="D52" s="584"/>
      <c r="E52" s="682"/>
      <c r="F52" s="501"/>
      <c r="G52" s="501"/>
      <c r="H52" s="500"/>
      <c r="I52" s="8"/>
      <c r="J52" s="501"/>
      <c r="K52" s="173"/>
      <c r="L52" s="283"/>
      <c r="M52" s="172"/>
      <c r="N52" s="283">
        <f t="shared" si="0"/>
        <v>14</v>
      </c>
      <c r="O52" s="614"/>
    </row>
    <row r="53" spans="1:15">
      <c r="A53" s="3">
        <v>1</v>
      </c>
      <c r="B53" s="615" t="s">
        <v>4061</v>
      </c>
      <c r="C53" s="616"/>
      <c r="D53" s="616"/>
      <c r="E53" s="684"/>
      <c r="F53" s="616">
        <v>1</v>
      </c>
      <c r="G53" s="616" t="s">
        <v>4956</v>
      </c>
      <c r="H53" s="615" t="s">
        <v>5061</v>
      </c>
      <c r="I53" s="617">
        <v>2017</v>
      </c>
      <c r="J53" s="616" t="s">
        <v>727</v>
      </c>
      <c r="K53" s="246" t="s">
        <v>5000</v>
      </c>
      <c r="L53" s="286">
        <v>45270</v>
      </c>
      <c r="M53" s="281" t="s">
        <v>734</v>
      </c>
      <c r="N53" s="283">
        <f t="shared" si="0"/>
        <v>45291</v>
      </c>
      <c r="O53" s="638"/>
    </row>
    <row r="54" spans="1:15">
      <c r="A54" s="3">
        <v>2</v>
      </c>
      <c r="B54" s="615" t="s">
        <v>4061</v>
      </c>
      <c r="C54" s="616"/>
      <c r="D54" s="616"/>
      <c r="E54" s="684"/>
      <c r="F54" s="616">
        <v>2</v>
      </c>
      <c r="G54" s="616" t="s">
        <v>5046</v>
      </c>
      <c r="H54" s="615" t="s">
        <v>5060</v>
      </c>
      <c r="I54" s="617">
        <v>2023</v>
      </c>
      <c r="J54" s="616" t="s">
        <v>727</v>
      </c>
      <c r="K54" s="246" t="s">
        <v>5026</v>
      </c>
      <c r="L54" s="286">
        <v>45277</v>
      </c>
      <c r="M54" s="281" t="s">
        <v>734</v>
      </c>
      <c r="N54" s="283">
        <f t="shared" ref="N54:N57" si="5">IF(M54="O",L54+21,L54+14)</f>
        <v>45298</v>
      </c>
      <c r="O54" s="479"/>
    </row>
    <row r="55" spans="1:15">
      <c r="A55" s="3">
        <v>3</v>
      </c>
      <c r="B55" s="444" t="s">
        <v>4061</v>
      </c>
      <c r="C55" s="443"/>
      <c r="D55" s="616"/>
      <c r="E55" s="684"/>
      <c r="F55" s="443">
        <v>3</v>
      </c>
      <c r="G55" s="443" t="s">
        <v>5046</v>
      </c>
      <c r="H55" s="242" t="s">
        <v>5062</v>
      </c>
      <c r="I55" s="244">
        <v>2021</v>
      </c>
      <c r="J55" s="443" t="s">
        <v>746</v>
      </c>
      <c r="K55" s="246" t="s">
        <v>5035</v>
      </c>
      <c r="L55" s="286">
        <v>45284</v>
      </c>
      <c r="M55" s="281" t="s">
        <v>734</v>
      </c>
      <c r="N55" s="283">
        <f t="shared" si="5"/>
        <v>45305</v>
      </c>
      <c r="O55" s="479"/>
    </row>
    <row r="56" spans="1:15">
      <c r="A56" s="3">
        <v>4</v>
      </c>
      <c r="B56" s="444" t="s">
        <v>1975</v>
      </c>
      <c r="C56" s="616"/>
      <c r="D56" s="616"/>
      <c r="E56" s="684"/>
      <c r="F56" s="616">
        <v>4</v>
      </c>
      <c r="G56" s="616" t="s">
        <v>5059</v>
      </c>
      <c r="H56" s="444" t="s">
        <v>5063</v>
      </c>
      <c r="I56" s="244">
        <v>2023</v>
      </c>
      <c r="J56" s="443" t="s">
        <v>5029</v>
      </c>
      <c r="K56" s="246" t="s">
        <v>5030</v>
      </c>
      <c r="L56" s="286">
        <v>45283</v>
      </c>
      <c r="M56" s="281" t="s">
        <v>734</v>
      </c>
      <c r="N56" s="283">
        <f t="shared" ref="N56" si="6">IF(M56="O",L56+21,L56+14)</f>
        <v>45304</v>
      </c>
      <c r="O56" s="614" t="s">
        <v>5070</v>
      </c>
    </row>
    <row r="57" spans="1:15">
      <c r="A57" s="3">
        <v>5</v>
      </c>
      <c r="B57" s="588" t="s">
        <v>4013</v>
      </c>
      <c r="C57" s="589"/>
      <c r="D57" s="695"/>
      <c r="E57" s="696"/>
      <c r="F57" s="589">
        <v>5</v>
      </c>
      <c r="G57" s="589"/>
      <c r="H57" s="341" t="s">
        <v>5050</v>
      </c>
      <c r="I57" s="256">
        <v>2023</v>
      </c>
      <c r="J57" s="589" t="s">
        <v>5048</v>
      </c>
      <c r="K57" s="343" t="s">
        <v>5051</v>
      </c>
      <c r="L57" s="329">
        <v>45298</v>
      </c>
      <c r="M57" s="340" t="s">
        <v>734</v>
      </c>
      <c r="N57" s="283">
        <f t="shared" si="5"/>
        <v>45319</v>
      </c>
      <c r="O57" s="479"/>
    </row>
    <row r="58" spans="1:15">
      <c r="A58" s="3">
        <v>6</v>
      </c>
      <c r="B58" s="610" t="s">
        <v>4061</v>
      </c>
      <c r="C58" s="611" t="s">
        <v>312</v>
      </c>
      <c r="D58" s="611"/>
      <c r="E58" s="681"/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45283</v>
      </c>
      <c r="M58" s="298" t="s">
        <v>734</v>
      </c>
      <c r="N58" s="283">
        <f t="shared" ref="N58:N67" si="7">IF(M58="O",L58+21,L58+14)</f>
        <v>45304</v>
      </c>
      <c r="O58" s="614"/>
    </row>
    <row r="59" spans="1:15">
      <c r="A59" s="3">
        <v>7</v>
      </c>
      <c r="B59" s="473" t="s">
        <v>4018</v>
      </c>
      <c r="C59" s="472" t="s">
        <v>1402</v>
      </c>
      <c r="D59" s="611"/>
      <c r="E59" s="681"/>
      <c r="F59" s="472"/>
      <c r="G59" s="472"/>
      <c r="H59" s="300" t="s">
        <v>5047</v>
      </c>
      <c r="I59" s="299">
        <v>2023</v>
      </c>
      <c r="J59" s="472" t="s">
        <v>5048</v>
      </c>
      <c r="K59" s="297" t="s">
        <v>5049</v>
      </c>
      <c r="L59" s="302">
        <v>45298</v>
      </c>
      <c r="M59" s="298" t="s">
        <v>734</v>
      </c>
      <c r="N59" s="283">
        <f t="shared" si="7"/>
        <v>45319</v>
      </c>
      <c r="O59" s="567"/>
    </row>
    <row r="60" spans="1:15">
      <c r="A60" s="3">
        <v>8</v>
      </c>
      <c r="B60" s="697" t="s">
        <v>5058</v>
      </c>
      <c r="C60" s="695"/>
      <c r="D60" s="695"/>
      <c r="E60" s="696"/>
      <c r="F60" s="695">
        <v>6</v>
      </c>
      <c r="G60" s="695" t="s">
        <v>5072</v>
      </c>
      <c r="H60" s="697" t="s">
        <v>5056</v>
      </c>
      <c r="I60" s="698">
        <v>2023</v>
      </c>
      <c r="J60" s="695" t="s">
        <v>746</v>
      </c>
      <c r="K60" s="343" t="s">
        <v>5057</v>
      </c>
      <c r="L60" s="329">
        <v>45304</v>
      </c>
      <c r="M60" s="340" t="s">
        <v>282</v>
      </c>
      <c r="N60" s="283">
        <f t="shared" si="7"/>
        <v>45325</v>
      </c>
      <c r="O60" s="567"/>
    </row>
    <row r="61" spans="1:15">
      <c r="A61" s="3">
        <v>9</v>
      </c>
      <c r="B61" s="473" t="s">
        <v>4018</v>
      </c>
      <c r="C61" s="611">
        <v>241</v>
      </c>
      <c r="D61" s="611">
        <v>335</v>
      </c>
      <c r="E61" s="681">
        <f t="shared" ref="E61:E67" si="8">(C61/D61)*100</f>
        <v>71.940298507462686</v>
      </c>
      <c r="F61" s="611"/>
      <c r="G61" s="611" t="s">
        <v>5046</v>
      </c>
      <c r="H61" s="473" t="s">
        <v>4936</v>
      </c>
      <c r="I61" s="299">
        <v>2023</v>
      </c>
      <c r="J61" s="472" t="s">
        <v>746</v>
      </c>
      <c r="K61" s="297" t="s">
        <v>4917</v>
      </c>
      <c r="L61" s="302">
        <v>45304</v>
      </c>
      <c r="M61" s="298" t="s">
        <v>282</v>
      </c>
      <c r="N61" s="283">
        <f t="shared" si="7"/>
        <v>45325</v>
      </c>
      <c r="O61" s="614" t="s">
        <v>5070</v>
      </c>
    </row>
    <row r="62" spans="1:15">
      <c r="A62" s="3">
        <v>10</v>
      </c>
      <c r="B62" s="690" t="s">
        <v>2380</v>
      </c>
      <c r="C62" s="691">
        <v>253</v>
      </c>
      <c r="D62" s="691">
        <v>342</v>
      </c>
      <c r="E62" s="692">
        <f t="shared" si="8"/>
        <v>73.976608187134502</v>
      </c>
      <c r="F62" s="691">
        <v>1</v>
      </c>
      <c r="G62" s="691" t="s">
        <v>4956</v>
      </c>
      <c r="H62" s="690" t="s">
        <v>5032</v>
      </c>
      <c r="I62" s="693">
        <v>2023</v>
      </c>
      <c r="J62" s="691" t="s">
        <v>285</v>
      </c>
      <c r="K62" s="199" t="s">
        <v>4984</v>
      </c>
      <c r="L62" s="694">
        <v>45319</v>
      </c>
      <c r="M62" s="202" t="s">
        <v>282</v>
      </c>
      <c r="N62" s="283">
        <f t="shared" si="7"/>
        <v>45340</v>
      </c>
      <c r="O62" s="567"/>
    </row>
    <row r="63" spans="1:15">
      <c r="A63" s="3">
        <v>11</v>
      </c>
      <c r="B63" s="448" t="s">
        <v>4018</v>
      </c>
      <c r="C63" s="449">
        <v>303</v>
      </c>
      <c r="D63" s="691">
        <v>391</v>
      </c>
      <c r="E63" s="692">
        <f t="shared" si="8"/>
        <v>77.493606138107424</v>
      </c>
      <c r="F63" s="449">
        <v>1</v>
      </c>
      <c r="G63" s="475" t="s">
        <v>4956</v>
      </c>
      <c r="H63" s="197" t="s">
        <v>4002</v>
      </c>
      <c r="I63" s="196">
        <v>2018</v>
      </c>
      <c r="J63" s="449" t="s">
        <v>727</v>
      </c>
      <c r="K63" s="199" t="s">
        <v>4003</v>
      </c>
      <c r="L63" s="694">
        <v>45319</v>
      </c>
      <c r="M63" s="202" t="s">
        <v>282</v>
      </c>
      <c r="N63" s="283">
        <f t="shared" si="7"/>
        <v>45340</v>
      </c>
      <c r="O63" s="567"/>
    </row>
    <row r="64" spans="1:15">
      <c r="A64" s="3">
        <v>12</v>
      </c>
      <c r="B64" s="448" t="s">
        <v>4013</v>
      </c>
      <c r="C64" s="449">
        <v>10</v>
      </c>
      <c r="D64" s="691">
        <v>350</v>
      </c>
      <c r="E64" s="692">
        <f t="shared" si="8"/>
        <v>2.8571428571428572</v>
      </c>
      <c r="F64" s="449">
        <v>4</v>
      </c>
      <c r="G64" s="449" t="s">
        <v>1402</v>
      </c>
      <c r="H64" s="197" t="s">
        <v>5052</v>
      </c>
      <c r="I64" s="196">
        <v>2023</v>
      </c>
      <c r="J64" s="449" t="s">
        <v>727</v>
      </c>
      <c r="K64" s="199" t="s">
        <v>5053</v>
      </c>
      <c r="L64" s="694">
        <v>45319</v>
      </c>
      <c r="M64" s="202" t="s">
        <v>282</v>
      </c>
      <c r="N64" s="283">
        <f t="shared" si="7"/>
        <v>45340</v>
      </c>
      <c r="O64" s="638"/>
    </row>
    <row r="65" spans="1:15">
      <c r="A65" s="3">
        <v>13</v>
      </c>
      <c r="B65" s="690" t="s">
        <v>4018</v>
      </c>
      <c r="C65" s="691">
        <v>131</v>
      </c>
      <c r="D65" s="691">
        <v>326</v>
      </c>
      <c r="E65" s="692">
        <f t="shared" si="8"/>
        <v>40.184049079754601</v>
      </c>
      <c r="F65" s="691">
        <v>2</v>
      </c>
      <c r="G65" s="691" t="s">
        <v>4956</v>
      </c>
      <c r="H65" s="690" t="s">
        <v>4993</v>
      </c>
      <c r="I65" s="693">
        <v>2019</v>
      </c>
      <c r="J65" s="691" t="s">
        <v>727</v>
      </c>
      <c r="K65" s="199" t="s">
        <v>4994</v>
      </c>
      <c r="L65" s="694">
        <v>45319</v>
      </c>
      <c r="M65" s="202" t="s">
        <v>282</v>
      </c>
      <c r="N65" s="283">
        <f t="shared" si="7"/>
        <v>45340</v>
      </c>
      <c r="O65" s="638"/>
    </row>
    <row r="66" spans="1:15">
      <c r="A66" s="3">
        <v>14</v>
      </c>
      <c r="B66" s="690" t="s">
        <v>4019</v>
      </c>
      <c r="C66" s="691">
        <v>1</v>
      </c>
      <c r="D66" s="691">
        <v>287</v>
      </c>
      <c r="E66" s="692">
        <f t="shared" si="8"/>
        <v>0.34843205574912894</v>
      </c>
      <c r="F66" s="691">
        <v>3</v>
      </c>
      <c r="G66" s="691" t="s">
        <v>1402</v>
      </c>
      <c r="H66" s="690" t="s">
        <v>5054</v>
      </c>
      <c r="I66" s="693">
        <v>2021</v>
      </c>
      <c r="J66" s="691" t="s">
        <v>727</v>
      </c>
      <c r="K66" s="199" t="s">
        <v>5055</v>
      </c>
      <c r="L66" s="694">
        <v>45319</v>
      </c>
      <c r="M66" s="202" t="s">
        <v>282</v>
      </c>
      <c r="N66" s="283">
        <f t="shared" si="7"/>
        <v>45340</v>
      </c>
      <c r="O66" s="657"/>
    </row>
    <row r="67" spans="1:15">
      <c r="A67" s="3">
        <v>15</v>
      </c>
      <c r="B67" s="690" t="s">
        <v>4206</v>
      </c>
      <c r="C67" s="691">
        <v>1</v>
      </c>
      <c r="D67" s="691">
        <v>446</v>
      </c>
      <c r="E67" s="692">
        <f t="shared" si="8"/>
        <v>0.22421524663677131</v>
      </c>
      <c r="F67" s="691">
        <v>5</v>
      </c>
      <c r="G67" s="691" t="s">
        <v>312</v>
      </c>
      <c r="H67" s="690" t="s">
        <v>5073</v>
      </c>
      <c r="I67" s="693">
        <v>2022</v>
      </c>
      <c r="J67" s="691" t="s">
        <v>727</v>
      </c>
      <c r="K67" s="199" t="s">
        <v>5033</v>
      </c>
      <c r="L67" s="694">
        <v>45319</v>
      </c>
      <c r="M67" s="202" t="s">
        <v>282</v>
      </c>
      <c r="N67" s="283">
        <f t="shared" si="7"/>
        <v>45340</v>
      </c>
      <c r="O67" s="657"/>
    </row>
    <row r="68" spans="1:15">
      <c r="A68" s="3">
        <v>16</v>
      </c>
      <c r="B68" s="500"/>
      <c r="C68" s="501"/>
      <c r="D68" s="584"/>
      <c r="E68" s="682"/>
      <c r="F68" s="501"/>
      <c r="G68" s="501"/>
      <c r="H68" s="17"/>
      <c r="I68" s="8"/>
      <c r="J68" s="501"/>
      <c r="K68" s="173"/>
      <c r="L68" s="283"/>
      <c r="M68" s="172"/>
      <c r="N68" s="283">
        <f t="shared" ref="N68:N72" si="9">IF(M68="O",L68+21,L68+14)</f>
        <v>14</v>
      </c>
      <c r="O68" s="657"/>
    </row>
    <row r="69" spans="1:15">
      <c r="A69" s="3">
        <v>17</v>
      </c>
      <c r="B69" s="500"/>
      <c r="C69" s="501"/>
      <c r="D69" s="584"/>
      <c r="E69" s="682"/>
      <c r="F69" s="501"/>
      <c r="G69" s="501"/>
      <c r="H69" s="17"/>
      <c r="I69" s="8"/>
      <c r="J69" s="501"/>
      <c r="K69" s="173"/>
      <c r="L69" s="283"/>
      <c r="M69" s="172"/>
      <c r="N69" s="283">
        <f t="shared" si="9"/>
        <v>14</v>
      </c>
      <c r="O69" s="479"/>
    </row>
    <row r="70" spans="1:15">
      <c r="A70" s="3">
        <v>18</v>
      </c>
      <c r="B70" s="583"/>
      <c r="C70" s="584"/>
      <c r="D70" s="584"/>
      <c r="E70" s="682"/>
      <c r="F70" s="584"/>
      <c r="G70" s="584"/>
      <c r="H70" s="583"/>
      <c r="I70" s="568"/>
      <c r="J70" s="584"/>
      <c r="K70" s="173"/>
      <c r="L70" s="283"/>
      <c r="M70" s="172"/>
      <c r="N70" s="283">
        <f t="shared" si="9"/>
        <v>14</v>
      </c>
      <c r="O70" s="479"/>
    </row>
    <row r="71" spans="1:15">
      <c r="A71" s="3">
        <v>19</v>
      </c>
      <c r="B71" s="583"/>
      <c r="C71" s="584"/>
      <c r="D71" s="584"/>
      <c r="E71" s="682"/>
      <c r="F71" s="584"/>
      <c r="G71" s="584"/>
      <c r="H71" s="583"/>
      <c r="I71" s="568"/>
      <c r="J71" s="584"/>
      <c r="K71" s="173"/>
      <c r="L71" s="283"/>
      <c r="M71" s="172"/>
      <c r="N71" s="283">
        <f t="shared" si="9"/>
        <v>14</v>
      </c>
      <c r="O71" s="479"/>
    </row>
    <row r="72" spans="1:15">
      <c r="A72" s="3">
        <v>20</v>
      </c>
      <c r="B72" s="583"/>
      <c r="C72" s="584"/>
      <c r="D72" s="584"/>
      <c r="E72" s="682"/>
      <c r="F72" s="584"/>
      <c r="G72" s="584"/>
      <c r="H72" s="583"/>
      <c r="I72" s="568"/>
      <c r="J72" s="584"/>
      <c r="K72" s="173"/>
      <c r="L72" s="283"/>
      <c r="M72" s="172"/>
      <c r="N72" s="283">
        <f t="shared" si="9"/>
        <v>14</v>
      </c>
      <c r="O72" s="479"/>
    </row>
    <row r="73" spans="1:15">
      <c r="A73" s="3">
        <v>21</v>
      </c>
      <c r="B73" s="500"/>
      <c r="C73" s="584"/>
      <c r="D73" s="584"/>
      <c r="E73" s="682"/>
      <c r="F73" s="584"/>
      <c r="G73" s="584"/>
      <c r="H73" s="583"/>
      <c r="I73" s="568"/>
      <c r="J73" s="584"/>
      <c r="K73" s="638"/>
      <c r="L73" s="283"/>
      <c r="M73" s="172"/>
      <c r="N73" s="283">
        <f t="shared" si="0"/>
        <v>14</v>
      </c>
      <c r="O73" s="567"/>
    </row>
    <row r="74" spans="1:15">
      <c r="A74" s="3">
        <v>22</v>
      </c>
      <c r="B74" s="583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si="0"/>
        <v>14</v>
      </c>
      <c r="O74" s="567"/>
    </row>
    <row r="75" spans="1:15">
      <c r="A75" s="3">
        <v>23</v>
      </c>
      <c r="B75" s="500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ref="N75:N138" si="10">IF(M75="O",L75+21,L75+14)</f>
        <v>14</v>
      </c>
      <c r="O75" s="567"/>
    </row>
    <row r="76" spans="1:15">
      <c r="A76" s="3">
        <v>24</v>
      </c>
      <c r="B76" s="583"/>
      <c r="C76" s="584"/>
      <c r="D76" s="584"/>
      <c r="E76" s="682"/>
      <c r="F76" s="584"/>
      <c r="G76" s="584"/>
      <c r="H76" s="583"/>
      <c r="I76" s="568"/>
      <c r="J76" s="584"/>
      <c r="K76" s="638"/>
      <c r="L76" s="283"/>
      <c r="M76" s="172"/>
      <c r="N76" s="283">
        <f t="shared" si="10"/>
        <v>14</v>
      </c>
      <c r="O76" s="567"/>
    </row>
    <row r="77" spans="1:15">
      <c r="A77" s="3">
        <v>25</v>
      </c>
      <c r="B77" s="583"/>
      <c r="C77" s="584"/>
      <c r="D77" s="584"/>
      <c r="E77" s="682"/>
      <c r="F77" s="584"/>
      <c r="G77" s="584"/>
      <c r="H77" s="583"/>
      <c r="I77" s="568"/>
      <c r="J77" s="584"/>
      <c r="K77" s="567"/>
      <c r="L77" s="283"/>
      <c r="M77" s="172"/>
      <c r="N77" s="283">
        <f t="shared" si="10"/>
        <v>14</v>
      </c>
      <c r="O77" s="567"/>
    </row>
    <row r="78" spans="1:15">
      <c r="A78" s="3">
        <v>26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638"/>
    </row>
    <row r="79" spans="1:15">
      <c r="A79" s="3">
        <v>27</v>
      </c>
      <c r="B79" s="583"/>
      <c r="C79" s="584"/>
      <c r="D79" s="584"/>
      <c r="E79" s="682"/>
      <c r="F79" s="584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>
      <c r="A80" s="3">
        <v>28</v>
      </c>
      <c r="B80" s="647">
        <v>2024</v>
      </c>
      <c r="C80" s="502">
        <v>15</v>
      </c>
      <c r="D80" s="675"/>
      <c r="E80" s="685"/>
      <c r="F80" s="502" t="s">
        <v>3581</v>
      </c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567"/>
    </row>
    <row r="81" spans="1:15">
      <c r="A81" s="3">
        <v>29</v>
      </c>
      <c r="B81" s="549" t="s">
        <v>5027</v>
      </c>
      <c r="C81" s="443">
        <v>6</v>
      </c>
      <c r="D81" s="616"/>
      <c r="E81" s="684"/>
      <c r="F81" s="443" t="s">
        <v>3582</v>
      </c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>
      <c r="A82" s="3">
        <v>30</v>
      </c>
      <c r="B82" s="505">
        <f>(C80/108)*100</f>
        <v>13.888888888888889</v>
      </c>
      <c r="C82" s="443">
        <f>C81*100/C80</f>
        <v>40</v>
      </c>
      <c r="D82" s="616"/>
      <c r="E82" s="684"/>
      <c r="F82" s="443" t="s">
        <v>1073</v>
      </c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638"/>
    </row>
    <row r="83" spans="1:15">
      <c r="A83" s="3">
        <v>31</v>
      </c>
      <c r="B83" s="606">
        <v>2024</v>
      </c>
      <c r="C83" s="607">
        <v>0</v>
      </c>
      <c r="D83" s="676"/>
      <c r="E83" s="686"/>
      <c r="F83" s="607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10"/>
        <v>14</v>
      </c>
      <c r="O83" s="567"/>
    </row>
    <row r="84" spans="1:15">
      <c r="A84" s="3">
        <v>32</v>
      </c>
      <c r="B84" s="608" t="s">
        <v>5028</v>
      </c>
      <c r="C84" s="606">
        <v>0</v>
      </c>
      <c r="D84" s="677"/>
      <c r="E84" s="687"/>
      <c r="F84" s="606" t="s">
        <v>3582</v>
      </c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>
      <c r="A85" s="3">
        <v>33</v>
      </c>
      <c r="B85" s="449">
        <f>(C83/24)*100</f>
        <v>0</v>
      </c>
      <c r="C85" s="606" t="e">
        <f>C84*100/C83</f>
        <v>#DIV/0!</v>
      </c>
      <c r="D85" s="677"/>
      <c r="E85" s="687"/>
      <c r="F85" s="606" t="s">
        <v>1073</v>
      </c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>
      <c r="A86" s="3">
        <v>34</v>
      </c>
      <c r="B86" s="500"/>
      <c r="C86" s="501"/>
      <c r="D86" s="584"/>
      <c r="E86" s="682"/>
      <c r="F86" s="501"/>
      <c r="G86" s="501"/>
      <c r="H86" s="500"/>
      <c r="I86" s="8"/>
      <c r="J86" s="501"/>
      <c r="K86" s="173"/>
      <c r="L86" s="283"/>
      <c r="M86" s="172"/>
      <c r="N86" s="283">
        <f t="shared" si="10"/>
        <v>14</v>
      </c>
      <c r="O86" s="638"/>
    </row>
    <row r="87" spans="1:15">
      <c r="A87" s="3">
        <v>35</v>
      </c>
      <c r="B87" s="583"/>
      <c r="C87" s="584"/>
      <c r="D87" s="584"/>
      <c r="E87" s="682"/>
      <c r="F87" s="584"/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638"/>
    </row>
    <row r="88" spans="1:15">
      <c r="A88" s="3">
        <v>36</v>
      </c>
      <c r="B88" s="583"/>
      <c r="C88" s="584"/>
      <c r="D88" s="584"/>
      <c r="E88" s="682"/>
      <c r="F88" s="584"/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>
      <c r="A89" s="3">
        <v>37</v>
      </c>
      <c r="B89" s="583"/>
      <c r="C89" s="584"/>
      <c r="D89" s="584"/>
      <c r="E89" s="682"/>
      <c r="F89" s="584"/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>
      <c r="A90" s="3">
        <v>38</v>
      </c>
      <c r="B90" s="583"/>
      <c r="C90" s="584"/>
      <c r="D90" s="584"/>
      <c r="E90" s="682"/>
      <c r="F90" s="584"/>
      <c r="G90" s="584"/>
      <c r="H90" s="583"/>
      <c r="I90" s="568"/>
      <c r="J90" s="584"/>
      <c r="K90" s="638"/>
      <c r="L90" s="283"/>
      <c r="M90" s="172"/>
      <c r="N90" s="283">
        <f t="shared" si="10"/>
        <v>14</v>
      </c>
      <c r="O90" s="567"/>
    </row>
    <row r="91" spans="1:15">
      <c r="A91" s="3">
        <v>39</v>
      </c>
      <c r="B91" s="583"/>
      <c r="C91" s="584"/>
      <c r="D91" s="584"/>
      <c r="E91" s="682"/>
      <c r="F91" s="584"/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>
      <c r="A92" s="3">
        <v>40</v>
      </c>
      <c r="B92" s="583"/>
      <c r="C92" s="584"/>
      <c r="D92" s="584"/>
      <c r="E92" s="682"/>
      <c r="F92" s="584"/>
      <c r="G92" s="584"/>
      <c r="H92" s="583"/>
      <c r="I92" s="568"/>
      <c r="J92" s="584"/>
      <c r="K92" s="173"/>
      <c r="L92" s="283"/>
      <c r="M92" s="172"/>
      <c r="N92" s="283">
        <f t="shared" si="10"/>
        <v>14</v>
      </c>
      <c r="O92" s="567"/>
    </row>
    <row r="93" spans="1:15">
      <c r="A93" s="3">
        <v>41</v>
      </c>
      <c r="B93" s="500"/>
      <c r="C93" s="501"/>
      <c r="D93" s="584"/>
      <c r="E93" s="682"/>
      <c r="F93" s="501"/>
      <c r="G93" s="501"/>
      <c r="H93" s="17"/>
      <c r="I93" s="8"/>
      <c r="J93" s="501"/>
      <c r="K93" s="173"/>
      <c r="L93" s="283"/>
      <c r="M93" s="172"/>
      <c r="N93" s="283">
        <f t="shared" si="10"/>
        <v>14</v>
      </c>
      <c r="O93" s="567"/>
    </row>
    <row r="94" spans="1:15">
      <c r="A94" s="3">
        <v>42</v>
      </c>
      <c r="B94" s="583"/>
      <c r="C94" s="584"/>
      <c r="D94" s="584"/>
      <c r="E94" s="682"/>
      <c r="F94" s="584"/>
      <c r="G94" s="584"/>
      <c r="H94" s="583"/>
      <c r="I94" s="568"/>
      <c r="J94" s="584"/>
      <c r="K94" s="173"/>
      <c r="L94" s="645"/>
      <c r="M94" s="172"/>
      <c r="N94" s="283">
        <f t="shared" si="10"/>
        <v>14</v>
      </c>
      <c r="O94" s="567"/>
    </row>
    <row r="95" spans="1:15">
      <c r="A95" s="3">
        <v>43</v>
      </c>
      <c r="B95" s="583"/>
      <c r="C95" s="584"/>
      <c r="D95" s="584"/>
      <c r="E95" s="682"/>
      <c r="F95" s="584"/>
      <c r="G95" s="584"/>
      <c r="H95" s="583"/>
      <c r="I95" s="568"/>
      <c r="J95" s="584"/>
      <c r="K95" s="9"/>
      <c r="L95" s="283"/>
      <c r="M95" s="172"/>
      <c r="N95" s="283">
        <f t="shared" si="10"/>
        <v>14</v>
      </c>
      <c r="O95" s="638"/>
    </row>
    <row r="96" spans="1:15">
      <c r="A96" s="3">
        <v>44</v>
      </c>
      <c r="B96" s="583"/>
      <c r="C96" s="584"/>
      <c r="D96" s="584"/>
      <c r="E96" s="682"/>
      <c r="F96" s="584"/>
      <c r="G96" s="584"/>
      <c r="H96" s="583"/>
      <c r="I96" s="568"/>
      <c r="J96" s="584"/>
      <c r="K96" s="173"/>
      <c r="L96" s="283"/>
      <c r="M96" s="172"/>
      <c r="N96" s="283">
        <f t="shared" si="10"/>
        <v>14</v>
      </c>
      <c r="O96" s="638"/>
    </row>
    <row r="97" spans="1:15">
      <c r="A97" s="3">
        <v>45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>
      <c r="A98" s="3">
        <v>46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>
      <c r="A99" s="3">
        <v>47</v>
      </c>
      <c r="B99" s="583"/>
      <c r="C99" s="584"/>
      <c r="D99" s="584"/>
      <c r="E99" s="682"/>
      <c r="F99" s="584"/>
      <c r="G99" s="584"/>
      <c r="H99" s="583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>
      <c r="A100" s="3">
        <v>48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0"/>
        <v>14</v>
      </c>
      <c r="O100" s="638"/>
    </row>
    <row r="101" spans="1:15">
      <c r="A101" s="3">
        <v>49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0"/>
        <v>14</v>
      </c>
      <c r="O101" s="638"/>
    </row>
    <row r="102" spans="1:15">
      <c r="A102" s="3">
        <v>50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0"/>
        <v>14</v>
      </c>
      <c r="O102" s="638"/>
    </row>
    <row r="103" spans="1:15">
      <c r="A103" s="3">
        <v>51</v>
      </c>
      <c r="B103" s="500"/>
      <c r="C103" s="584"/>
      <c r="D103" s="584"/>
      <c r="E103" s="682"/>
      <c r="F103" s="584"/>
      <c r="G103" s="584"/>
      <c r="H103" s="500"/>
      <c r="I103" s="8"/>
      <c r="J103" s="501"/>
      <c r="K103" s="173"/>
      <c r="L103" s="283"/>
      <c r="M103" s="172"/>
      <c r="N103" s="283">
        <f t="shared" si="10"/>
        <v>14</v>
      </c>
      <c r="O103" s="638"/>
    </row>
    <row r="104" spans="1:15">
      <c r="A104" s="3">
        <v>52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10"/>
        <v>14</v>
      </c>
      <c r="O104" s="638"/>
    </row>
    <row r="105" spans="1:15">
      <c r="A105" s="3">
        <v>53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638"/>
    </row>
    <row r="106" spans="1:15">
      <c r="A106" s="3">
        <v>54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>
      <c r="A107" s="3">
        <v>55</v>
      </c>
      <c r="B107" s="583"/>
      <c r="C107" s="584"/>
      <c r="D107" s="584"/>
      <c r="E107" s="682"/>
      <c r="F107" s="584"/>
      <c r="G107" s="584"/>
      <c r="H107" s="583"/>
      <c r="I107" s="568"/>
      <c r="J107" s="501"/>
      <c r="K107" s="9"/>
      <c r="L107" s="283"/>
      <c r="M107" s="172"/>
      <c r="N107" s="283">
        <f t="shared" si="10"/>
        <v>14</v>
      </c>
      <c r="O107" s="567"/>
    </row>
    <row r="108" spans="1:15">
      <c r="A108" s="3">
        <v>56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0"/>
        <v>14</v>
      </c>
      <c r="O108" s="567"/>
    </row>
    <row r="109" spans="1:15">
      <c r="A109" s="3">
        <v>57</v>
      </c>
      <c r="B109" s="500"/>
      <c r="C109" s="501"/>
      <c r="D109" s="584"/>
      <c r="E109" s="682"/>
      <c r="F109" s="501"/>
      <c r="G109" s="501"/>
      <c r="H109" s="500"/>
      <c r="I109" s="8"/>
      <c r="J109" s="584"/>
      <c r="K109" s="9"/>
      <c r="L109" s="283"/>
      <c r="M109" s="172"/>
      <c r="N109" s="283">
        <f t="shared" si="10"/>
        <v>14</v>
      </c>
      <c r="O109" s="567"/>
    </row>
    <row r="110" spans="1:15">
      <c r="A110" s="3">
        <v>58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>
      <c r="A111" s="3">
        <v>59</v>
      </c>
      <c r="B111" s="583"/>
      <c r="C111" s="584"/>
      <c r="D111" s="584"/>
      <c r="E111" s="682"/>
      <c r="F111" s="584"/>
      <c r="G111" s="584"/>
      <c r="H111" s="583"/>
      <c r="I111" s="8"/>
      <c r="J111" s="501"/>
      <c r="K111" s="9"/>
      <c r="L111" s="283"/>
      <c r="M111" s="172"/>
      <c r="N111" s="283">
        <f t="shared" si="10"/>
        <v>14</v>
      </c>
      <c r="O111" s="567"/>
    </row>
    <row r="112" spans="1:15">
      <c r="A112" s="3">
        <v>60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>
      <c r="A113" s="3">
        <v>61</v>
      </c>
      <c r="B113" s="583"/>
      <c r="C113" s="584"/>
      <c r="D113" s="584"/>
      <c r="E113" s="682"/>
      <c r="F113" s="584"/>
      <c r="G113" s="584"/>
      <c r="H113" s="583"/>
      <c r="I113" s="568"/>
      <c r="J113" s="584"/>
      <c r="K113" s="9"/>
      <c r="L113" s="283"/>
      <c r="M113" s="172"/>
      <c r="N113" s="283">
        <f t="shared" si="10"/>
        <v>14</v>
      </c>
      <c r="O113" s="567"/>
    </row>
    <row r="114" spans="1:15">
      <c r="A114" s="3">
        <v>62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>
      <c r="A115" s="3">
        <v>63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>
      <c r="A116" s="3">
        <v>64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>
      <c r="A117" s="3">
        <v>65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>
      <c r="A118" s="3">
        <v>66</v>
      </c>
      <c r="B118" s="501"/>
      <c r="C118" s="578"/>
      <c r="D118" s="678"/>
      <c r="E118" s="688"/>
      <c r="F118" s="578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>
      <c r="A119" s="3">
        <v>67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>
      <c r="A120" s="3">
        <v>68</v>
      </c>
      <c r="B120" s="501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>
      <c r="A121" s="3">
        <v>69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>
      <c r="A122" s="3">
        <v>70</v>
      </c>
      <c r="B122" s="500"/>
      <c r="C122" s="501"/>
      <c r="D122" s="584"/>
      <c r="E122" s="682"/>
      <c r="F122" s="501"/>
      <c r="G122" s="501"/>
      <c r="H122" s="503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>
      <c r="A123" s="3">
        <v>71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>
      <c r="A124" s="3">
        <v>72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>
      <c r="A125" s="3">
        <v>73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>
      <c r="A126" s="3">
        <v>74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>
      <c r="A127" s="3">
        <v>75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>
      <c r="A128" s="3">
        <v>76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>
      <c r="A129" s="3">
        <v>77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>
      <c r="A130" s="3">
        <v>78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>
      <c r="A131" s="3">
        <v>79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172"/>
      <c r="N131" s="283">
        <f t="shared" si="10"/>
        <v>14</v>
      </c>
      <c r="O131" s="9"/>
    </row>
    <row r="132" spans="1:15">
      <c r="A132" s="3">
        <v>80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>
      <c r="A133" s="3">
        <v>81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>
      <c r="A134" s="3">
        <v>82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>
      <c r="A135" s="3">
        <v>83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>
      <c r="A136" s="3">
        <v>84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>
      <c r="A137" s="3">
        <v>85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>
      <c r="A138" s="3">
        <v>86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0"/>
        <v>14</v>
      </c>
      <c r="O138" s="9"/>
    </row>
    <row r="139" spans="1:15">
      <c r="A139" s="3">
        <v>87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ref="N139:N152" si="11">IF(M139="O",L139+21,L139+14)</f>
        <v>14</v>
      </c>
      <c r="O139" s="9"/>
    </row>
    <row r="140" spans="1:15">
      <c r="A140" s="3">
        <v>88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>
      <c r="A141" s="3">
        <v>89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>
      <c r="A142" s="3">
        <v>90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>
      <c r="A143" s="3">
        <v>91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>
      <c r="A144" s="3">
        <v>92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>
      <c r="A145" s="3">
        <v>93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>
      <c r="A146" s="3">
        <v>94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>
      <c r="A147" s="3">
        <v>95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>
      <c r="A148" s="3">
        <v>96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>
      <c r="A149" s="3">
        <v>97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>
      <c r="A150" s="3">
        <v>98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>
      <c r="A151" s="3">
        <v>99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>
      <c r="A152" s="3">
        <v>100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1"/>
        <v>14</v>
      </c>
      <c r="O152" s="9"/>
    </row>
    <row r="153" spans="1:15">
      <c r="A153" s="3">
        <v>101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9" si="12">IF(M153="O",L153+21,L153+14)</f>
        <v>14</v>
      </c>
      <c r="O153" s="9"/>
    </row>
    <row r="154" spans="1:15">
      <c r="A154" s="3">
        <v>102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>
      <c r="A155" s="3">
        <v>103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>
      <c r="A156" s="3">
        <v>104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>
      <c r="A157" s="3">
        <v>105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>
      <c r="A158" s="3">
        <v>106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>
      <c r="A159" s="3">
        <v>107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si="12"/>
        <v>14</v>
      </c>
      <c r="O159" s="9"/>
    </row>
    <row r="160" spans="1:15">
      <c r="A160" s="3">
        <v>108</v>
      </c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ref="N160:N161" si="13">IF(M160="O",L160+21,L160+14)</f>
        <v>14</v>
      </c>
      <c r="O160" s="9"/>
    </row>
    <row r="161" spans="2:15">
      <c r="B161" s="500"/>
      <c r="C161" s="501"/>
      <c r="D161" s="584"/>
      <c r="E161" s="682"/>
      <c r="F161" s="501"/>
      <c r="G161" s="501"/>
      <c r="H161" s="500"/>
      <c r="I161" s="8"/>
      <c r="J161" s="501"/>
      <c r="K161" s="9"/>
      <c r="L161" s="283"/>
      <c r="M161" s="8"/>
      <c r="N161" s="283">
        <f t="shared" si="13"/>
        <v>14</v>
      </c>
      <c r="O161" s="9"/>
    </row>
    <row r="162" spans="2:15" s="3" customFormat="1">
      <c r="B162" s="1"/>
      <c r="E162" s="689"/>
      <c r="H162" s="1"/>
      <c r="K162" s="1"/>
      <c r="L162" s="284"/>
      <c r="N162" s="284"/>
      <c r="O162" s="1"/>
    </row>
    <row r="163" spans="2:15" s="3" customFormat="1">
      <c r="B163" s="1"/>
      <c r="E163" s="689"/>
      <c r="H163" s="1"/>
      <c r="K163" s="1"/>
      <c r="L163" s="284"/>
      <c r="N163" s="284"/>
      <c r="O163" s="1"/>
    </row>
  </sheetData>
  <autoFilter ref="B2:P152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01">
        <v>2022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2024-02-05T05:54:03Z</dcterms:modified>
  <cp:version>1000.0100.01</cp:version>
</cp:coreProperties>
</file>