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90B5B0E2-E277-4A71-9D8B-3FEB35E4D723}" xr6:coauthVersionLast="47" xr6:coauthVersionMax="47" xr10:uidLastSave="{00000000-0000-0000-0000-000000000000}"/>
  <bookViews>
    <workbookView xWindow="61110" yWindow="870" windowWidth="1672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88" i="26"/>
  <c r="E87" i="26"/>
  <c r="E86" i="26"/>
  <c r="E85" i="26"/>
  <c r="E84" i="26"/>
  <c r="E83" i="26"/>
  <c r="E82" i="26"/>
  <c r="E81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86" i="26"/>
  <c r="N85" i="26"/>
  <c r="N84" i="26"/>
  <c r="N83" i="26"/>
  <c r="N82" i="26"/>
  <c r="N81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<sst xmlns="http://schemas.openxmlformats.org/spreadsheetml/2006/main" count="10747" uniqueCount="5107">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</sst>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8">
        <v>2019</v>
      </c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1"/>
      <c r="C1" s="721"/>
      <c r="D1" s="721"/>
      <c r="E1" s="721"/>
      <c r="F1" s="721"/>
      <c r="G1" s="721"/>
      <c r="H1" s="721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24" t="s">
        <v>327</v>
      </c>
      <c r="B1" s="725"/>
      <c r="C1" s="725"/>
      <c r="D1" s="725"/>
      <c r="E1" s="72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7" t="s">
        <v>403</v>
      </c>
      <c r="E2" s="72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3" t="s">
        <v>519</v>
      </c>
      <c r="B105" s="734"/>
      <c r="C105" s="735"/>
      <c r="D105" s="722">
        <f>SUM(D4:D104)</f>
        <v>1832000</v>
      </c>
      <c r="E105" s="72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9">
        <v>2020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0">
        <v>2021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61" activePane="bottomLeft" state="frozen"/>
      <selection pane="bottomLeft" activeCell="C78" sqref="C78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4633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>
      <c r="A45" s="3">
        <v>7</v>
      </c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5"/>
        <v>14</v>
      </c>
      <c r="O45" s="614"/>
    </row>
    <row r="46" spans="1: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6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6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7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6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6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6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8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9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8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9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8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9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8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8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0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8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0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0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8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0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8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0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8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80" si="11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80" si="12">IF(M66="O",L66+21,L66+14)</f>
        <v>45381</v>
      </c>
      <c r="O66" s="567" t="s">
        <v>5101</v>
      </c>
    </row>
    <row r="67" spans="1: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1"/>
        <v>28.767123287671232</v>
      </c>
      <c r="F67" s="611"/>
      <c r="G67" s="611" t="s">
        <v>5088</v>
      </c>
      <c r="H67" s="610" t="s">
        <v>5084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2"/>
        <v>45381</v>
      </c>
      <c r="O67" s="567"/>
    </row>
    <row r="68" spans="1: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1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si="12"/>
        <v>45382</v>
      </c>
      <c r="O68" s="567"/>
    </row>
    <row r="69" spans="1: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1"/>
        <v>100</v>
      </c>
      <c r="F69" s="616">
        <v>10</v>
      </c>
      <c r="G69" s="616" t="s">
        <v>5088</v>
      </c>
      <c r="H69" s="615" t="s">
        <v>4991</v>
      </c>
      <c r="I69" s="617">
        <v>2019</v>
      </c>
      <c r="J69" s="616" t="s">
        <v>5087</v>
      </c>
      <c r="K69" s="246" t="s">
        <v>4992</v>
      </c>
      <c r="L69" s="286">
        <v>45361</v>
      </c>
      <c r="M69" s="281" t="s">
        <v>282</v>
      </c>
      <c r="N69" s="283">
        <f t="shared" si="12"/>
        <v>45382</v>
      </c>
      <c r="O69" s="638"/>
    </row>
    <row r="70" spans="1: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1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2"/>
        <v>45382</v>
      </c>
      <c r="O70" s="567"/>
    </row>
    <row r="71" spans="1: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1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2"/>
        <v>45382</v>
      </c>
      <c r="O71" s="614"/>
    </row>
    <row r="72" spans="1:15">
      <c r="A72" s="3">
        <v>24</v>
      </c>
      <c r="B72" s="610" t="s">
        <v>4017</v>
      </c>
      <c r="C72" s="611">
        <v>43</v>
      </c>
      <c r="D72" s="611">
        <v>287</v>
      </c>
      <c r="E72" s="681">
        <f t="shared" si="11"/>
        <v>14.982578397212542</v>
      </c>
      <c r="F72" s="611"/>
      <c r="G72" s="611" t="s">
        <v>4954</v>
      </c>
      <c r="H72" s="610" t="s">
        <v>5105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2"/>
        <v>45382</v>
      </c>
      <c r="O72" s="638"/>
    </row>
    <row r="73" spans="1:15">
      <c r="A73" s="3">
        <v>25</v>
      </c>
      <c r="B73" s="473" t="s">
        <v>4016</v>
      </c>
      <c r="C73" s="472">
        <v>352</v>
      </c>
      <c r="D73" s="611">
        <v>391</v>
      </c>
      <c r="E73" s="681">
        <f t="shared" si="11"/>
        <v>90.025575447570333</v>
      </c>
      <c r="F73" s="472"/>
      <c r="G73" s="472" t="s">
        <v>4954</v>
      </c>
      <c r="H73" s="300" t="s">
        <v>212</v>
      </c>
      <c r="I73" s="299">
        <v>2018</v>
      </c>
      <c r="J73" s="472" t="s">
        <v>746</v>
      </c>
      <c r="K73" s="297" t="s">
        <v>4001</v>
      </c>
      <c r="L73" s="302">
        <v>45361</v>
      </c>
      <c r="M73" s="298" t="s">
        <v>282</v>
      </c>
      <c r="N73" s="283">
        <f t="shared" si="12"/>
        <v>45382</v>
      </c>
      <c r="O73" s="638"/>
    </row>
    <row r="74" spans="1:15">
      <c r="A74" s="3">
        <v>26</v>
      </c>
      <c r="B74" s="709" t="s">
        <v>4614</v>
      </c>
      <c r="C74" s="710"/>
      <c r="D74" s="711">
        <v>720</v>
      </c>
      <c r="E74" s="712">
        <f t="shared" si="11"/>
        <v>0</v>
      </c>
      <c r="F74" s="710">
        <v>13</v>
      </c>
      <c r="G74" s="713" t="s">
        <v>5068</v>
      </c>
      <c r="H74" s="714" t="s">
        <v>4978</v>
      </c>
      <c r="I74" s="715">
        <v>2021</v>
      </c>
      <c r="J74" s="713" t="s">
        <v>746</v>
      </c>
      <c r="K74" s="716" t="s">
        <v>4979</v>
      </c>
      <c r="L74" s="296">
        <v>45361</v>
      </c>
      <c r="M74" s="250" t="s">
        <v>282</v>
      </c>
      <c r="N74" s="283">
        <f t="shared" si="12"/>
        <v>45382</v>
      </c>
      <c r="O74" s="567"/>
    </row>
    <row r="75" spans="1:15">
      <c r="A75" s="3">
        <v>27</v>
      </c>
      <c r="B75" s="717" t="s">
        <v>1975</v>
      </c>
      <c r="C75" s="443">
        <v>211</v>
      </c>
      <c r="D75" s="616">
        <v>211</v>
      </c>
      <c r="E75" s="684">
        <f t="shared" si="11"/>
        <v>100</v>
      </c>
      <c r="F75" s="443">
        <v>14</v>
      </c>
      <c r="G75" s="443" t="s">
        <v>4969</v>
      </c>
      <c r="H75" s="444" t="s">
        <v>5096</v>
      </c>
      <c r="I75" s="244">
        <v>2022</v>
      </c>
      <c r="J75" s="443" t="s">
        <v>746</v>
      </c>
      <c r="K75" s="246" t="s">
        <v>5091</v>
      </c>
      <c r="L75" s="286">
        <v>45368</v>
      </c>
      <c r="M75" s="281" t="s">
        <v>734</v>
      </c>
      <c r="N75" s="283">
        <f t="shared" si="12"/>
        <v>45389</v>
      </c>
      <c r="O75" s="638"/>
    </row>
    <row r="76" spans="1:15">
      <c r="A76" s="3">
        <v>28</v>
      </c>
      <c r="B76" s="699" t="s">
        <v>4016</v>
      </c>
      <c r="C76" s="505">
        <v>41</v>
      </c>
      <c r="D76" s="700">
        <v>193</v>
      </c>
      <c r="E76" s="698">
        <f t="shared" si="11"/>
        <v>21.243523316062177</v>
      </c>
      <c r="F76" s="505"/>
      <c r="G76" s="660" t="s">
        <v>1402</v>
      </c>
      <c r="H76" s="701" t="s">
        <v>5092</v>
      </c>
      <c r="I76" s="189">
        <v>2020</v>
      </c>
      <c r="J76" s="505" t="s">
        <v>746</v>
      </c>
      <c r="K76" s="262" t="s">
        <v>5093</v>
      </c>
      <c r="L76" s="702">
        <v>45368</v>
      </c>
      <c r="M76" s="217" t="s">
        <v>734</v>
      </c>
      <c r="N76" s="283">
        <f t="shared" si="12"/>
        <v>45389</v>
      </c>
      <c r="O76" s="638"/>
    </row>
    <row r="77" spans="1:15">
      <c r="A77" s="3">
        <v>29</v>
      </c>
      <c r="B77" s="699" t="s">
        <v>4204</v>
      </c>
      <c r="C77" s="505">
        <v>92</v>
      </c>
      <c r="D77" s="700">
        <v>316</v>
      </c>
      <c r="E77" s="698">
        <f t="shared" si="11"/>
        <v>29.11392405063291</v>
      </c>
      <c r="F77" s="505"/>
      <c r="G77" s="660" t="s">
        <v>5088</v>
      </c>
      <c r="H77" s="701" t="s">
        <v>5094</v>
      </c>
      <c r="I77" s="189">
        <v>2023</v>
      </c>
      <c r="J77" s="505" t="s">
        <v>746</v>
      </c>
      <c r="K77" s="262" t="s">
        <v>5095</v>
      </c>
      <c r="L77" s="702">
        <v>45368</v>
      </c>
      <c r="M77" s="217" t="s">
        <v>734</v>
      </c>
      <c r="N77" s="283">
        <f t="shared" si="12"/>
        <v>45389</v>
      </c>
      <c r="O77" s="638"/>
    </row>
    <row r="78" spans="1:15">
      <c r="A78" s="3">
        <v>30</v>
      </c>
      <c r="B78" s="628" t="s">
        <v>4016</v>
      </c>
      <c r="C78" s="630">
        <v>68</v>
      </c>
      <c r="D78" s="630">
        <v>277</v>
      </c>
      <c r="E78" s="703">
        <f t="shared" si="11"/>
        <v>24.548736462093864</v>
      </c>
      <c r="F78" s="630"/>
      <c r="G78" s="630" t="s">
        <v>5088</v>
      </c>
      <c r="H78" s="628" t="s">
        <v>5090</v>
      </c>
      <c r="I78" s="629">
        <v>2023</v>
      </c>
      <c r="J78" s="630" t="s">
        <v>746</v>
      </c>
      <c r="K78" s="631" t="s">
        <v>5081</v>
      </c>
      <c r="L78" s="538">
        <v>45375</v>
      </c>
      <c r="M78" s="633" t="s">
        <v>282</v>
      </c>
      <c r="N78" s="283">
        <f t="shared" si="12"/>
        <v>45396</v>
      </c>
      <c r="O78" s="638"/>
    </row>
    <row r="79" spans="1:15">
      <c r="A79" s="3">
        <v>31</v>
      </c>
      <c r="B79" s="704" t="s">
        <v>4206</v>
      </c>
      <c r="C79" s="536"/>
      <c r="D79" s="630">
        <v>269</v>
      </c>
      <c r="E79" s="703">
        <f t="shared" si="11"/>
        <v>0</v>
      </c>
      <c r="F79" s="536"/>
      <c r="G79" s="630" t="s">
        <v>5106</v>
      </c>
      <c r="H79" s="628" t="s">
        <v>5097</v>
      </c>
      <c r="I79" s="629">
        <v>2020</v>
      </c>
      <c r="J79" s="630" t="s">
        <v>1268</v>
      </c>
      <c r="K79" s="631" t="s">
        <v>5098</v>
      </c>
      <c r="L79" s="538">
        <v>45375</v>
      </c>
      <c r="M79" s="633" t="s">
        <v>282</v>
      </c>
      <c r="N79" s="283">
        <f t="shared" si="12"/>
        <v>45396</v>
      </c>
      <c r="O79" s="567"/>
    </row>
    <row r="80" spans="1:15">
      <c r="A80" s="3">
        <v>32</v>
      </c>
      <c r="B80" s="704" t="s">
        <v>4016</v>
      </c>
      <c r="C80" s="536"/>
      <c r="D80" s="630">
        <v>274</v>
      </c>
      <c r="E80" s="703">
        <f t="shared" si="11"/>
        <v>0</v>
      </c>
      <c r="F80" s="536"/>
      <c r="G80" s="536" t="s">
        <v>1402</v>
      </c>
      <c r="H80" s="540" t="s">
        <v>5099</v>
      </c>
      <c r="I80" s="535">
        <v>2022</v>
      </c>
      <c r="J80" s="536" t="s">
        <v>727</v>
      </c>
      <c r="K80" s="542" t="s">
        <v>5100</v>
      </c>
      <c r="L80" s="538">
        <v>45375</v>
      </c>
      <c r="M80" s="633" t="s">
        <v>282</v>
      </c>
      <c r="N80" s="283">
        <f t="shared" si="12"/>
        <v>45396</v>
      </c>
      <c r="O80" s="638"/>
    </row>
    <row r="81" spans="1:15">
      <c r="A81" s="3">
        <v>33</v>
      </c>
      <c r="B81" s="705" t="s">
        <v>4614</v>
      </c>
      <c r="C81" s="475">
        <v>49</v>
      </c>
      <c r="D81" s="590">
        <v>378</v>
      </c>
      <c r="E81" s="683">
        <f t="shared" ref="E81:E90" si="13">(C81/D81)*100</f>
        <v>12.962962962962962</v>
      </c>
      <c r="F81" s="475"/>
      <c r="G81" s="590" t="s">
        <v>4943</v>
      </c>
      <c r="H81" s="706" t="s">
        <v>5102</v>
      </c>
      <c r="I81" s="707">
        <v>2023</v>
      </c>
      <c r="J81" s="590" t="s">
        <v>746</v>
      </c>
      <c r="K81" s="708" t="s">
        <v>4929</v>
      </c>
      <c r="L81" s="592">
        <v>45381</v>
      </c>
      <c r="M81" s="350" t="s">
        <v>734</v>
      </c>
      <c r="N81" s="283">
        <f t="shared" ref="N81:N134" si="14">IF(M81="O",L81+21,L81+14)</f>
        <v>45402</v>
      </c>
      <c r="O81" s="638"/>
    </row>
    <row r="82" spans="1:15">
      <c r="A82" s="3">
        <v>34</v>
      </c>
      <c r="B82" s="705" t="s">
        <v>1975</v>
      </c>
      <c r="C82" s="475"/>
      <c r="D82" s="590">
        <v>329</v>
      </c>
      <c r="E82" s="683">
        <f t="shared" si="13"/>
        <v>0</v>
      </c>
      <c r="F82" s="475"/>
      <c r="G82" s="475" t="s">
        <v>1402</v>
      </c>
      <c r="H82" s="476" t="s">
        <v>5103</v>
      </c>
      <c r="I82" s="314">
        <v>2023</v>
      </c>
      <c r="J82" s="475" t="s">
        <v>5087</v>
      </c>
      <c r="K82" s="312" t="s">
        <v>5104</v>
      </c>
      <c r="L82" s="592">
        <v>45381</v>
      </c>
      <c r="M82" s="350" t="s">
        <v>734</v>
      </c>
      <c r="N82" s="283">
        <f t="shared" si="14"/>
        <v>45402</v>
      </c>
      <c r="O82" s="638"/>
    </row>
    <row r="83" spans="1:15">
      <c r="A83" s="3">
        <v>35</v>
      </c>
      <c r="B83" s="696"/>
      <c r="C83" s="578"/>
      <c r="D83" s="678"/>
      <c r="E83" s="682" t="e">
        <f t="shared" si="13"/>
        <v>#DIV/0!</v>
      </c>
      <c r="F83" s="578"/>
      <c r="G83" s="584"/>
      <c r="H83" s="583"/>
      <c r="I83" s="568"/>
      <c r="J83" s="584"/>
      <c r="K83" s="638"/>
      <c r="L83" s="283"/>
      <c r="M83" s="172"/>
      <c r="N83" s="283">
        <f t="shared" si="14"/>
        <v>14</v>
      </c>
      <c r="O83" s="638"/>
    </row>
    <row r="84" spans="1:15">
      <c r="A84" s="3">
        <v>36</v>
      </c>
      <c r="B84" s="695"/>
      <c r="C84" s="501"/>
      <c r="D84" s="584"/>
      <c r="E84" s="682" t="e">
        <f t="shared" si="13"/>
        <v>#DIV/0!</v>
      </c>
      <c r="F84" s="501"/>
      <c r="G84" s="584"/>
      <c r="H84" s="583"/>
      <c r="I84" s="568"/>
      <c r="J84" s="584"/>
      <c r="K84" s="638"/>
      <c r="L84" s="283"/>
      <c r="M84" s="172"/>
      <c r="N84" s="283">
        <f t="shared" si="14"/>
        <v>14</v>
      </c>
      <c r="O84" s="567"/>
    </row>
    <row r="85" spans="1:15">
      <c r="A85" s="3">
        <v>37</v>
      </c>
      <c r="B85" s="695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>
      <c r="A86" s="3">
        <v>38</v>
      </c>
      <c r="B86" s="695"/>
      <c r="C86" s="578"/>
      <c r="D86" s="678"/>
      <c r="E86" s="682" t="e">
        <f t="shared" si="13"/>
        <v>#DIV/0!</v>
      </c>
      <c r="F86" s="578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>
      <c r="A87" s="3">
        <v>39</v>
      </c>
      <c r="B87" s="695"/>
      <c r="C87" s="501"/>
      <c r="D87" s="584"/>
      <c r="E87" s="682" t="e">
        <f t="shared" si="13"/>
        <v>#DIV/0!</v>
      </c>
      <c r="F87" s="501"/>
      <c r="G87" s="584"/>
      <c r="H87" s="583"/>
      <c r="I87" s="568"/>
      <c r="J87" s="584"/>
      <c r="K87" s="173"/>
      <c r="L87" s="283"/>
      <c r="M87" s="172"/>
      <c r="N87" s="283">
        <f t="shared" si="14"/>
        <v>14</v>
      </c>
      <c r="O87" s="567"/>
    </row>
    <row r="88" spans="1:15">
      <c r="A88" s="3">
        <v>40</v>
      </c>
      <c r="B88" s="695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>
      <c r="A89" s="3">
        <v>41</v>
      </c>
      <c r="B89" s="695"/>
      <c r="C89" s="501"/>
      <c r="D89" s="584"/>
      <c r="E89" s="682" t="e">
        <f t="shared" si="13"/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4"/>
        <v>14</v>
      </c>
      <c r="O89" s="567"/>
    </row>
    <row r="90" spans="1:15">
      <c r="A90" s="3">
        <v>42</v>
      </c>
      <c r="B90" s="697"/>
      <c r="C90" s="584"/>
      <c r="D90" s="584"/>
      <c r="E90" s="682" t="e">
        <f t="shared" si="13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4"/>
        <v>14</v>
      </c>
      <c r="O90" s="567"/>
    </row>
    <row r="91" spans="1:15">
      <c r="A91" s="3">
        <v>43</v>
      </c>
      <c r="B91" s="695"/>
      <c r="C91" s="501"/>
      <c r="D91" s="584"/>
      <c r="E91" s="682" t="e">
        <f t="shared" ref="E91:E97" si="15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6">IF(M91="O",L91+21,L91+14)</f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si="15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6"/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15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6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15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6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15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6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15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6"/>
        <v>14</v>
      </c>
      <c r="O96" s="638"/>
    </row>
    <row r="97" spans="1:15">
      <c r="A97" s="3">
        <v>49</v>
      </c>
      <c r="B97" s="697"/>
      <c r="C97" s="584"/>
      <c r="D97" s="584"/>
      <c r="E97" s="682" t="e">
        <f t="shared" si="15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6"/>
        <v>14</v>
      </c>
      <c r="O97" s="638"/>
    </row>
    <row r="98" spans="1:15">
      <c r="A98" s="3">
        <v>50</v>
      </c>
      <c r="B98" s="647">
        <v>2024</v>
      </c>
      <c r="C98" s="502">
        <v>34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4"/>
        <v>14</v>
      </c>
      <c r="O98" s="638"/>
    </row>
    <row r="99" spans="1:15">
      <c r="A99" s="3">
        <v>51</v>
      </c>
      <c r="B99" s="549" t="s">
        <v>5025</v>
      </c>
      <c r="C99" s="443">
        <v>14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4"/>
        <v>14</v>
      </c>
      <c r="O99" s="638"/>
    </row>
    <row r="100" spans="1:15">
      <c r="A100" s="3">
        <v>52</v>
      </c>
      <c r="B100" s="505">
        <f>(C98/108)*100</f>
        <v>31.481481481481481</v>
      </c>
      <c r="C100" s="443">
        <f>C99*100/C98</f>
        <v>41.176470588235297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4"/>
        <v>14</v>
      </c>
      <c r="O100" s="638"/>
    </row>
    <row r="101" spans="1: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4"/>
        <v>14</v>
      </c>
      <c r="O101" s="638"/>
    </row>
    <row r="102" spans="1: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567"/>
    </row>
    <row r="103" spans="1: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4"/>
        <v>14</v>
      </c>
      <c r="O104" s="567"/>
    </row>
    <row r="105" spans="1: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4"/>
        <v>14</v>
      </c>
      <c r="O105" s="567"/>
    </row>
    <row r="106" spans="1: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4"/>
        <v>14</v>
      </c>
      <c r="O106" s="567"/>
    </row>
    <row r="107" spans="1: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4"/>
        <v>14</v>
      </c>
      <c r="O108" s="567"/>
    </row>
    <row r="109" spans="1: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4"/>
        <v>14</v>
      </c>
      <c r="O110" s="9"/>
    </row>
    <row r="111" spans="1: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4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17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7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7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7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7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7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7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7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7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7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7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7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7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7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18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8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8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8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8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8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8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19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9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2024-04-05T04:07:07Z</dcterms:modified>
  <cp:version>1000.0100.01</cp:version>
</cp:coreProperties>
</file>