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6FE94A8F-F655-4FF2-B2AB-C91BF3978E86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LIB_24!$B$2:$P$155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5" i="26" l="1"/>
  <c r="N59" i="26"/>
  <c r="N60" i="26"/>
  <c r="N61" i="26"/>
  <c r="N62" i="26"/>
  <c r="N63" i="26"/>
  <c r="N64" i="26"/>
  <c r="N65" i="26"/>
  <c r="N66" i="26"/>
  <c r="N44" i="26"/>
  <c r="N54" i="26"/>
  <c r="N53" i="26"/>
  <c r="N52" i="26"/>
  <c r="N58" i="26"/>
  <c r="N57" i="26"/>
  <c r="N45" i="26"/>
  <c r="N43" i="26"/>
  <c r="N42" i="26"/>
  <c r="N41" i="26"/>
  <c r="N40" i="26"/>
  <c r="N51" i="26"/>
  <c r="N50" i="26"/>
  <c r="N49" i="26"/>
  <c r="N48" i="26"/>
  <c r="N47" i="26"/>
  <c r="N46" i="26"/>
  <c r="N56" i="26"/>
  <c r="N55" i="26"/>
  <c r="N75" i="26"/>
  <c r="N74" i="26"/>
  <c r="N73" i="26"/>
  <c r="N72" i="26"/>
  <c r="N71" i="26"/>
  <c r="N70" i="26"/>
  <c r="N69" i="26"/>
  <c r="N68" i="26"/>
  <c r="N164" i="26"/>
  <c r="N163" i="26"/>
  <c r="N162" i="26"/>
  <c r="N161" i="26"/>
  <c r="N160" i="26"/>
  <c r="N159" i="26"/>
  <c r="N158" i="26"/>
  <c r="N157" i="26"/>
  <c r="N156" i="26"/>
  <c r="C88" i="26"/>
  <c r="B88" i="26"/>
  <c r="C85" i="26"/>
  <c r="B85" i="26"/>
  <c r="L89" i="22"/>
  <c r="L88" i="22"/>
  <c r="L87" i="22"/>
  <c r="L86" i="22"/>
  <c r="L90" i="22"/>
  <c r="N23" i="26"/>
  <c r="N22" i="26"/>
  <c r="N21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5" i="26"/>
  <c r="N140" i="26"/>
  <c r="N139" i="26"/>
  <c r="N138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67" i="26"/>
  <c r="N39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<sst xmlns="http://schemas.openxmlformats.org/spreadsheetml/2006/main" count="10669" uniqueCount="5075">
  <si>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</si>
  <si>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</si>
  <si>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</si>
  <si>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</si>
  <si>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</si>
  <si>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</si>
  <si>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</si>
  <si>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</si>
  <si>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</si>
  <si>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</si>
  <si>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</si>
  <si>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</si>
  <si>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</si>
  <si>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</si>
  <si>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</si>
  <si>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</si>
  <si>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</si>
  <si>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</si>
  <si>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</si>
  <si>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</si>
  <si>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</si>
  <si>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</si>
  <si>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</si>
  <si>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</si>
  <si>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</si>
  <si>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</si>
  <si>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</si>
  <si>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</si>
  <si>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</si>
  <si>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</si>
  <si>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</si>
  <si>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</si>
  <si>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</si>
  <si>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</si>
  <si>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</si>
  <si>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</si>
  <si>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</si>
  <si>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</si>
  <si>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</si>
  <si>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</si>
  <si>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</si>
  <si>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</si>
  <si>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</si>
  <si>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</si>
  <si>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</si>
  <si>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</si>
  <si>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</si>
  <si>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</si>
  <si>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</si>
  <si>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</si>
  <si>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</si>
  <si>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</si>
  <si>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</si>
  <si>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</si>
  <si>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</si>
  <si>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</si>
  <si>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</si>
  <si>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</si>
  <si>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</si>
  <si>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</si>
  <si>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</si>
  <si>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</si>
  <si>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</si>
  <si>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</si>
  <si>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</si>
  <si>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</si>
  <si>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</si>
  <si>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</si>
  <si>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</si>
  <si>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</si>
  <si>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</si>
  <si>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</si>
  <si>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</si>
  <si>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</si>
  <si>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</si>
  <si>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</si>
  <si>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</si>
  <si>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</si>
  <si>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</si>
  <si>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</si>
  <si>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</si>
  <si>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</si>
  <si>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</si>
  <si>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</si>
  <si>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</si>
  <si>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</si>
  <si>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</si>
  <si>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</si>
  <si>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</si>
  <si>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</si>
  <si>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</si>
  <si>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</si>
  <si>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</si>
  <si>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</si>
  <si>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</si>
  <si>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</si>
  <si>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</si>
  <si>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</si>
  <si>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</si>
  <si>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</si>
  <si>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</si>
  <si>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</si>
  <si>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</si>
  <si>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</si>
  <si>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</si>
  <si>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</si>
  <si>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</si>
  <si>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</si>
  <si>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</si>
  <si>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</si>
  <si>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</si>
  <si>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</si>
  <si>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</si>
  <si>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</si>
  <si>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</si>
  <si>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</si>
  <si>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</si>
  <si>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</si>
  <si>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</si>
  <si>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</si>
  <si>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</si>
  <si>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</si>
  <si>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</si>
  <si>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</si>
  <si>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</si>
  <si>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</si>
  <si>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</si>
  <si>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</si>
  <si>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</si>
  <si>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</si>
  <si>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</si>
  <si>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</si>
  <si>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</si>
  <si>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</si>
  <si>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</si>
  <si>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</si>
  <si>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</si>
  <si>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</si>
  <si>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</si>
  <si>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</si>
  <si>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</si>
  <si>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</si>
  <si>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</si>
  <si>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</si>
  <si>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</si>
  <si>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</si>
  <si>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</si>
  <si>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</si>
  <si>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</si>
  <si>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</si>
  <si>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</si>
  <si>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</si>
  <si>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</si>
  <si>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</si>
  <si>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</si>
  <si>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</si>
  <si>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</si>
  <si>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</si>
  <si>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</si>
  <si>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</si>
  <si>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</si>
  <si>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</si>
  <si>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</si>
  <si>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</si>
  <si>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</si>
  <si>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</si>
  <si>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</si>
  <si>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</si>
  <si>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</si>
  <si>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</si>
  <si>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</si>
  <si>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</si>
  <si>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</si>
  <si>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</si>
  <si>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</si>
  <si>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</si>
  <si>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</si>
  <si>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</si>
  <si>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</si>
  <si>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</si>
  <si>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</si>
  <si>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</si>
  <si>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</si>
  <si>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</si>
  <si>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</si>
  <si>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</si>
  <si>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</si>
  <si>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</si>
  <si>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</si>
  <si>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</si>
  <si>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</si>
  <si>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</si>
  <si>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</si>
  <si>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</si>
  <si>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</si>
  <si>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</si>
  <si>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</si>
  <si>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</si>
  <si>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</si>
  <si>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</si>
  <si>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</si>
  <si>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</si>
  <si>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</si>
  <si>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</si>
  <si>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</si>
  <si>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</si>
  <si>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</si>
  <si>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</si>
  <si>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</si>
  <si>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</si>
  <si>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</si>
  <si>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</si>
  <si>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</si>
  <si>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</si>
  <si>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</si>
  <si>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</si>
  <si>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</si>
  <si>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</si>
  <si>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</si>
  <si>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</si>
  <si>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</si>
  <si>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</si>
  <si>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</si>
  <si>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</si>
  <si>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</si>
  <si>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</si>
  <si>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</si>
  <si>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</si>
  <si>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</si>
  <si>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</si>
  <si>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</si>
  <si>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</si>
  <si>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</si>
  <si>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</si>
  <si>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</si>
  <si>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</si>
  <si>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</si>
  <si>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</si>
  <si>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</si>
  <si>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</si>
  <si>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</si>
  <si>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</si>
  <si>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</si>
  <si>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</si>
  <si>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</si>
  <si>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</si>
  <si>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</si>
  <si>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</si>
  <si>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</si>
  <si>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</si>
  <si>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</si>
  <si>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</si>
  <si>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</si>
  <si>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</si>
  <si>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</si>
  <si>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</si>
  <si>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</si>
  <si>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</si>
  <si>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</si>
  <si>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</si>
  <si>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</si>
  <si>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</si>
  <si>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</si>
  <si>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</si>
  <si>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</si>
  <si>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</si>
  <si>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</si>
  <si>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</si>
  <si>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</si>
  <si>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</si>
  <si>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</si>
  <si>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</si>
  <si>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</si>
  <si>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</si>
  <si>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</si>
  <si>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</si>
  <si>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</si>
  <si>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</si>
  <si>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</si>
  <si>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</si>
  <si>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</si>
  <si>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</si>
  <si>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</si>
  <si>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</si>
  <si>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</si>
  <si>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</si>
  <si>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</si>
  <si>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</si>
  <si>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</si>
  <si>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</si>
  <si>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</si>
  <si>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</si>
  <si>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</si>
  <si>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</si>
  <si>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</si>
  <si>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</si>
  <si>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</si>
  <si>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</si>
  <si>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</si>
  <si>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</si>
  <si>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</si>
  <si>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</si>
  <si>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</si>
  <si>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</si>
  <si>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</si>
  <si>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</si>
  <si>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</si>
  <si>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</si>
  <si>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</si>
  <si>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</si>
  <si>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</si>
  <si>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</si>
  <si>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</si>
  <si>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</si>
  <si>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</si>
  <si>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</si>
  <si>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</si>
  <si>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</si>
  <si>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</si>
  <si>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</si>
  <si>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</si>
  <si>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</si>
  <si>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</si>
  <si>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</si>
  <si>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</si>
  <si>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</si>
  <si>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</si>
  <si>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</si>
  <si>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</si>
  <si>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</si>
  <si>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</si>
  <si>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</si>
  <si>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</si>
  <si>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</si>
  <si>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</si>
  <si>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</si>
  <si>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</si>
  <si>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</si>
  <si>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</si>
  <si>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</si>
  <si>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</si>
  <si>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</si>
  <si>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</si>
  <si>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</si>
  <si>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</si>
  <si>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</si>
  <si>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</si>
  <si>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</si>
  <si>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</si>
  <si>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</si>
  <si>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</si>
  <si>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</si>
  <si>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</si>
  <si>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</si>
  <si>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</si>
  <si>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</si>
  <si>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</si>
  <si>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</si>
  <si>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</si>
  <si>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</si>
  <si>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</si>
  <si>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</si>
  <si>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</si>
  <si>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</si>
  <si>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</si>
  <si>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</si>
  <si>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</si>
  <si>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</si>
  <si>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</si>
  <si>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</si>
  <si>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</si>
  <si>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</si>
  <si>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</si>
  <si>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</si>
  <si>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</si>
  <si>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</si>
  <si>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</si>
  <si>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</si>
  <si>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</si>
  <si>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</si>
  <si>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</si>
  <si>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</si>
  <si>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</si>
  <si>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</si>
  <si>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</si>
  <si>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</si>
  <si>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</si>
  <si>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</si>
  <si>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</si>
  <si>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</si>
  <si>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</si>
  <si>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</si>
  <si>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</si>
  <si>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</si>
  <si>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</si>
  <si>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</si>
  <si>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</si>
  <si>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</si>
  <si>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</si>
  <si>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</si>
  <si>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</si>
  <si>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</si>
  <si>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</si>
  <si>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</si>
  <si>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</si>
  <si>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</si>
  <si>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</si>
  <si>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</si>
  <si>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</si>
  <si>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</si>
  <si>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</si>
  <si>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</si>
  <si>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</si>
  <si>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</si>
  <si>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</si>
  <si>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</si>
  <si>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</si>
  <si>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</si>
  <si>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</si>
  <si>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</si>
  <si>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</si>
  <si>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</si>
  <si>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</si>
  <si>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</si>
  <si>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</si>
  <si>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</si>
  <si>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</si>
  <si>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</si>
  <si>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</si>
  <si>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</si>
  <si>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</si>
  <si>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</si>
  <si>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</si>
  <si>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</si>
  <si>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</si>
  <si>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</si>
  <si>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</si>
  <si>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</si>
  <si>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</si>
  <si>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</si>
  <si>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</si>
  <si>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</si>
  <si>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</si>
  <si>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</si>
  <si>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</si>
  <si>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</si>
  <si>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</si>
  <si>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</si>
  <si>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</si>
  <si>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</si>
  <si>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</si>
  <si>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</si>
  <si>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</si>
  <si>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</si>
  <si>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</si>
  <si>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</si>
  <si>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</si>
  <si>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</si>
  <si>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</si>
  <si>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</si>
  <si>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</si>
  <si>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</si>
  <si>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</si>
  <si>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</si>
  <si>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</si>
  <si>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</si>
  <si>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</si>
  <si>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</si>
  <si>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</si>
  <si>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</si>
  <si>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</si>
  <si>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</si>
  <si>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</si>
  <si>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</si>
  <si>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</si>
  <si>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</si>
  <si>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</si>
  <si>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</si>
  <si>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</si>
  <si>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</si>
  <si>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</si>
  <si>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</si>
  <si>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</si>
  <si>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</si>
  <si>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</si>
  <si>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</si>
  <si>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</si>
  <si>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</si>
  <si>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</si>
  <si>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</si>
  <si>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</si>
  <si>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</si>
  <si>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</si>
  <si>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</si>
  <si>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</si>
  <si>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</si>
  <si>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</si>
  <si>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</si>
  <si>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</si>
  <si>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</si>
  <si>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</si>
  <si>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</si>
  <si>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</si>
  <si>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</si>
  <si>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</si>
  <si>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</si>
  <si>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</si>
  <si>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</si>
  <si>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</si>
  <si>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</si>
  <si>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</si>
  <si>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</si>
  <si>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</si>
  <si>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</si>
  <si>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</si>
  <si>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</si>
  <si>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</si>
  <si>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</si>
  <si>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</si>
  <si>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</si>
  <si>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</si>
  <si>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</si>
  <si>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</si>
  <si>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</si>
  <si>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</si>
  <si>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</si>
  <si>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</si>
  <si>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</si>
  <si>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</si>
  <si>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</si>
  <si>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</si>
  <si>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</si>
  <si>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</si>
  <si>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</si>
  <si>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</si>
  <si>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</si>
  <si>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</si>
  <si>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</si>
  <si>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</si>
  <si>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</si>
  <si>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</si>
  <si>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</si>
  <si>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</si>
  <si>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</si>
  <si>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</si>
  <si>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</si>
  <si>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</si>
  <si>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</si>
  <si>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</si>
  <si>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</si>
  <si>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</si>
  <si>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</si>
  <si>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</si>
  <si>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</si>
  <si>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</si>
  <si>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</si>
  <si>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</si>
  <si>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</si>
  <si>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</si>
  <si>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</si>
  <si>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</si>
  <si>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</si>
  <si>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</si>
  <si>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</si>
  <si>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</si>
  <si>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</si>
  <si>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</si>
  <si>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</si>
  <si>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</si>
  <si>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</si>
  <si>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</si>
  <si>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</si>
  <si>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</si>
  <si>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</si>
  <si>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</si>
  <si>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</si>
  <si>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</si>
  <si>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</si>
  <si>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</si>
  <si>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</si>
  <si>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</si>
  <si>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</si>
  <si>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</si>
  <si>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</si>
  <si>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</si>
  <si>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</si>
  <si>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</si>
  <si>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</si>
  <si>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</si>
  <si>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</si>
  <si>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</si>
  <si>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</si>
  <si>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</si>
  <si>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</si>
  <si>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</si>
  <si>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</si>
  <si>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</si>
  <si>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</si>
  <si>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</si>
  <si>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</si>
  <si>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</si>
  <si>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</si>
  <si>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</si>
  <si>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</si>
  <si>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</si>
  <si>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</si>
  <si>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</si>
  <si>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</si>
  <si>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</si>
  <si>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</si>
  <si>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</si>
  <si>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</si>
  <si>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</si>
  <si>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</si>
  <si>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</si>
  <si>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</si>
  <si>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</si>
  <si>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</si>
  <si>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</si>
  <si>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</si>
  <si>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</si>
  <si>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</si>
  <si>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</si>
  <si>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</si>
  <si>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</si>
  <si>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</si>
  <si>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</si>
  <si>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</si>
  <si>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</si>
  <si>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</si>
  <si>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</si>
  <si>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</si>
  <si>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</si>
  <si>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</si>
  <si>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</si>
  <si>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</si>
  <si>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</si>
  <si>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</si>
  <si>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</si>
  <si>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</si>
  <si>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</si>
  <si>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</si>
  <si>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</si>
  <si>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</si>
  <si>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</si>
  <si>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</si>
  <si>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</si>
  <si>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</si>
  <si>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</si>
  <si>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</si>
  <si>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</si>
  <si>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</si>
  <si>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</si>
  <si>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</si>
  <si>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</si>
  <si>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</si>
  <si>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</si>
  <si>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</si>
  <si>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</si>
  <si>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</si>
  <si>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</si>
  <si>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</si>
  <si>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</si>
  <si>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</si>
  <si>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</si>
  <si>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</si>
  <si>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</si>
  <si>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</si>
  <si>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</si>
  <si>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</si>
  <si>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</si>
  <si>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</si>
  <si>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</si>
  <si>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</si>
  <si>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</si>
  <si>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</si>
  <si>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</si>
  <si>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</si>
  <si>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</si>
  <si>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</si>
  <si>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</si>
  <si>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</si>
  <si>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</si>
  <si>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</si>
  <si>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</si>
  <si>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</si>
  <si>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</si>
  <si>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</si>
  <si>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</si>
  <si>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</si>
  <si>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</si>
  <si>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</si>
  <si>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</si>
  <si>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</si>
  <si>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</si>
  <si>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</si>
  <si>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</si>
  <si>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</si>
  <si>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</si>
  <si>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</si>
  <si>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</si>
  <si>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</si>
  <si>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</si>
  <si>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</si>
  <si>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</si>
  <si>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</si>
  <si>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</si>
  <si>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</si>
  <si>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</si>
  <si>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</si>
  <si>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</si>
  <si>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</si>
  <si>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</si>
  <si>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</si>
  <si>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</si>
  <si>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</si>
  <si>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</si>
  <si>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</si>
  <si>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</si>
  <si>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</si>
  <si>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</si>
  <si>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</si>
  <si>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</si>
  <si>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</si>
  <si>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</si>
  <si>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</si>
  <si>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</si>
  <si>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</si>
  <si>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</si>
  <si>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</si>
  <si>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</si>
  <si>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</si>
  <si>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</si>
  <si>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</si>
  <si>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</si>
  <si>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</si>
  <si>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</si>
  <si>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</si>
  <si>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</si>
  <si>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</si>
  <si>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</si>
  <si>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</si>
  <si>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</si>
  <si>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</si>
  <si>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</si>
  <si>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</si>
  <si>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</si>
  <si>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</si>
  <si>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</si>
  <si>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</si>
  <si>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</si>
  <si>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</si>
  <si>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</si>
  <si>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</si>
  <si>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</si>
  <si>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</si>
  <si>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</si>
  <si>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</si>
  <si>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</si>
  <si>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</si>
  <si>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</si>
  <si>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</si>
  <si>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</si>
  <si>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</si>
  <si>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</si>
  <si>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</si>
  <si>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</si>
  <si>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</si>
  <si>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</si>
  <si>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</si>
  <si>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</si>
  <si>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</si>
  <si>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</si>
  <si>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</si>
  <si>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</si>
  <si>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</si>
  <si>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</si>
  <si>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</si>
  <si>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</si>
  <si>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</si>
  <si>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</si>
  <si>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</si>
  <si>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</si>
  <si>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</si>
  <si>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</si>
  <si>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</si>
  <si>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</si>
  <si>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</si>
  <si>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</si>
  <si>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</si>
  <si>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</si>
  <si>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</si>
  <si>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</si>
  <si>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</si>
  <si>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</si>
  <si>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</si>
  <si>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</si>
  <si>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</si>
  <si>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</si>
  <si>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</si>
  <si>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</si>
  <si>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</si>
  <si>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</si>
  <si>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</si>
  <si>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</si>
  <si>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</si>
  <si>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</si>
  <si>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</si>
  <si>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</si>
  <si>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</si>
  <si>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</si>
  <si>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</si>
  <si>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</si>
  <si>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</si>
  <si>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</si>
  <si>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</si>
  <si>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</si>
  <si>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</si>
  <si>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</si>
  <si>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</si>
  <si>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</si>
  <si>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</si>
  <si>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</si>
  <si>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</si>
  <si>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</si>
  <si>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</si>
  <si>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</si>
  <si>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</si>
  <si>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</si>
  <si>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</si>
  <si>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</si>
  <si>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</si>
  <si>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</si>
  <si>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</si>
  <si>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</si>
  <si>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</si>
  <si>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</si>
  <si>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</si>
  <si>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</si>
  <si>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</si>
  <si>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</si>
  <si>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</si>
  <si>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</si>
  <si>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</si>
  <si>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</si>
  <si>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</si>
  <si>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</si>
  <si>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</si>
  <si>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</si>
  <si>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</si>
  <si>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</si>
  <si>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</si>
  <si>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</si>
  <si>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</si>
  <si>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</si>
  <si>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</si>
  <si>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</si>
  <si>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</si>
  <si>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</si>
  <si>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</si>
  <si>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</si>
  <si>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</si>
  <si>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</si>
  <si>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</si>
  <si>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</si>
  <si>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</si>
  <si>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</si>
  <si>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</si>
  <si>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</si>
  <si>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</si>
  <si>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</si>
  <si>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</si>
  <si>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</si>
  <si>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</si>
  <si>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</si>
  <si>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</si>
  <si>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</si>
  <si>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</si>
  <si>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</si>
  <si>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</si>
  <si>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</si>
  <si>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</si>
  <si>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</si>
  <si>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</si>
  <si>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</si>
  <si>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</si>
  <si>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</si>
  <si>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</si>
  <si>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</si>
  <si>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</si>
  <si>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</si>
  <si>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</si>
  <si>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</si>
  <si>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</si>
  <si>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</si>
  <si>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</si>
  <si>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</si>
  <si>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</si>
  <si>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</si>
  <si>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</si>
  <si>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</si>
  <si>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</si>
  <si>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</si>
  <si>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</si>
  <si>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</si>
  <si>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</si>
  <si>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</si>
  <si>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</si>
  <si>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</si>
  <si>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</si>
  <si>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</si>
  <si>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</si>
  <si>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</si>
  <si>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</si>
  <si>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</si>
  <si>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</si>
  <si>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</si>
  <si>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</si>
  <si>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</si>
  <si>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</si>
  <si>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</si>
  <si>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</si>
  <si>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</si>
  <si>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</si>
  <si>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</si>
  <si>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</si>
  <si>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</si>
  <si>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</si>
  <si>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</si>
  <si>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</si>
  <si>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</si>
  <si>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</si>
  <si>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</si>
  <si>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</si>
  <si>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</si>
  <si>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</si>
  <si>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</si>
  <si>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</si>
  <si>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</si>
  <si>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</si>
  <si>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</si>
  <si>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</si>
  <si>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</si>
  <si>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</si>
  <si>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</si>
  <si>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</si>
  <si>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</si>
  <si>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</si>
  <si>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</si>
  <si>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</si>
  <si>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</si>
  <si>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</si>
  <si>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</si>
  <si>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</si>
  <si>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</si>
  <si>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</si>
  <si>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</si>
  <si>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</si>
  <si>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</si>
  <si>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</si>
  <si>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</si>
  <si>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</si>
  <si>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</si>
  <si>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</si>
  <si>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</si>
  <si>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</si>
  <si>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</si>
  <si>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</si>
  <si>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</si>
  <si>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</si>
  <si>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</si>
  <si>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</si>
  <si>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</si>
  <si>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</si>
  <si>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</si>
  <si>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</si>
  <si>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</si>
  <si>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</si>
  <si>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</si>
  <si>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</si>
  <si>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</si>
  <si>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</si>
  <si>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</si>
  <si>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</si>
  <si>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</si>
  <si>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</si>
  <si>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</si>
  <si>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</si>
  <si>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</si>
  <si>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</si>
  <si>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</si>
  <si>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</si>
  <si>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</si>
  <si>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</si>
  <si>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</si>
  <si>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</si>
  <si>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</si>
  <si>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</si>
  <si>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</si>
  <si>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</si>
  <si>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</si>
  <si>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</si>
  <si>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</si>
  <si>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</si>
  <si>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</si>
  <si>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</si>
  <si>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</si>
  <si>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</si>
  <si>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</si>
  <si>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</si>
  <si>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</si>
  <si>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</si>
  <si>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</si>
  <si>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</si>
  <si>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</si>
  <si>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</si>
  <si>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</si>
  <si>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</si>
  <si>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</si>
  <si>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</si>
  <si>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</si>
  <si>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</si>
  <si>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</si>
  <si>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</si>
  <si>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</si>
  <si>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</si>
  <si>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</si>
  <si>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</si>
  <si>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</si>
  <si>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</si>
  <si>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</si>
  <si>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</si>
  <si>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</si>
  <si>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</si>
  <si>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</si>
  <si>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</si>
  <si>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</si>
  <si>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</si>
  <si>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</si>
  <si>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</si>
  <si>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</si>
  <si>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</si>
  <si>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</si>
  <si>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</si>
  <si>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</si>
  <si>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</si>
  <si>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</si>
  <si>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</si>
  <si>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</si>
  <si>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</si>
  <si>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</si>
  <si>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</si>
  <si>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</si>
  <si>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</si>
  <si>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</si>
  <si>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</si>
  <si>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</si>
  <si>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</si>
  <si>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</si>
  <si>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</si>
  <si>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</si>
  <si>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</si>
  <si>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</si>
  <si>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</si>
  <si>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</si>
  <si>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</si>
  <si>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</si>
  <si>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</si>
  <si>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</si>
  <si>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</si>
  <si>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</si>
  <si>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</si>
  <si>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</si>
  <si>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</si>
  <si>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</si>
  <si>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</si>
  <si>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</si>
  <si>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</si>
  <si>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</si>
  <si>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</si>
  <si>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</si>
  <si>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</si>
  <si>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</si>
  <si>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</si>
  <si>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</si>
  <si>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</si>
  <si>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</si>
  <si>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</si>
  <si>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</si>
  <si>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</si>
  <si>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</si>
  <si>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</si>
  <si>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</si>
  <si>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</si>
  <si>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</si>
  <si>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</si>
  <si>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</si>
  <si>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</si>
  <si>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</si>
  <si>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</si>
  <si>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</si>
  <si>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</si>
  <si>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</si>
  <si>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</si>
  <si>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</si>
  <si>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</si>
  <si>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</si>
  <si>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</si>
  <si>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</si>
  <si>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</si>
  <si>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</si>
  <si>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</si>
  <si>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</si>
  <si>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</si>
  <si>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</si>
  <si>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</si>
  <si>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</si>
  <si>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</si>
  <si>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</si>
  <si>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</si>
  <si>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</si>
  <si>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</si>
  <si>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</si>
  <si>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</si>
  <si>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</si>
  <si>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</si>
  <si>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</si>
  <si>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</si>
  <si>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</si>
  <si>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</si>
  <si>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</si>
  <si>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</si>
  <si>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</si>
  <si>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</si>
  <si>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</si>
  <si>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</si>
  <si>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</si>
  <si>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</si>
  <si>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</si>
  <si>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</si>
  <si>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</si>
  <si>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</si>
  <si>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</si>
  <si>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</si>
  <si>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</si>
  <si>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</si>
  <si>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</si>
  <si>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</si>
  <si>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</si>
  <si>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</si>
  <si>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</si>
  <si>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</si>
  <si>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</si>
  <si>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</si>
  <si>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</si>
  <si>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</si>
  <si>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</si>
  <si>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</si>
  <si>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</si>
  <si>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</si>
  <si>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</si>
  <si>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</si>
  <si>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</si>
  <si>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</si>
  <si>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</si>
  <si>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</si>
  <si>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</si>
  <si>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</si>
  <si>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</si>
  <si>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</si>
  <si>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</si>
  <si>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</si>
  <si>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</si>
  <si>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</si>
  <si>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</si>
  <si>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</si>
  <si>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</si>
  <si>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</si>
  <si>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</si>
  <si>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</si>
  <si>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</si>
  <si>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</si>
  <si>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</si>
  <si>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</si>
  <si>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</si>
  <si>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</si>
  <si>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</si>
  <si>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</si>
  <si>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</si>
  <si>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</si>
  <si>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</si>
  <si>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</si>
  <si>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</si>
  <si>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</si>
  <si>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</si>
  <si>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</si>
  <si>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</si>
  <si>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</si>
  <si>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</si>
  <si>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</si>
  <si>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</si>
  <si>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</si>
  <si>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</si>
  <si>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</si>
  <si>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</si>
  <si>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</si>
  <si>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</si>
  <si>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</si>
  <si>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</si>
  <si>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</si>
  <si>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</si>
  <si>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</si>
  <si>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</si>
  <si>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</si>
  <si>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</si>
  <si>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</si>
  <si>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</si>
  <si>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</si>
  <si>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</si>
  <si>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</si>
  <si>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</si>
  <si>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</si>
  <si>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</si>
  <si>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</si>
  <si>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</si>
  <si>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</si>
  <si>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</si>
  <si>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</si>
  <si>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</si>
  <si>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</si>
  <si>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</si>
  <si>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</si>
  <si>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</si>
  <si>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</si>
  <si>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</si>
  <si>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</si>
  <si>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</si>
  <si>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</si>
  <si>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</si>
  <si>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</si>
  <si>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</si>
  <si>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</si>
  <si>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</si>
  <si>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</si>
  <si>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</si>
  <si>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</si>
  <si>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</si>
  <si>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</si>
  <si>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</si>
  <si>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</si>
  <si>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</si>
  <si>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</si>
  <si>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</si>
  <si>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</si>
  <si>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</si>
  <si>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</si>
  <si>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</si>
  <si>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</si>
  <si>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</si>
  <si>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</si>
  <si>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</si>
  <si>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</si>
  <si>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</si>
  <si>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</si>
  <si>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</si>
  <si>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</si>
  <si>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</si>
  <si>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</si>
  <si>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</si>
  <si>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</si>
  <si>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</si>
  <si>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</si>
  <si>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</si>
  <si>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</si>
  <si>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</si>
  <si>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</si>
  <si>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</si>
  <si>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</si>
  <si>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</si>
  <si>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</si>
  <si>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</si>
  <si>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</si>
  <si>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</si>
  <si>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</si>
  <si>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</si>
  <si>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</si>
  <si>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</si>
  <si>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</si>
  <si>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</si>
  <si>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</si>
  <si>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</si>
  <si>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</si>
  <si>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</si>
  <si>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</si>
  <si>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</si>
  <si>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</si>
  <si>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</si>
  <si>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</si>
  <si>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</si>
  <si>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</si>
  <si>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</si>
  <si>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</si>
  <si>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</si>
  <si>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</si>
  <si>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</si>
  <si>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</si>
  <si>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</si>
  <si>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</si>
  <si>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</si>
  <si>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</si>
  <si>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</si>
  <si>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</si>
  <si>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</si>
  <si>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</si>
  <si>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</si>
  <si>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</si>
  <si>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</si>
  <si>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</si>
  <si>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</si>
  <si>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</si>
  <si>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</si>
  <si>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</si>
  <si>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</si>
  <si>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</si>
  <si>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</si>
  <si>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</si>
  <si>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</si>
  <si>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</si>
  <si>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</si>
  <si>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</si>
  <si>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</si>
  <si>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</si>
  <si>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</si>
  <si>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</si>
  <si>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</si>
  <si>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</si>
  <si>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</si>
  <si>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</si>
  <si>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</si>
  <si>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</si>
  <si>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</si>
  <si>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</si>
  <si>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</si>
  <si>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</si>
  <si>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</si>
  <si>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</si>
  <si>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</si>
  <si>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</si>
  <si>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</si>
  <si>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</si>
  <si>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</si>
  <si>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</si>
  <si>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</si>
  <si>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</si>
  <si>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</si>
  <si>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</si>
  <si>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</si>
  <si>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</si>
  <si>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</si>
  <si>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</si>
  <si>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</si>
  <si>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</si>
  <si>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</si>
  <si>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</si>
  <si>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</si>
  <si>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</si>
  <si>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</si>
  <si>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</si>
  <si>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</si>
  <si>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</si>
  <si>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</si>
  <si>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</si>
  <si>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</si>
  <si>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</si>
  <si>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</si>
  <si>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</si>
  <si>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</si>
  <si>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</si>
  <si>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</si>
  <si>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</si>
  <si>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</si>
  <si>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</si>
  <si>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</si>
  <si>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</si>
  <si>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</si>
  <si>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</si>
  <si>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</si>
  <si>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</si>
  <si>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</si>
  <si>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</si>
  <si>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</si>
  <si>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</si>
  <si>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</si>
  <si>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</si>
  <si>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</si>
  <si>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</si>
  <si>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</si>
  <si>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</si>
  <si>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</si>
  <si>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</si>
  <si>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</si>
  <si>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</si>
  <si>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</si>
  <si>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</si>
  <si>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</si>
  <si>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</si>
  <si>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</si>
  <si>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</si>
  <si>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</si>
  <si>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</si>
  <si>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</si>
  <si>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</si>
  <si>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</si>
  <si>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</si>
  <si>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</si>
  <si>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</si>
  <si>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</si>
  <si>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</si>
  <si>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</si>
  <si>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</si>
  <si>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</si>
  <si>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</si>
  <si>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</si>
  <si>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</si>
  <si>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</si>
  <si>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</si>
  <si>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</si>
  <si>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</si>
  <si>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</si>
  <si>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</si>
  <si>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</si>
  <si>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</si>
  <si>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</si>
  <si>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</si>
  <si>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</si>
  <si>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</si>
  <si>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</si>
  <si>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</si>
  <si>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</si>
  <si>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</si>
  <si>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</si>
  <si>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</si>
  <si>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</si>
  <si>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</si>
  <si>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</si>
  <si>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</si>
  <si>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</si>
  <si>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</si>
  <si>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</si>
  <si>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</si>
  <si>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</si>
  <si>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</si>
  <si>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</si>
  <si>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</si>
  <si>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</si>
  <si>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</si>
  <si>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</si>
  <si>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</si>
  <si>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</si>
  <si>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</si>
  <si>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</si>
  <si>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</si>
  <si>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</si>
  <si>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</si>
  <si>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</si>
  <si>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</si>
  <si>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</si>
  <si>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</si>
  <si>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</si>
  <si>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</si>
  <si>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</si>
  <si>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</si>
  <si>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</si>
  <si>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</si>
  <si>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</si>
  <si>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</si>
  <si>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</si>
  <si>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</si>
  <si>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</si>
  <si>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</si>
  <si>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</si>
  <si>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</si>
  <si>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</si>
  <si>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</si>
  <si>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</si>
  <si>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</si>
  <si>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</si>
  <si>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</si>
  <si>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</si>
  <si>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</si>
  <si>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</si>
  <si>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</si>
  <si>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</si>
  <si>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</si>
  <si>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</si>
  <si>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</si>
  <si>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</si>
  <si>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</si>
  <si>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</si>
  <si>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</si>
  <si>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</si>
  <si>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</si>
  <si>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</si>
  <si>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</si>
  <si>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</si>
  <si>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</si>
  <si>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</si>
  <si>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</si>
  <si>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</si>
  <si>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</si>
  <si>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</si>
  <si>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</si>
  <si>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</si>
  <si>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</si>
  <si>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</si>
  <si>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</si>
  <si>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</si>
  <si>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</si>
  <si>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</si>
  <si>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</si>
  <si>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</si>
  <si>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</si>
  <si>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</si>
  <si>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</si>
  <si>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</si>
  <si>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</si>
  <si>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</si>
  <si>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</si>
  <si>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</si>
  <si>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</si>
  <si>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</si>
  <si>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</si>
  <si>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</si>
  <si>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</si>
  <si>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</si>
  <si>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</si>
  <si>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</si>
  <si>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</si>
  <si>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</si>
  <si>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</si>
  <si>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</si>
  <si>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</si>
  <si>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</si>
  <si>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</si>
  <si>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</si>
  <si>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</si>
  <si>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</si>
  <si>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</si>
  <si>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</si>
  <si>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</si>
  <si>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</si>
  <si>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</si>
  <si>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</si>
  <si>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</si>
  <si>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</si>
  <si>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</si>
  <si>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</si>
  <si>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</si>
  <si>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</si>
  <si>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</si>
  <si>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</si>
  <si>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</si>
  <si>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</si>
  <si>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</si>
  <si>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</si>
  <si>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</si>
  <si>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</si>
  <si>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</si>
  <si>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</si>
  <si>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</si>
  <si>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</si>
  <si>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</si>
  <si>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</si>
  <si>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</si>
  <si>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</si>
  <si>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</si>
  <si>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</si>
  <si>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</si>
  <si>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</si>
  <si>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</si>
  <si>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</si>
  <si>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</si>
  <si>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</si>
  <si>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</si>
  <si>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</si>
  <si>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</si>
  <si>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</si>
  <si>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</si>
  <si>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</si>
  <si>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</si>
  <si>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</si>
  <si>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</si>
  <si>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</si>
  <si>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</si>
  <si>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</si>
  <si>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</si>
  <si>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</si>
  <si>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</si>
  <si>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</si>
  <si>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</si>
  <si>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</si>
  <si>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</si>
  <si>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</si>
  <si>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</si>
  <si>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</si>
  <si>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</si>
  <si>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</si>
  <si>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</si>
  <si>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</si>
  <si>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</si>
  <si>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</si>
  <si>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</si>
  <si>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</si>
  <si>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</si>
  <si>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</si>
  <si>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</si>
  <si>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</si>
  <si>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</si>
  <si>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</si>
  <si>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</si>
  <si>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</si>
  <si>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</si>
  <si>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</si>
  <si>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</si>
  <si>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</si>
  <si>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</si>
  <si>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</si>
  <si>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</si>
  <si>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</si>
  <si>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</si>
  <si>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</si>
  <si>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</si>
  <si>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</si>
  <si>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</si>
  <si>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</si>
  <si>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</si>
  <si>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</si>
  <si>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</si>
  <si>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</si>
  <si>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</si>
  <si>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</si>
  <si>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</si>
  <si>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</si>
  <si>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</si>
  <si>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</si>
  <si>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</si>
  <si>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</si>
  <si>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</si>
  <si>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</si>
  <si>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</si>
  <si>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</si>
  <si>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</si>
  <si>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</si>
  <si>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</si>
  <si>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</si>
  <si>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</si>
  <si>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</si>
  <si>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</si>
  <si>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</si>
  <si>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</si>
  <si>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</si>
  <si>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</si>
  <si>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</si>
  <si>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</si>
  <si>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</si>
  <si>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</si>
  <si>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</si>
  <si>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</si>
  <si>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</si>
  <si>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</si>
  <si>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</si>
  <si>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</si>
  <si>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</si>
  <si>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</si>
  <si>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</si>
  <si>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</si>
  <si>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</si>
  <si>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</si>
  <si>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</si>
  <si>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</si>
  <si>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</si>
  <si>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</si>
  <si>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</si>
  <si>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</si>
  <si>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</si>
  <si>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</si>
  <si>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</si>
  <si>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</si>
  <si>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</si>
  <si>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</si>
  <si>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</si>
  <si>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</si>
  <si>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</si>
  <si>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</si>
  <si>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</si>
  <si>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</si>
  <si>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</si>
  <si>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</si>
  <si>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</si>
  <si>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</si>
  <si>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</si>
  <si>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</si>
  <si>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</si>
  <si>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</si>
  <si>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</si>
  <si>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</si>
  <si>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</si>
  <si>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</si>
  <si>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</si>
  <si>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</si>
  <si>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</si>
  <si>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</si>
  <si>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</si>
  <si>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</si>
  <si>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</si>
  <si>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</si>
  <si>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</si>
  <si>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</si>
  <si>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</si>
  <si>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</si>
  <si>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</si>
  <si>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</si>
  <si>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</si>
  <si>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</si>
  <si>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</si>
  <si>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</si>
  <si>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</si>
  <si>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</si>
  <si>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</si>
  <si>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</si>
  <si>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</si>
  <si>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</si>
  <si>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</si>
  <si>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</si>
  <si>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</si>
  <si>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</si>
  <si>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</si>
  <si>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</si>
  <si>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</si>
  <si>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</si>
  <si>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</si>
  <si>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</si>
  <si>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</si>
  <si>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</si>
  <si>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</si>
  <si>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</si>
  <si>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</si>
  <si>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</si>
  <si>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</si>
  <si>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</si>
  <si>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</si>
  <si>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</si>
  <si>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</si>
  <si>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</si>
  <si>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</si>
  <si>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</si>
  <si>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</si>
  <si>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</si>
  <si>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</si>
  <si>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</si>
  <si>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</si>
  <si>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</si>
  <si>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</si>
  <si>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</si>
  <si>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</si>
  <si>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</si>
  <si>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</si>
  <si>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</si>
  <si>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</si>
  <si>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</si>
  <si>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</si>
  <si>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</si>
  <si>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</si>
  <si>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</si>
  <si>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</si>
  <si>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</si>
  <si>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</si>
  <si>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</si>
  <si>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</si>
  <si>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</si>
  <si>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</si>
  <si>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</si>
  <si>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</si>
  <si>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</si>
  <si>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</si>
  <si>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</si>
  <si>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</si>
  <si>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</si>
  <si>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</si>
  <si>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</si>
  <si>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</si>
  <si>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</si>
  <si>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</si>
  <si>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</si>
  <si>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</si>
  <si>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</si>
  <si>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</si>
  <si>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</si>
  <si>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</si>
  <si>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</si>
  <si>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</si>
  <si>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</si>
  <si>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</si>
  <si>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</si>
  <si>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</si>
  <si>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</si>
  <si>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</si>
  <si>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</si>
  <si>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</si>
  <si>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</si>
  <si>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</si>
  <si>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</si>
  <si>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</si>
  <si>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</si>
  <si>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</si>
  <si>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</si>
  <si>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</si>
  <si>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</si>
  <si>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</si>
  <si>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</si>
  <si>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</si>
  <si>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</si>
  <si>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</si>
  <si>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</si>
  <si>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</si>
  <si>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</si>
  <si>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</si>
  <si>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</si>
  <si>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</si>
  <si>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</si>
  <si>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</si>
  <si>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</si>
  <si>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</si>
  <si>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</si>
  <si>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</si>
  <si>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</si>
  <si>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</si>
  <si>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</si>
  <si>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</si>
  <si>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</si>
  <si>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</si>
  <si>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</si>
  <si>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</si>
  <si>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</si>
  <si>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</si>
  <si>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</si>
  <si>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</si>
  <si>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</si>
  <si>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</si>
  <si>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</si>
  <si>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</si>
  <si>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</si>
  <si>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</si>
  <si>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</si>
  <si>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</si>
  <si>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</si>
  <si>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</si>
  <si>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</si>
  <si>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</si>
  <si>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</si>
  <si>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</si>
  <si>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</si>
  <si>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</si>
  <si>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</si>
  <si>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</si>
  <si>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</si>
  <si>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</si>
  <si>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</si>
  <si>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</si>
  <si>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</si>
  <si>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</si>
  <si>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</si>
  <si>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</si>
  <si>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</si>
  <si>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</si>
  <si>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</si>
  <si>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</si>
  <si>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</si>
  <si>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</si>
  <si>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</si>
  <si>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</si>
  <si>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</si>
  <si>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</si>
  <si>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</si>
  <si>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</si>
  <si>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</si>
  <si>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</si>
  <si>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</si>
  <si>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</si>
  <si>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</si>
  <si>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</si>
  <si>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</si>
  <si>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</si>
  <si>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</si>
  <si>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</si>
  <si>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</si>
  <si>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</si>
  <si>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</si>
  <si>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</si>
  <si>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</si>
  <si>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</si>
  <si>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</si>
  <si>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</si>
  <si>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</si>
  <si>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</si>
  <si>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</si>
  <si>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</si>
  <si>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</si>
  <si>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</si>
  <si>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</si>
  <si>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</si>
  <si>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</si>
  <si>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</si>
  <si>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</si>
  <si>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</si>
  <si>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</si>
  <si>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</si>
  <si>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</si>
  <si>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</si>
  <si>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</si>
  <si>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</si>
  <si>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</si>
  <si>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</si>
  <si>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</si>
  <si>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</si>
  <si>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</si>
  <si>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</si>
  <si>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</si>
  <si>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</si>
  <si>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</si>
  <si>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</si>
  <si>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</si>
  <si>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</si>
  <si>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</si>
  <si>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</si>
  <si>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</si>
  <si>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</si>
  <si>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</si>
  <si>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</si>
  <si>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</si>
  <si>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</si>
  <si>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</si>
  <si>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</si>
  <si>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</si>
  <si>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</si>
  <si>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</si>
  <si>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</si>
  <si>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</si>
  <si>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</si>
  <si>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</si>
  <si>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</si>
  <si>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</si>
  <si>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</si>
  <si>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</si>
  <si>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</si>
  <si>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</si>
  <si>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</si>
  <si>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</si>
  <si>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</si>
  <si>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</si>
  <si>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</si>
  <si>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</si>
  <si>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</si>
  <si>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</si>
  <si>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</si>
  <si>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</si>
  <si>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</si>
  <si>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</si>
  <si>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</si>
  <si>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</si>
  <si>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</si>
  <si>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</si>
  <si>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</si>
  <si>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</si>
  <si>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</si>
  <si>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</si>
  <si>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</si>
  <si>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</si>
  <si>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</si>
  <si>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</si>
  <si>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</si>
  <si>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</si>
  <si>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</si>
  <si>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</si>
  <si>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</si>
  <si>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</si>
  <si>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</si>
  <si>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</si>
  <si>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</si>
  <si>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</si>
  <si>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</si>
  <si>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</si>
  <si>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</si>
  <si>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</si>
  <si>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</si>
  <si>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</si>
  <si>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</si>
  <si>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</si>
  <si>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</si>
  <si>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</si>
  <si>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</si>
  <si>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</si>
  <si>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</si>
  <si>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</si>
  <si>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</si>
  <si>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</si>
  <si>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</si>
  <si>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</si>
  <si>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</si>
  <si>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</si>
  <si>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</si>
  <si>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</si>
  <si>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</si>
  <si>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</si>
  <si>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</si>
  <si>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</si>
  <si>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</si>
  <si>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</si>
  <si>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</si>
  <si>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</si>
  <si>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</si>
  <si>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</si>
  <si>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</si>
  <si>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</si>
  <si>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</si>
  <si>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</si>
  <si>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</si>
  <si>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</si>
  <si>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</si>
  <si>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</si>
  <si>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</si>
  <si>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</si>
  <si>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</si>
  <si>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</si>
  <si>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</si>
  <si>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</si>
  <si>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</si>
  <si>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</si>
  <si>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</si>
  <si>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</si>
  <si>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</si>
  <si>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</si>
  <si>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</si>
  <si>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</si>
  <si>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</si>
  <si>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</si>
  <si>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</si>
  <si>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</si>
  <si>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</si>
  <si>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</si>
  <si>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</si>
  <si>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</si>
  <si>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</si>
  <si>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</si>
  <si>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</si>
  <si>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</si>
  <si>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</si>
  <si>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</si>
  <si>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</si>
  <si>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</si>
  <si>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</si>
  <si>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</si>
  <si>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</si>
  <si>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</si>
  <si>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</si>
  <si>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</si>
  <si>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</si>
  <si>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</si>
  <si>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</si>
  <si>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</si>
  <si>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</si>
  <si>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</si>
  <si>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</si>
  <si>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</si>
  <si>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</si>
  <si>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</si>
  <si>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</si>
  <si>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</si>
  <si>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</si>
  <si>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</si>
  <si>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</si>
  <si>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</si>
  <si>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</si>
  <si>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</si>
  <si>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</si>
  <si>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</si>
  <si>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</si>
  <si>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</si>
  <si>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</si>
  <si>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</si>
  <si>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</si>
  <si>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</si>
  <si>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</si>
  <si>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</si>
  <si>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</si>
  <si>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</si>
  <si>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</si>
  <si>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</si>
  <si>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</si>
  <si>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</si>
  <si>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</si>
  <si>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</si>
  <si>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</si>
  <si>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</si>
  <si>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</si>
  <si>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</si>
  <si>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</si>
  <si>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</si>
  <si>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</si>
  <si>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</si>
  <si>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</si>
  <si>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</si>
  <si>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</si>
  <si>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</si>
  <si>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</si>
  <si>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</si>
  <si>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</si>
  <si>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</si>
  <si>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</si>
  <si>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</si>
  <si>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</si>
  <si>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</si>
  <si>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</si>
  <si>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</si>
  <si>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</si>
  <si>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</si>
  <si>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</si>
  <si>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</si>
  <si>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</si>
  <si>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</si>
  <si>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</si>
  <si>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</si>
  <si>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</si>
  <si>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</si>
  <si>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</si>
  <si>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</si>
  <si>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</si>
  <si>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</si>
  <si>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</si>
  <si>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</si>
  <si>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</si>
  <si>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</si>
  <si>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</si>
  <si>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</si>
  <si>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</si>
  <si>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</si>
  <si>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</si>
  <si>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</si>
  <si>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</si>
  <si>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</si>
  <si>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</si>
  <si>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</si>
  <si>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</si>
  <si>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</si>
  <si>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</si>
  <si>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</si>
  <si>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</si>
  <si>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</si>
  <si>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</si>
  <si>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</si>
  <si>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</si>
  <si>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</si>
  <si>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</si>
  <si>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</si>
  <si>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</si>
  <si>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</si>
  <si>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</si>
  <si>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</si>
  <si>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</si>
  <si>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</si>
  <si>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</si>
  <si>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</si>
  <si>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</si>
  <si>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</si>
  <si>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</si>
  <si>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</si>
  <si>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</si>
  <si>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</si>
  <si>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</si>
  <si>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</si>
  <si>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</si>
  <si>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</si>
  <si>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</si>
  <si>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</si>
  <si>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</si>
  <si>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</si>
  <si>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</si>
  <si>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</si>
  <si>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</si>
  <si>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</si>
  <si>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</si>
  <si>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</si>
  <si>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</si>
  <si>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</si>
  <si>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</si>
  <si>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</si>
  <si>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</si>
  <si>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</si>
  <si>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</si>
  <si>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</si>
  <si>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</si>
  <si>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</si>
  <si>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</si>
  <si>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</si>
  <si>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</si>
  <si>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</si>
  <si>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</si>
  <si>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</si>
  <si>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</si>
  <si>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</si>
  <si>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</si>
  <si>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</si>
  <si>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</si>
  <si>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</si>
  <si>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</si>
  <si>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</si>
  <si>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</si>
  <si>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</si>
  <si>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</si>
  <si>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</si>
  <si>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</si>
  <si>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</si>
  <si>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</si>
  <si>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</si>
  <si>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</si>
  <si>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</si>
  <si>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</si>
  <si>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</si>
  <si>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</si>
  <si>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</si>
  <si>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</si>
  <si>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</si>
  <si>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</si>
  <si>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</si>
  <si>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</si>
  <si>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</si>
  <si>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</si>
  <si>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</si>
  <si>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</si>
  <si>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</si>
  <si>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</si>
  <si>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</si>
  <si>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</si>
  <si>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</si>
  <si>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</si>
  <si>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</si>
  <si>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</si>
  <si>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</si>
  <si>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</si>
  <si>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</si>
  <si>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</si>
  <si>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</si>
  <si>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</si>
  <si>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</si>
  <si>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</si>
  <si>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</si>
  <si>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</si>
  <si>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</si>
  <si>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</si>
  <si>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</si>
  <si>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</si>
  <si>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</si>
  <si>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</si>
  <si>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</si>
  <si>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</si>
  <si>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</si>
  <si>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</si>
  <si>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</si>
  <si>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</si>
  <si>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</si>
  <si>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</si>
  <si>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</si>
  <si>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</si>
  <si>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</si>
  <si>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</si>
  <si>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</si>
  <si>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</si>
  <si>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</si>
  <si>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</si>
  <si>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</si>
  <si>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</si>
  <si>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</si>
  <si>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</si>
  <si>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</si>
  <si>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</si>
  <si>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</si>
  <si>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</si>
  <si>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</si>
  <si>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</si>
  <si>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</si>
  <si>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</si>
  <si>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</si>
  <si>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</si>
  <si>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</si>
  <si>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</si>
  <si>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</si>
  <si>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</si>
  <si>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</si>
  <si>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</si>
  <si>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</si>
  <si>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</si>
  <si>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</si>
  <si>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</si>
  <si>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</si>
  <si>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</si>
  <si>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</si>
  <si>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</si>
  <si>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</si>
  <si>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</si>
  <si>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</si>
  <si>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</si>
  <si>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</si>
  <si>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</si>
  <si>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</si>
  <si>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</si>
  <si>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</si>
  <si>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</si>
  <si>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</si>
  <si>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</si>
  <si>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</si>
  <si>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</si>
  <si>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</si>
  <si>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</si>
  <si>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</si>
  <si>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</si>
  <si>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</si>
  <si>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</si>
  <si>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</si>
  <si>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</si>
  <si>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</si>
  <si>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</si>
  <si>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</si>
  <si>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</si>
  <si>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</si>
  <si>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</si>
  <si>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</si>
  <si>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</si>
  <si>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</si>
  <si>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</si>
  <si>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</si>
  <si>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</si>
  <si>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</si>
  <si>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</si>
  <si>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</si>
  <si>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</si>
  <si>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</si>
  <si>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</si>
  <si>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</si>
  <si>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</si>
  <si>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</si>
  <si>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</si>
  <si>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</si>
  <si>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</si>
  <si>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</si>
  <si>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</si>
  <si>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</si>
  <si>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</si>
  <si>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</si>
  <si>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</si>
  <si>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</si>
  <si>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</si>
  <si>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</si>
  <si>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</si>
  <si>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</si>
  <si>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</si>
  <si>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</si>
  <si>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</si>
  <si>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</si>
  <si>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</si>
  <si>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</si>
  <si>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</si>
  <si>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</si>
  <si>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</si>
  <si>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</si>
  <si>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</si>
  <si>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</si>
  <si>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</si>
  <si>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</si>
  <si>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</si>
  <si>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</si>
  <si>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</si>
  <si>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</si>
  <si>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</si>
  <si>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</si>
  <si>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</si>
  <si>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</si>
  <si>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</si>
  <si>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</si>
  <si>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</si>
  <si>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</si>
  <si>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</si>
  <si>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</si>
  <si>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</si>
  <si>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</si>
  <si>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</si>
  <si>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</si>
  <si>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</si>
  <si>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</si>
  <si>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</si>
  <si>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</si>
  <si>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</si>
  <si>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</si>
  <si>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</si>
  <si>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</si>
  <si>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</si>
  <si>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</si>
  <si>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</si>
  <si>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</si>
  <si>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</si>
  <si>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</si>
  <si>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</si>
  <si>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</si>
  <si>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</si>
  <si>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</si>
  <si>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</si>
  <si>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</si>
  <si>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</si>
  <si>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</si>
  <si>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</si>
  <si>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</si>
  <si>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</si>
  <si>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</si>
  <si>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</si>
  <si>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</si>
  <si>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</si>
  <si>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</si>
  <si>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</si>
  <si>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</si>
  <si>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</si>
  <si>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</si>
  <si>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</si>
  <si>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</si>
  <si>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</si>
  <si>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</si>
  <si>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</si>
  <si>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</si>
  <si>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</si>
  <si>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</si>
  <si>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</si>
  <si>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</si>
  <si>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</si>
  <si>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</si>
  <si>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</si>
  <si>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</si>
  <si>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</si>
  <si>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</si>
  <si>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</si>
  <si>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</si>
  <si>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</si>
  <si>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</si>
  <si>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</si>
  <si>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</si>
  <si>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</si>
  <si>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</si>
  <si>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</si>
  <si>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</si>
  <si>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</si>
  <si>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</si>
  <si>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</si>
  <si>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</si>
  <si>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</si>
  <si>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</si>
  <si>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</si>
  <si>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</si>
  <si>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</si>
  <si>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</si>
  <si>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</si>
  <si>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</si>
  <si>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</si>
  <si>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</si>
  <si>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</si>
  <si>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</si>
  <si>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</si>
  <si>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</si>
  <si>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</si>
  <si>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</si>
  <si>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</si>
  <si>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</si>
  <si>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</si>
  <si>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</si>
  <si>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</si>
  <si>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</si>
  <si>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</si>
  <si>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</si>
  <si>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</si>
  <si>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</si>
  <si>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</si>
  <si>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</si>
  <si>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</si>
  <si>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</si>
  <si>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</si>
  <si>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</si>
  <si>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</si>
  <si>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</si>
  <si>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</si>
  <si>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</si>
  <si>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</si>
  <si>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</si>
  <si>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</si>
  <si>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</si>
  <si>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</si>
  <si>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</si>
  <si>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</si>
  <si>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</si>
  <si>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</si>
  <si>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</si>
  <si>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</si>
  <si>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</si>
  <si>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</si>
  <si>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</si>
  <si>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</si>
  <si>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</si>
  <si>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</si>
  <si>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</si>
  <si>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</si>
  <si>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</si>
  <si>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</si>
  <si>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</si>
  <si>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</si>
  <si>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</si>
  <si>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</si>
  <si>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</si>
  <si>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</si>
  <si>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</si>
  <si>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</si>
  <si>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</si>
  <si>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</si>
  <si>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</si>
  <si>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</si>
  <si>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</si>
  <si>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</si>
  <si>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</si>
  <si>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</si>
  <si>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</si>
  <si>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</si>
  <si>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</si>
  <si>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</si>
  <si>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</si>
  <si>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</si>
  <si>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</si>
  <si>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</si>
  <si>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</si>
  <si>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</si>
  <si>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</si>
  <si>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</si>
  <si>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</si>
  <si>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</si>
  <si>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</si>
  <si>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</si>
  <si>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</si>
  <si>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</si>
  <si>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</si>
  <si>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</si>
  <si>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</si>
  <si>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</si>
  <si>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</si>
  <si>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</si>
  <si>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</si>
  <si>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</si>
  <si>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</si>
  <si>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</si>
  <si>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</si>
  <si>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</si>
  <si>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</si>
  <si>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</si>
  <si>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</si>
  <si>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</si>
  <si>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</si>
  <si>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</si>
  <si>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</si>
  <si>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</si>
  <si>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</si>
  <si>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</si>
  <si>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</si>
  <si>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</si>
  <si>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</si>
  <si>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</si>
  <si>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</si>
  <si>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</si>
  <si>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</si>
  <si>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</si>
  <si>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</si>
  <si>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</si>
  <si>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</si>
  <si>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</si>
  <si>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</si>
  <si>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</si>
  <si>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</si>
  <si>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</si>
  <si>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</si>
  <si>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</si>
  <si>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</si>
  <si>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</si>
  <si>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</si>
  <si>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</si>
  <si>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</si>
  <si>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</si>
  <si>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</si>
  <si>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</si>
  <si>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</si>
  <si>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</si>
  <si>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</si>
  <si>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</si>
  <si>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</si>
  <si>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</si>
  <si>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</si>
  <si>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</si>
  <si>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</si>
  <si>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</si>
  <si>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</si>
  <si>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</si>
  <si>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</si>
  <si>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</si>
  <si>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</si>
  <si>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</si>
  <si>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</si>
  <si>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</si>
  <si>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</si>
  <si>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</si>
  <si>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</si>
  <si>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</si>
  <si>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</si>
  <si>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</si>
  <si>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</si>
  <si>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</si>
  <si>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</si>
  <si>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</si>
  <si>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</si>
  <si>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</si>
  <si>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</si>
  <si>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</si>
  <si>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</si>
  <si>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</si>
  <si>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</si>
  <si>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</si>
  <si>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</si>
  <si>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</si>
  <si>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</si>
  <si>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</si>
  <si>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</si>
  <si>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</si>
  <si>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</si>
  <si>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</si>
  <si>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</si>
  <si>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</si>
  <si>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</si>
  <si>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</si>
  <si>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</si>
  <si>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</si>
  <si>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</si>
  <si>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</si>
  <si>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</si>
  <si>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</si>
  <si>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</si>
  <si>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</si>
  <si>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</si>
  <si>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</si>
  <si>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</si>
  <si>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</si>
  <si>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</si>
  <si>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</si>
  <si>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</si>
  <si>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</si>
  <si>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</si>
  <si>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</si>
  <si>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</si>
  <si>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</si>
  <si>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</si>
  <si>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</si>
  <si>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</si>
  <si>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</si>
  <si>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</si>
  <si>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</si>
  <si>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</si>
  <si>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</si>
  <si>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</si>
  <si>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</si>
  <si>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</si>
  <si>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</si>
  <si>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</si>
  <si>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</si>
  <si>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</si>
  <si>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</si>
  <si>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</si>
  <si>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</si>
  <si>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</si>
  <si>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</si>
  <si>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</si>
  <si>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</si>
  <si>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</si>
  <si>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</si>
  <si>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</si>
  <si>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</si>
  <si>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</si>
  <si>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</si>
  <si>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</si>
  <si>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</si>
  <si>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</si>
  <si>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</si>
  <si>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</si>
  <si>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</si>
  <si>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</si>
  <si>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</si>
  <si>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</si>
  <si>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</si>
  <si>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</si>
  <si>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</si>
  <si>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</si>
  <si>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</si>
  <si>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</si>
  <si>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</si>
  <si>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</si>
  <si>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</si>
  <si>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</si>
  <si>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</si>
  <si>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</si>
  <si>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</si>
  <si>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</si>
  <si>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</si>
  <si>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</si>
  <si>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</si>
  <si>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</si>
  <si>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</si>
  <si>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</si>
  <si>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</si>
  <si>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</si>
  <si>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</si>
  <si>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</si>
  <si>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</si>
  <si>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</si>
  <si>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</si>
  <si>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</si>
  <si>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</si>
  <si>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</si>
  <si>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</si>
  <si>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</si>
  <si>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</si>
  <si>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</si>
  <si>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</si>
  <si>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</si>
  <si>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</si>
  <si>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</si>
  <si>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</si>
  <si>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</si>
  <si>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</si>
  <si>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</si>
  <si>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</si>
  <si>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</si>
  <si>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</si>
  <si>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</si>
  <si>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</si>
  <si>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</si>
  <si>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</si>
  <si>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</si>
  <si>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</si>
  <si>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</si>
  <si>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</si>
  <si>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</si>
  <si>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</si>
  <si>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</si>
  <si>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</si>
  <si>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</si>
  <si>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</si>
  <si>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</si>
  <si>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</si>
  <si>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</si>
  <si>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</si>
  <si>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</si>
  <si>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</si>
  <si>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</si>
  <si>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</si>
  <si>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</si>
  <si>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</si>
  <si>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</si>
  <si>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</si>
  <si>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</si>
  <si>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</si>
  <si>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</si>
  <si>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</si>
  <si>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</si>
  <si>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</si>
  <si>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</si>
  <si>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</si>
  <si>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</si>
  <si>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</si>
  <si>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</si>
  <si>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</si>
  <si>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</si>
  <si>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</si>
  <si>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</si>
  <si>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</si>
  <si>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</si>
  <si>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</si>
  <si>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</si>
  <si>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</si>
  <si>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</si>
  <si>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</si>
  <si>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</si>
  <si>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</si>
  <si>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</si>
  <si>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</si>
  <si>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</si>
  <si>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</si>
  <si>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</si>
  <si>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</si>
  <si>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</si>
  <si>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</si>
  <si>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</si>
  <si>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</si>
  <si>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</si>
  <si>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</si>
  <si>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</si>
  <si>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</si>
  <si>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</si>
  <si>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</si>
  <si>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</si>
  <si>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</si>
  <si>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</si>
  <si>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</si>
  <si>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</si>
  <si>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</si>
  <si>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</si>
  <si>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</si>
  <si>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</si>
  <si>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</si>
  <si>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</si>
  <si>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</si>
  <si>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</si>
  <si>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</si>
  <si>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</si>
  <si>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</si>
  <si>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</si>
  <si>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</si>
  <si>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</si>
  <si>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</si>
  <si>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</si>
  <si>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</si>
  <si>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</si>
  <si>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</si>
  <si>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</si>
  <si>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</si>
  <si>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</si>
  <si>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</si>
  <si>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</si>
  <si>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</si>
  <si>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</si>
  <si>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</si>
  <si>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</si>
  <si>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</si>
  <si>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</si>
  <si>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</si>
  <si>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</si>
  <si>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</si>
  <si>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</si>
  <si>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</si>
  <si>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</si>
  <si>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</si>
  <si>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</si>
  <si>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</si>
  <si>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</si>
  <si>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</si>
  <si>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</si>
  <si>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</si>
  <si>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</si>
  <si>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</si>
  <si>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</si>
  <si>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</si>
  <si>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</si>
  <si>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</si>
  <si>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</si>
  <si>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</si>
  <si>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</si>
  <si>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</si>
  <si>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</si>
  <si>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</si>
  <si>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</si>
  <si>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</si>
  <si>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</si>
  <si>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</si>
  <si>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</si>
  <si>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</si>
  <si>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</si>
  <si>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</si>
  <si>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</si>
  <si>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</si>
  <si>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</si>
  <si>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</si>
  <si>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</si>
  <si>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</si>
  <si>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</si>
  <si>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</si>
  <si>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</si>
  <si>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</si>
  <si>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</si>
  <si>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</si>
  <si>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</si>
  <si>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</si>
  <si>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</si>
  <si>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</si>
  <si>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</si>
  <si>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</si>
  <si>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</si>
  <si>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</si>
  <si>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</si>
  <si>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</si>
  <si>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</si>
  <si>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</si>
  <si>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</si>
  <si>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</si>
  <si>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</si>
  <si>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</si>
  <si>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</si>
  <si>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</si>
  <si>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</si>
  <si>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</si>
  <si>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</si>
  <si>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</si>
  <si>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</si>
  <si>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</si>
  <si>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</si>
  <si>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</si>
  <si>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</si>
  <si>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</si>
  <si>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</si>
  <si>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</si>
  <si>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</si>
  <si>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</si>
  <si>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</si>
  <si>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</si>
  <si>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</si>
  <si>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</si>
  <si>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</si>
  <si>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</si>
  <si>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</si>
  <si>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</si>
  <si>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</si>
  <si>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</si>
  <si>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</si>
  <si>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</si>
  <si>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</si>
  <si>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</si>
  <si>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</si>
  <si>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</si>
  <si>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</si>
  <si>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</si>
  <si>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</si>
  <si>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</si>
  <si>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</si>
  <si>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</si>
  <si>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</si>
  <si>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</si>
  <si>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</si>
  <si>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</si>
  <si>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</si>
  <si>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</si>
  <si>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</si>
  <si>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</si>
  <si>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</si>
  <si>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</si>
  <si>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</si>
  <si>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</si>
  <si>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</si>
  <si>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</si>
  <si>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</si>
  <si>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</si>
  <si>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</si>
  <si>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</si>
  <si>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</si>
  <si>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</si>
  <si>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</si>
  <si>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</si>
  <si>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</si>
  <si>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</si>
  <si>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</si>
  <si>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</si>
  <si>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</si>
  <si>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</si>
  <si>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</si>
  <si>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</si>
  <si>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</si>
  <si>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</si>
  <si>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</si>
  <si>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</si>
  <si>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</si>
  <si>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</si>
  <si>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</si>
  <si>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</si>
  <si>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</si>
  <si>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</si>
  <si>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</si>
  <si>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</si>
  <si>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</si>
  <si>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</si>
  <si>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</si>
  <si>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</si>
  <si>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</si>
  <si>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</si>
  <si>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</si>
  <si>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</si>
  <si>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</si>
  <si>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</si>
  <si>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</si>
  <si>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</si>
  <si>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</si>
  <si>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</si>
  <si>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</si>
  <si>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</si>
  <si>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</si>
  <si>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</si>
  <si>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</si>
  <si>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</si>
  <si>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</si>
  <si>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</si>
  <si>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</si>
  <si>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</si>
  <si>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</si>
  <si>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</si>
  <si>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</si>
  <si>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</si>
  <si>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</si>
  <si>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</si>
  <si>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</si>
  <si>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</si>
  <si>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</si>
  <si>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</si>
  <si>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</si>
  <si>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</si>
  <si>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</si>
  <si>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</si>
  <si>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</si>
  <si>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</si>
  <si>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</si>
  <si>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</si>
  <si>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</si>
  <si>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</si>
  <si>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</si>
  <si>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</si>
  <si>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</si>
  <si>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</si>
  <si>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</si>
  <si>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</si>
  <si>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</si>
  <si>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</si>
  <si>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</si>
  <si>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</si>
  <si>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</si>
  <si>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</si>
  <si>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</si>
  <si>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</si>
  <si>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</si>
  <si>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</si>
  <si>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</si>
  <si>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</si>
  <si>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</si>
  <si>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</si>
  <si>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</si>
  <si>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</si>
  <si>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</si>
  <si>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</si>
  <si>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</si>
  <si>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</si>
  <si>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</si>
  <si>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</si>
  <si>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</si>
  <si>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</si>
  <si>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</si>
  <si>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</si>
  <si>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</si>
  <si>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</si>
  <si>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</si>
  <si>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</si>
  <si>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</si>
  <si>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</si>
  <si>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</si>
  <si>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</si>
  <si>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</si>
  <si>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</si>
  <si>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</si>
  <si>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</si>
  <si>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</si>
  <si>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</si>
  <si>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</si>
  <si>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</si>
  <si>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</si>
  <si>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</si>
  <si>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</si>
  <si>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</si>
  <si>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</si>
  <si>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</si>
  <si>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</si>
  <si>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</si>
  <si>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</si>
  <si>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</si>
  <si>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</si>
  <si>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</si>
  <si>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</si>
  <si>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</si>
  <si>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</si>
  <si>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</si>
  <si>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</si>
  <si>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</si>
  <si>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</si>
  <si>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</si>
  <si>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</si>
  <si>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</si>
  <si>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</si>
  <si>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</si>
  <si>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</si>
  <si>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</si>
  <si>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</si>
  <si>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</si>
  <si>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</si>
  <si>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</si>
  <si>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</si>
  <si>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</si>
  <si>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</si>
  <si>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</si>
  <si>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</si>
  <si>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</si>
  <si>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</si>
  <si>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</si>
  <si>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</si>
  <si>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</si>
  <si>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</si>
  <si>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</si>
  <si>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</si>
  <si>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</si>
  <si>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</si>
  <si>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</si>
  <si>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</si>
  <si>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</si>
  <si>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</si>
  <si>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</si>
  <si>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</si>
  <si>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</si>
  <si>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</si>
  <si>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</si>
  <si>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</si>
  <si>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</si>
  <si>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</si>
  <si>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</si>
  <si>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</si>
  <si>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</si>
  <si>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</si>
  <si>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</si>
  <si>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</si>
  <si>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</si>
  <si>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</si>
  <si>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</si>
  <si>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</si>
  <si>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</si>
  <si>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</si>
  <si>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</si>
  <si>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</si>
  <si>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</si>
  <si>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</si>
  <si>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</si>
  <si>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</si>
  <si>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</si>
  <si>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</si>
  <si>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</si>
  <si>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</si>
  <si>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</si>
  <si>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</si>
  <si>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</si>
  <si>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</si>
  <si>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</si>
  <si>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</si>
  <si>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</si>
  <si>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</si>
  <si>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</si>
  <si>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</si>
  <si>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</si>
  <si>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</si>
  <si>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</si>
  <si>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</si>
  <si>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</si>
  <si>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</si>
  <si>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</si>
  <si>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</si>
  <si>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</si>
  <si>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</si>
  <si>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</si>
  <si>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</si>
  <si>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</si>
  <si>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</si>
  <si>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</si>
  <si>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</si>
  <si>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</si>
  <si>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</si>
  <si>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</si>
  <si>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</si>
  <si>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</si>
  <si>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</si>
  <si>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</si>
  <si>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</si>
  <si>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</si>
  <si>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</si>
  <si>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</si>
  <si>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</si>
  <si>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</si>
  <si>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</si>
  <si>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</si>
  <si>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</si>
  <si>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</si>
  <si>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</si>
  <si>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</si>
  <si>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</si>
  <si>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</si>
  <si>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</si>
  <si>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</si>
  <si>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</si>
  <si>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</si>
  <si>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</si>
  <si>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</si>
  <si>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</si>
  <si>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</si>
  <si>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</si>
  <si>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</si>
  <si>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</si>
  <si>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</si>
  <si>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</si>
  <si>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</si>
  <si>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</si>
  <si>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</si>
  <si>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</si>
  <si>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</si>
  <si>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</si>
  <si>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</si>
  <si>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</si>
  <si>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</si>
  <si>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</si>
  <si>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</si>
  <si>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</si>
  <si>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</si>
  <si>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</si>
  <si>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</si>
  <si>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</si>
  <si>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</si>
  <si>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</si>
  <si>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</si>
  <si>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</si>
  <si>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</si>
  <si>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</si>
  <si>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</si>
  <si>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</si>
  <si>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</si>
  <si>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</si>
  <si>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</si>
  <si>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</si>
  <si>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</si>
  <si>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</si>
  <si>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</si>
  <si>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</si>
  <si>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</si>
  <si>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</si>
  <si>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</si>
  <si>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</si>
  <si>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</si>
  <si>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</si>
  <si>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</si>
  <si>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</si>
  <si>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</si>
  <si>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</si>
  <si>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</si>
  <si>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</si>
  <si>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</si>
  <si>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</si>
  <si>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</si>
  <si>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</si>
  <si>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</si>
  <si>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</si>
  <si>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</si>
  <si>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</si>
  <si>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</si>
  <si>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</si>
  <si>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</si>
  <si>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</si>
  <si>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</si>
  <si>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</si>
  <si>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</si>
  <si>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</si>
  <si>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</si>
  <si>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</si>
  <si>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</si>
  <si>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</si>
  <si>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</si>
  <si>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</si>
  <si>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</si>
  <si>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</si>
  <si>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</si>
  <si>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</si>
  <si>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</si>
  <si>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</si>
  <si>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</si>
  <si>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</si>
  <si>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</si>
  <si>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</si>
  <si>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</si>
  <si>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</si>
  <si>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</si>
  <si>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</si>
  <si>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</si>
  <si>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</si>
  <si>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</si>
  <si>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</si>
  <si>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</si>
  <si>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</si>
  <si>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</si>
  <si>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</si>
  <si>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</si>
  <si>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</si>
  <si>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</si>
  <si>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</si>
  <si>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</si>
  <si>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</si>
  <si>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</si>
  <si>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</si>
  <si>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</si>
  <si>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</si>
  <si>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</si>
  <si>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</si>
  <si>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</si>
  <si>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</si>
  <si>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</si>
  <si>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</si>
  <si>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</si>
  <si>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</si>
  <si>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</si>
  <si>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</si>
  <si>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</si>
  <si>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</si>
  <si>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</si>
  <si>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</si>
  <si>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</si>
  <si>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</si>
  <si>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</si>
  <si>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</si>
  <si>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</si>
  <si>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</si>
  <si>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</si>
  <si>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</si>
  <si>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</si>
  <si>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</si>
  <si>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</si>
  <si>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</si>
  <si>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</si>
  <si>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</si>
  <si>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</si>
  <si>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</si>
  <si>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</si>
  <si>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</si>
  <si>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</si>
  <si>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</si>
  <si>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</si>
  <si>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</si>
  <si>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</si>
  <si>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</si>
  <si>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</si>
  <si>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</si>
  <si>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</si>
  <si>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</si>
  <si>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</si>
  <si>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</si>
  <si>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</si>
  <si>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</si>
  <si>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</si>
  <si>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</si>
  <si>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</si>
  <si>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</si>
  <si>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</si>
  <si>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</si>
  <si>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</si>
  <si>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</si>
  <si>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</si>
  <si>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</si>
  <si>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</si>
  <si>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</si>
  <si>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</si>
  <si>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</si>
  <si>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</si>
  <si>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</si>
  <si>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</si>
  <si>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</si>
  <si>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</si>
  <si>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</si>
  <si>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</si>
  <si>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</si>
  <si>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</si>
  <si>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</si>
  <si>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</si>
  <si>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</si>
  <si>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</si>
  <si>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</si>
  <si>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</si>
  <si>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</si>
  <si>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</si>
  <si>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</si>
  <si>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</si>
  <si>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</si>
  <si>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</si>
  <si>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</si>
  <si>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</si>
  <si>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</si>
  <si>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</si>
  <si>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</si>
  <si>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</si>
  <si>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</si>
  <si>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</si>
  <si>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</si>
  <si>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</si>
  <si>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</si>
  <si>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</si>
  <si>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</si>
  <si>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</si>
  <si>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</si>
  <si>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</si>
  <si>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</si>
  <si>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</si>
  <si>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</si>
  <si>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</si>
  <si>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</si>
  <si>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</si>
  <si>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</si>
  <si>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</si>
  <si>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</si>
  <si>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</si>
  <si>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</si>
  <si>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</si>
  <si>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</si>
  <si>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</si>
  <si>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</si>
  <si>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</si>
  <si>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</si>
  <si>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</si>
  <si>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</si>
  <si>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</si>
  <si>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</si>
  <si>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</si>
  <si>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</si>
  <si>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</si>
  <si>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</si>
  <si>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</si>
  <si>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</si>
  <si>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</si>
  <si>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</si>
  <si>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</si>
  <si>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</si>
  <si>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</si>
  <si>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</si>
  <si>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</si>
  <si>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</si>
  <si>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</si>
  <si>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</si>
  <si>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</si>
  <si>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</si>
  <si>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</si>
  <si>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</si>
  <si>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</si>
  <si>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</si>
  <si>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</si>
  <si>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</si>
  <si>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</si>
  <si>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</si>
  <si>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</si>
  <si>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</si>
  <si>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</si>
  <si>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</si>
  <si>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</si>
  <si>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</si>
  <si>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</si>
  <si>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</si>
  <si>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</si>
  <si>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</si>
  <si>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</si>
  <si>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</si>
  <si>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</si>
  <si>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</si>
  <si>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</si>
  <si>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</si>
  <si>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</si>
  <si>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</si>
  <si>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</si>
  <si>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</si>
  <si>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</si>
  <si>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</si>
  <si>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</si>
  <si>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</si>
  <si>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</si>
  <si>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</si>
  <si>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</si>
  <si>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</si>
  <si>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</si>
  <si>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</si>
  <si>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</si>
  <si>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</si>
  <si>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</si>
  <si>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</si>
  <si>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</si>
  <si>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</si>
  <si>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</si>
  <si>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</si>
  <si>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</si>
  <si>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</si>
  <si>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</si>
  <si>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</si>
  <si>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</si>
  <si>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</si>
  <si>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</si>
  <si>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</si>
  <si>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</si>
  <si>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</si>
  <si>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</si>
  <si>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</si>
  <si>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</si>
  <si>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</si>
  <si>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</si>
  <si>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</si>
  <si>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</si>
  <si>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</si>
  <si>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</si>
  <si>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</si>
  <si>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</si>
  <si>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</si>
  <si>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</si>
  <si>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</si>
  <si>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</si>
  <si>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</si>
  <si>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</si>
  <si>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</si>
  <si>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</si>
  <si>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</si>
  <si>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</si>
  <si>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</si>
  <si>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</si>
  <si>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</si>
  <si>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</si>
  <si>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</si>
  <si>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</si>
  <si>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</si>
  <si>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</si>
  <si>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</si>
  <si>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</si>
  <si>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</si>
  <si>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</si>
  <si>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</si>
  <si>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</si>
  <si>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</si>
  <si>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</si>
  <si>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</si>
  <si>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</si>
  <si>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</si>
  <si>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</si>
  <si>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</si>
  <si>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</si>
  <si>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</si>
  <si>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</si>
  <si>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</si>
  <si>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</si>
  <si>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</si>
  <si>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</si>
  <si>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</si>
  <si>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</si>
  <si>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</si>
  <si>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</si>
  <si>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</si>
  <si>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</si>
  <si>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</si>
  <si>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</si>
  <si>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</si>
  <si>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</si>
  <si>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</si>
  <si>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</si>
  <si>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</si>
  <si>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</si>
  <si>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</si>
  <si>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</si>
  <si>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</si>
  <si>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</si>
  <si>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</si>
  <si>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</si>
  <si>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</si>
  <si>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</si>
  <si>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</si>
  <si>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</si>
  <si>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</si>
  <si>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</si>
  <si>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</si>
  <si>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</si>
  <si>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</si>
  <si>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</si>
  <si>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</si>
  <si>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</si>
  <si>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</si>
  <si>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</si>
  <si>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</si>
  <si>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</si>
  <si>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</si>
  <si>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</si>
  <si>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</si>
  <si>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</si>
  <si>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</si>
  <si>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</si>
  <si>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</si>
  <si>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</si>
  <si>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</si>
  <si>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</si>
  <si>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</si>
  <si>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</si>
  <si>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</si>
  <si>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</si>
  <si>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</si>
  <si>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</si>
  <si>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</si>
  <si>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</si>
  <si>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</si>
  <si>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</si>
  <si>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</si>
  <si>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</si>
  <si>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</si>
  <si>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</si>
  <si>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</si>
  <si>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</si>
  <si>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</si>
  <si>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</si>
  <si>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</si>
  <si>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</si>
  <si>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</si>
  <si>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</si>
  <si>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</si>
  <si>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</si>
  <si>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</si>
  <si>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</si>
  <si>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</si>
  <si>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</si>
  <si>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</si>
  <si>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</si>
  <si>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</si>
  <si>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</si>
  <si>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</si>
  <si>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</si>
  <si>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</si>
  <si>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</si>
  <si>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</si>
  <si>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</si>
  <si>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</si>
  <si>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</si>
  <si>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</si>
  <si>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</si>
  <si>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</si>
  <si>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</si>
  <si>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</si>
  <si>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</si>
  <si>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</si>
  <si>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</si>
  <si>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</si>
  <si>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</si>
  <si>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</si>
  <si>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</si>
  <si>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</si>
  <si>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</si>
  <si>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</si>
  <si>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</si>
  <si>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</si>
  <si>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</si>
  <si>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</si>
  <si>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</si>
  <si>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</si>
  <si>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</si>
  <si>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</si>
  <si>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</si>
  <si>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</si>
  <si>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</si>
  <si>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</si>
  <si>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</si>
  <si>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</si>
  <si>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</si>
  <si>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</si>
  <si>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</si>
  <si>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</si>
  <si>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</si>
  <si>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</si>
  <si>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</si>
  <si>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</si>
  <si>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</si>
  <si>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</si>
  <si>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</si>
  <si>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</si>
  <si>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</si>
  <si>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</si>
  <si>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</si>
  <si>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</si>
  <si>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</si>
  <si>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</si>
  <si>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</si>
  <si>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</si>
  <si>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</si>
  <si>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</si>
  <si>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</si>
  <si>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</si>
  <si>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</si>
  <si>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</si>
  <si>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</si>
  <si>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</si>
  <si>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</si>
  <si>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</si>
  <si>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</si>
  <si>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</si>
  <si>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</si>
  <si>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</si>
  <si>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</si>
  <si>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</si>
  <si>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</si>
  <si>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</si>
  <si>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</si>
  <si>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</si>
  <si>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</si>
  <si>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</si>
  <si>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</si>
  <si>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</si>
  <si>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</si>
  <si>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</si>
  <si>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</si>
  <si>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</si>
  <si>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</si>
  <si>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</si>
  <si>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</si>
  <si>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</si>
  <si>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</si>
  <si>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</si>
  <si>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</si>
  <si>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</si>
  <si>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</si>
  <si>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</si>
  <si>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</si>
  <si>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</si>
  <si>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</si>
  <si>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</si>
  <si>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</si>
  <si>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</si>
  <si>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</si>
  <si>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</si>
  <si>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</si>
  <si>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</si>
  <si>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</si>
  <si>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</si>
  <si>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</si>
  <si>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</si>
  <si>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</si>
  <si>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</si>
  <si>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</si>
  <si>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</si>
  <si>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</si>
  <si>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</si>
  <si>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</si>
  <si>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</si>
  <si>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</si>
  <si>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</si>
  <si>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</si>
  <si>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</si>
  <si>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</si>
  <si>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</si>
  <si>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</si>
  <si>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</si>
  <si>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</si>
  <si>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</si>
  <si>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</si>
  <si>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</si>
  <si>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</si>
  <si>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</si>
  <si>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</si>
  <si>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</si>
  <si>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</si>
  <si>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</si>
  <si>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</si>
  <si>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</si>
  <si>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</si>
  <si>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</si>
  <si>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</si>
  <si>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</si>
  <si>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</si>
  <si>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</si>
  <si>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</si>
  <si>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</si>
  <si>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</si>
  <si>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</si>
  <si>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</si>
  <si>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</si>
  <si>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</si>
  <si>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</si>
  <si>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</si>
  <si>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</si>
  <si>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</si>
  <si>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</si>
  <si>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</si>
  <si>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</si>
  <si>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</si>
  <si>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</si>
  <si>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</si>
  <si>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</si>
  <si>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</si>
  <si>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</si>
  <si>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</si>
  <si>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</si>
  <si>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</si>
  <si>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</si>
  <si>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</si>
  <si>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</si>
  <si>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</si>
  <si>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</si>
  <si>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</si>
  <si>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</si>
  <si>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</si>
  <si>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</si>
  <si>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</si>
  <si>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</si>
  <si>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</si>
  <si>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</si>
  <si>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</si>
  <si>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</si>
  <si>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</si>
  <si>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</si>
  <si>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</si>
  <si>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</si>
  <si>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</si>
  <si>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</si>
  <si>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</si>
  <si>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</si>
  <si>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</si>
  <si>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</si>
  <si>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</si>
  <si>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</si>
  <si>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</si>
  <si>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</si>
  <si>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</si>
  <si>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</si>
  <si>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</si>
  <si>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</si>
  <si>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</si>
  <si>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</si>
  <si>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</si>
  <si>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</si>
  <si>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</si>
  <si>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</si>
  <si>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</si>
  <si>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</si>
  <si>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</si>
  <si>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</si>
  <si>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</si>
  <si>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</si>
  <si>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</si>
  <si>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</si>
  <si>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</si>
  <si>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</si>
  <si>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</si>
  <si>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</si>
  <si>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</si>
  <si>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</si>
  <si>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</si>
  <si>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</si>
  <si>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</si>
  <si>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</si>
  <si>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</si>
  <si>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</si>
  <si>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</si>
  <si>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</si>
  <si>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</si>
  <si>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</si>
  <si>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</si>
  <si>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</si>
  <si>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</si>
  <si>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</si>
  <si>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</si>
  <si>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</si>
  <si>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</si>
  <si>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</si>
  <si>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</si>
  <si>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</si>
  <si>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</si>
  <si>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</si>
  <si>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</si>
  <si>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</si>
  <si>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</si>
  <si>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</si>
  <si>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</si>
  <si>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</si>
  <si>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</si>
  <si>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</si>
  <si>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</si>
  <si>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</si>
  <si>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</si>
  <si>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</si>
  <si>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</si>
  <si>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</si>
  <si>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</si>
  <si>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</si>
  <si>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</si>
  <si>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</si>
  <si>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</si>
  <si>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</si>
  <si>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</si>
  <si>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</si>
  <si>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</si>
  <si>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</si>
  <si>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</si>
  <si>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</si>
  <si>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</si>
  <si>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</si>
  <si>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</si>
  <si>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</si>
  <si>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</si>
  <si>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</si>
  <si>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</si>
  <si>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</si>
  <si>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</si>
  <si>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</si>
  <si>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</si>
  <si>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</si>
  <si>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</si>
  <si>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</si>
  <si>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</si>
  <si>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</si>
  <si>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</si>
  <si>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</si>
  <si>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</si>
  <si>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</si>
  <si>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</si>
  <si>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</si>
  <si>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</si>
  <si>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</si>
  <si>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</si>
  <si>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</si>
  <si>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</si>
  <si>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</si>
  <si>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</si>
  <si>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</si>
  <si>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</si>
  <si>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</si>
  <si>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</si>
  <si>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</si>
  <si>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</si>
  <si>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</si>
  <si>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</si>
  <si>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</si>
  <si>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</si>
  <si>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</si>
  <si>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</si>
  <si>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</si>
  <si>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</si>
  <si>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</si>
  <si>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</si>
  <si>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</si>
  <si>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</si>
  <si>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</si>
  <si>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</si>
  <si>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</si>
  <si>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</si>
  <si>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</si>
  <si>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</si>
  <si>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</si>
  <si>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</si>
  <si>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</si>
  <si>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</si>
  <si>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</si>
  <si>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</si>
  <si>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</si>
  <si>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</si>
  <si>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</si>
  <si>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</si>
  <si>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</si>
  <si>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</si>
  <si>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</si>
  <si>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</si>
  <si>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</si>
  <si>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</si>
  <si>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</si>
  <si>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</si>
  <si>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</si>
  <si>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</si>
  <si>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</si>
  <si>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</si>
  <si>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</si>
  <si>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</si>
  <si>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</si>
  <si>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</si>
  <si>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</si>
  <si>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</si>
  <si>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</si>
  <si>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</si>
  <si>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</si>
  <si>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</si>
  <si>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</si>
  <si>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</si>
  <si>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</si>
  <si>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</si>
  <si>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</si>
  <si>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</si>
  <si>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</si>
  <si>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</si>
  <si>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</si>
  <si>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</si>
  <si>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</si>
  <si>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</si>
  <si>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</si>
  <si>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</si>
  <si>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</si>
  <si>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</si>
  <si>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</si>
  <si>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</si>
  <si>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</si>
  <si>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</si>
  <si>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</si>
  <si>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</si>
  <si>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</si>
  <si>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</si>
  <si>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</si>
  <si>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</si>
  <si>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</si>
  <si>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</si>
  <si>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</si>
  <si>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</si>
  <si>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</si>
  <si>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</si>
  <si>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</si>
  <si>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</si>
  <si>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</si>
  <si>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</si>
  <si>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</si>
  <si>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</si>
  <si>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</si>
  <si>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</si>
  <si>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</si>
  <si>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</si>
  <si>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</si>
  <si>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</si>
  <si>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</si>
  <si>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</si>
  <si>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</si>
  <si>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</si>
  <si>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</si>
  <si>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</si>
  <si>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</si>
  <si>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</si>
  <si>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</si>
  <si>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</si>
  <si>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</si>
  <si>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</si>
  <si>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</si>
  <si>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</si>
  <si>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</si>
  <si>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</si>
  <si>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</si>
  <si>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</si>
  <si>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</si>
  <si>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</si>
  <si>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</si>
  <si>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</si>
  <si>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</si>
  <si>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</si>
  <si>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</si>
  <si>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</si>
  <si>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</si>
  <si>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</si>
  <si>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</si>
  <si>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</si>
  <si>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</si>
  <si>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</si>
  <si>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</si>
  <si>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</si>
  <si>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</si>
  <si>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</si>
  <si>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</si>
  <si>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</si>
  <si>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</si>
  <si>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</si>
  <si>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</si>
  <si>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</si>
  <si>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</si>
  <si>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</si>
  <si>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</si>
  <si>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</si>
  <si>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</si>
  <si>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</si>
  <si>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</si>
  <si>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</si>
  <si>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</si>
  <si>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</si>
  <si>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</si>
  <si>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</si>
  <si>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</si>
  <si>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</si>
  <si>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</si>
  <si>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</si>
  <si>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</si>
  <si>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</si>
  <si>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</si>
  <si>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</si>
  <si>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</si>
  <si>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</si>
  <si>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</si>
  <si>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</si>
  <si>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</si>
  <si>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</si>
  <si>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</si>
  <si>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</si>
  <si>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</si>
  <si>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</si>
  <si>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</si>
  <si>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</si>
  <si>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</si>
  <si>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</si>
  <si>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</si>
  <si>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</si>
  <si>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</si>
  <si>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</si>
  <si>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</si>
  <si>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</si>
  <si>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</si>
  <si>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</si>
  <si>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</si>
  <si>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</si>
  <si>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</si>
  <si>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</si>
  <si>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</si>
  <si>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</si>
  <si>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</si>
  <si>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</si>
  <si>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</si>
  <si>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</si>
  <si>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</si>
  <si>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</si>
  <si>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</si>
  <si>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</si>
  <si>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</si>
  <si>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</si>
  <si>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</si>
  <si>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</si>
  <si>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</si>
  <si>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</si>
  <si>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</si>
  <si>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</si>
  <si>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</si>
  <si>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</si>
  <si>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</si>
  <si>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</si>
  <si>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</si>
  <si>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</si>
  <si>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</si>
  <si>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</si>
  <si>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</si>
  <si>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</si>
  <si>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</si>
  <si>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</si>
  <si>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</si>
  <si>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</si>
  <si>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</si>
  <si>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</si>
  <si>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</si>
  <si>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</si>
  <si>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</si>
  <si>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</si>
  <si>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</si>
  <si>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</si>
  <si>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</si>
  <si>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</si>
  <si>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</si>
  <si>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</si>
  <si>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</si>
  <si>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</si>
  <si>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</si>
  <si>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</si>
  <si>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</si>
  <si>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</si>
  <si>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</si>
  <si>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</si>
  <si>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</si>
  <si>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</si>
  <si>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</si>
  <si>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</si>
  <si>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</si>
  <si>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</si>
  <si>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</si>
  <si>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</si>
  <si>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</si>
  <si>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</si>
  <si>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</si>
  <si>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</si>
  <si>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</si>
  <si>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</si>
  <si>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</si>
  <si>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</si>
  <si>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</si>
  <si>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</si>
  <si>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</si>
  <si>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</si>
  <si>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</si>
  <si>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</si>
  <si>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</si>
  <si>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</si>
  <si>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</si>
  <si>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</si>
  <si>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</si>
  <si>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</si>
  <si>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</si>
  <si>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</si>
  <si>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</si>
  <si>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</si>
  <si>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</si>
  <si>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</si>
  <si>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</si>
  <si>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</si>
  <si>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</si>
  <si>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</si>
  <si>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</si>
  <si>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</si>
  <si>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</si>
  <si>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</si>
  <si>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</si>
  <si>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</si>
  <si>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</si>
  <si>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</si>
  <si>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</si>
  <si>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</si>
  <si>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</si>
  <si>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</si>
  <si>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</si>
  <si>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</si>
  <si>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</si>
  <si>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</si>
  <si>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</si>
  <si>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</si>
  <si>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</si>
  <si>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</si>
  <si>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</si>
  <si>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</si>
  <si>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</si>
  <si>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</si>
  <si>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</si>
  <si>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</si>
  <si>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</si>
  <si>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</si>
  <si>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</si>
  <si>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</si>
  <si>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</si>
  <si>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</si>
  <si>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</si>
  <si>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</si>
  <si>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</si>
  <si>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</si>
  <si>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</si>
  <si>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</si>
  <si>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</si>
  <si>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</si>
  <si>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</si>
  <si>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</si>
  <si>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</si>
  <si>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</si>
  <si>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</si>
  <si>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</si>
  <si>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</si>
  <si>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</si>
  <si>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</si>
  <si>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</si>
  <si>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</si>
  <si>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</si>
  <si>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</si>
  <si>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</si>
  <si>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</si>
  <si>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</si>
  <si>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</si>
  <si>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</si>
  <si>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</si>
  <si>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</si>
  <si>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</si>
  <si>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</si>
  <si>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</si>
  <si>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</si>
  <si>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</si>
  <si>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</si>
  <si>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</si>
  <si>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</si>
  <si>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</si>
  <si>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</si>
  <si>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</si>
  <si>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</si>
  <si>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</si>
  <si>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</si>
  <si>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</si>
  <si>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</si>
  <si>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</si>
  <si>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</si>
  <si>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</si>
  <si>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</si>
  <si>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</si>
  <si>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</si>
  <si>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</si>
  <si>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</si>
  <si>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</si>
  <si>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</si>
  <si>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</si>
  <si>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</si>
  <si>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</si>
  <si>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</si>
  <si>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</si>
  <si>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</si>
  <si>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</si>
  <si>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</si>
  <si>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</si>
  <si>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</si>
  <si>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</si>
  <si>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</si>
  <si>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</si>
  <si>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</si>
  <si>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</si>
  <si>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</si>
  <si>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</si>
  <si>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</si>
  <si>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</si>
  <si>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</si>
  <si>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</si>
  <si>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</si>
  <si>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</si>
  <si>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</si>
  <si>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</si>
  <si>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</si>
  <si>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</si>
  <si>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</si>
  <si>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</si>
  <si>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</si>
  <si>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</si>
  <si>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</si>
  <si>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</si>
  <si>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</si>
  <si>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</si>
  <si>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</si>
  <si>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</si>
  <si>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</si>
  <si>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</si>
  <si>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</si>
  <si>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</si>
  <si>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</si>
  <si>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</si>
  <si>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</si>
  <si>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</si>
  <si>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</si>
  <si>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</si>
  <si>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</si>
  <si>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</si>
  <si>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</si>
  <si>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</si>
  <si>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</si>
  <si>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</si>
  <si>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</si>
  <si>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</si>
  <si>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</si>
  <si>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</si>
  <si>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</si>
  <si>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</si>
  <si>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</si>
  <si>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</si>
  <si>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</si>
  <si>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</si>
  <si>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</si>
  <si>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</si>
  <si>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</si>
  <si>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</si>
  <si>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</si>
  <si>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</si>
  <si>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</si>
  <si>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</si>
  <si>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</si>
  <si>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</si>
  <si>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</si>
  <si>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</si>
  <si>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</si>
  <si>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</si>
  <si>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</si>
  <si>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</si>
  <si>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</si>
  <si>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</si>
  <si>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</si>
  <si>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</si>
  <si>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</si>
  <si>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</si>
  <si>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</si>
  <si>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</si>
  <si>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</si>
  <si>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</si>
  <si>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</si>
  <si>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</si>
  <si>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</si>
  <si>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</si>
  <si>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</si>
  <si>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</si>
  <si>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</si>
  <si>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</si>
  <si>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</si>
  <si>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</si>
  <si>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</si>
  <si>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</si>
  <si>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</si>
  <si>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</si>
  <si>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</si>
  <si>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</si>
  <si>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</si>
  <si>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</si>
  <si>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</si>
  <si>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</si>
  <si>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</si>
  <si>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</si>
  <si>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</si>
  <si>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</si>
  <si>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</si>
  <si>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</si>
  <si>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</si>
  <si>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</si>
  <si>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</si>
  <si>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</si>
  <si>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</si>
  <si>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</si>
  <si>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</si>
  <si>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</si>
  <si>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</si>
  <si>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</si>
  <si>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</si>
  <si>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</si>
  <si>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</si>
  <si>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</si>
  <si>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</si>
  <si>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</si>
  <si>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</si>
  <si>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</si>
  <si>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</si>
  <si>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</si>
  <si>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</si>
  <si>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</si>
  <si>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</si>
  <si>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</si>
  <si>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</si>
  <si>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</si>
  <si>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</si>
  <si>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</si>
  <si>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</si>
  <si>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</si>
  <si>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</si>
  <si>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</si>
  <si>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</si>
  <si>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</si>
  <si>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</si>
  <si>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</si>
  <si>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</si>
  <si>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</si>
  <si>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</si>
  <si>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</si>
  <si>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</si>
  <si>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</si>
  <si>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</si>
  <si>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</si>
  <si>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</si>
  <si>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</si>
  <si>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</si>
  <si>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</si>
  <si>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</si>
  <si>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</si>
  <si>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</si>
  <si>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</si>
  <si>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</si>
  <si>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</si>
  <si>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</si>
  <si>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</si>
  <si>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</si>
  <si>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</si>
  <si>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</si>
  <si>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</si>
  <si>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</si>
  <si>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</si>
  <si>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</si>
  <si>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</si>
  <si>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</si>
  <si>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</si>
  <si>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</si>
  <si>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</si>
  <si>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</si>
  <si>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</si>
  <si>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</si>
  <si>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</si>
  <si>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</si>
  <si>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</si>
  <si>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</si>
  <si>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</si>
  <si>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</si>
  <si>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</si>
  <si>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</si>
  <si>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</si>
  <si>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</si>
  <si>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</si>
  <si>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</si>
  <si>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</si>
  <si>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</si>
  <si>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</si>
  <si>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</si>
  <si>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</si>
  <si>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</si>
  <si>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</si>
  <si>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</si>
  <si>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</si>
  <si>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</si>
  <si>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</si>
  <si>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</si>
  <si>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</si>
  <si>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</si>
  <si>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</si>
  <si>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</si>
  <si>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</si>
  <si>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</si>
  <si>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</si>
  <si>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</si>
  <si>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</si>
  <si>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</si>
  <si>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</si>
  <si>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</si>
  <si>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</si>
  <si>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</si>
  <si>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</si>
  <si>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</si>
  <si>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</si>
  <si>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</si>
  <si>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</si>
  <si>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</si>
  <si>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</si>
  <si>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</si>
  <si>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</si>
  <si>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</si>
  <si>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</si>
  <si>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</si>
  <si>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</si>
  <si>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</si>
  <si>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</si>
  <si>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</si>
  <si>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</si>
  <si>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</si>
  <si>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</si>
  <si>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</si>
  <si>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</si>
  <si>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</si>
  <si>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</si>
  <si>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</si>
  <si>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</si>
  <si>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</si>
  <si>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</si>
  <si>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</si>
  <si>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</si>
  <si>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</si>
  <si>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</si>
  <si>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</si>
  <si>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</si>
  <si>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</si>
  <si>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</si>
  <si>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</si>
  <si>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</si>
  <si>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</si>
  <si>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</si>
  <si>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</si>
  <si>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</si>
  <si>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</si>
  <si>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</si>
  <si>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</si>
  <si>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</si>
  <si>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</si>
  <si>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</si>
  <si>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</si>
  <si>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</si>
  <si>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</si>
  <si>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</si>
  <si>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</si>
  <si>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</si>
  <si>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</si>
  <si>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</si>
  <si>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</si>
  <si>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</si>
  <si>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</si>
  <si>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</si>
  <si>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</si>
  <si>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</si>
  <si>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</si>
  <si>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</si>
  <si>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</si>
  <si>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</si>
  <si>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</si>
  <si>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</si>
  <si>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</si>
  <si>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</si>
  <si>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</si>
  <si>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</si>
  <si>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</si>
  <si>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</si>
  <si>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</si>
  <si>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</si>
  <si>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</si>
  <si>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</si>
  <si>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</si>
  <si>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</si>
  <si>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</si>
  <si>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</si>
  <si>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</si>
  <si>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</si>
  <si>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</si>
  <si>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</si>
  <si>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</si>
  <si>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</si>
  <si>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</si>
  <si>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</si>
  <si>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</si>
  <si>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</si>
  <si>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</si>
  <si>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</si>
  <si>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</si>
  <si>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</si>
  <si>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</si>
  <si>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</si>
  <si>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</si>
  <si>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</si>
  <si>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</si>
  <si>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</si>
  <si>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</si>
  <si>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</si>
  <si>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</si>
  <si>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</si>
  <si>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</si>
  <si>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</si>
  <si>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</si>
  <si>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</si>
  <si>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</si>
  <si>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</si>
  <si>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</si>
  <si>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</si>
  <si>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</si>
  <si>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</si>
  <si>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</si>
  <si>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</si>
  <si>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</si>
  <si>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</si>
  <si>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</si>
  <si>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</si>
  <si>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</si>
  <si>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</si>
  <si>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</si>
  <si>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</si>
  <si>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</si>
  <si>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</si>
  <si>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</si>
  <si>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</si>
  <si>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</si>
  <si>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</si>
  <si>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</si>
  <si>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</si>
  <si>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</si>
  <si>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</si>
  <si>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</si>
  <si>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</si>
  <si>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</si>
  <si>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</si>
  <si>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</si>
  <si>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</si>
  <si>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</si>
  <si>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</si>
  <si>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</si>
  <si>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</si>
  <si>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</si>
  <si>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</si>
  <si>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</si>
  <si>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</si>
  <si>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</si>
  <si>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</si>
  <si>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</si>
  <si>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</si>
  <si>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</si>
  <si>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</si>
  <si>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</si>
  <si>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</si>
  <si>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</si>
  <si>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</si>
  <si>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</si>
  <si>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</si>
  <si>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</si>
  <si>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</si>
  <si>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</si>
  <si>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</si>
  <si>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</si>
  <si>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</si>
  <si>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</si>
  <si>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</si>
  <si>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</si>
  <si>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</si>
  <si>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</si>
  <si>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</si>
  <si>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</si>
  <si>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</si>
  <si>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</si>
  <si>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</si>
  <si>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</si>
  <si>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</si>
  <si>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</si>
  <si>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</si>
  <si>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</si>
  <si>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</si>
  <si>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</si>
  <si>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</si>
  <si>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</si>
  <si>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</si>
  <si>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</si>
  <si>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</si>
  <si>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</si>
  <si>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</si>
  <si>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</si>
  <si>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</si>
  <si>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</si>
  <si>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</si>
  <si>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</si>
  <si>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</si>
  <si>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</si>
  <si>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</si>
  <si>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</si>
  <si>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</si>
  <si>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</si>
  <si>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</si>
  <si>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</si>
  <si>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</si>
  <si>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</si>
  <si>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</si>
  <si>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</si>
  <si>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</si>
  <si>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</si>
  <si>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</si>
  <si>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</si>
  <si>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</si>
  <si>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</si>
  <si>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</si>
  <si>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</si>
  <si>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</si>
  <si>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</si>
  <si>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</si>
  <si>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</si>
  <si>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</si>
  <si>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</si>
  <si>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</si>
  <si>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</si>
  <si>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</si>
  <si>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</si>
  <si>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</si>
  <si>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</si>
  <si>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</si>
  <si>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</si>
  <si>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</si>
  <si>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</si>
  <si>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</si>
  <si>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</si>
  <si>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</si>
  <si>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</si>
  <si>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</si>
  <si>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</si>
  <si>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</si>
  <si>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</si>
  <si>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</si>
  <si>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</si>
  <si>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</si>
  <si>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</si>
  <si>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</si>
  <si>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</si>
  <si>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</si>
  <si>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</si>
  <si>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</si>
  <si>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</si>
  <si>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</si>
  <si>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</si>
  <si>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</si>
  <si>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</si>
  <si>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</si>
  <si>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</si>
  <si>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</si>
  <si>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</si>
  <si>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</si>
  <si>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</si>
  <si>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</si>
  <si>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</si>
  <si>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</si>
  <si>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</si>
  <si>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</si>
  <si>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</si>
  <si>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</si>
  <si>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</si>
  <si>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</si>
  <si>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</si>
  <si>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</si>
  <si>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</si>
  <si>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</si>
  <si>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</si>
  <si>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</si>
  <si>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</si>
  <si>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</si>
  <si>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</si>
  <si>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</si>
  <si>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</si>
  <si>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</si>
  <si>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</si>
  <si>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</si>
  <si>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</si>
  <si>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</si>
  <si>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</si>
  <si>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</si>
  <si>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</si>
  <si>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</si>
  <si>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</si>
  <si>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</si>
  <si>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</si>
  <si>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</si>
  <si>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</si>
  <si>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</si>
  <si>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</si>
  <si>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</si>
  <si>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</si>
  <si>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</si>
  <si>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</si>
  <si>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</si>
  <si>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</si>
  <si>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</si>
  <si>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</si>
  <si>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</si>
  <si>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</si>
  <si>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</si>
  <si>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</si>
  <si>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</si>
  <si>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</si>
  <si>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</si>
  <si>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</si>
  <si>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</si>
  <si>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</si>
  <si>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</si>
  <si>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</si>
  <si>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</si>
  <si>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</si>
  <si>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</si>
  <si>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</si>
  <si>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</si>
  <si>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</si>
  <si>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</si>
  <si>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</si>
  <si>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</si>
  <si>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</si>
  <si>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</si>
  <si>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</si>
  <si>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</si>
  <si>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</si>
  <si>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</si>
  <si>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</si>
  <si>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</si>
  <si>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</si>
  <si>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</si>
  <si>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</si>
  <si>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</si>
  <si>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</si>
  <si>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</si>
  <si>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</si>
  <si>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</si>
  <si>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</si>
  <si>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</si>
  <si>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</si>
  <si>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</si>
  <si>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</si>
  <si>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</si>
  <si>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</si>
  <si>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</si>
  <si>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</si>
  <si>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</si>
  <si>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</si>
  <si>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</si>
  <si>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</si>
  <si>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</si>
  <si>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</si>
  <si>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</si>
  <si>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</si>
  <si>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</si>
  <si>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</si>
  <si>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</si>
  <si>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</si>
  <si>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</si>
  <si>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</si>
  <si>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</si>
  <si>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</si>
  <si>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</si>
  <si>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</si>
  <si>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</si>
  <si>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</si>
  <si>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</si>
  <si>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</si>
  <si>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</si>
  <si>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</si>
  <si>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</si>
  <si>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</si>
  <si>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</si>
  <si>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</si>
  <si>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</si>
  <si>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</si>
  <si>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</si>
  <si>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</si>
  <si>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</si>
  <si>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</si>
  <si>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</si>
  <si>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</si>
  <si>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</si>
  <si>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</si>
  <si>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</si>
  <si>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</si>
  <si>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</si>
  <si>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</si>
  <si>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</si>
  <si>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</si>
  <si>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</si>
  <si>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</si>
  <si>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</si>
  <si>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</si>
  <si>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</si>
  <si>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</si>
  <si>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</si>
  <si>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</si>
  <si>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</si>
  <si>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</si>
  <si>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</si>
  <si>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</si>
  <si>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</si>
  <si>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</si>
  <si>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</si>
  <si>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</si>
  <si>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</si>
  <si>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</si>
  <si>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</si>
  <si>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</si>
  <si>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</si>
  <si>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</si>
  <si>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</si>
  <si>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</si>
  <si>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</si>
  <si>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</si>
  <si>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</si>
  <si>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</si>
  <si>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</si>
  <si>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</si>
  <si>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</si>
  <si>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</si>
  <si>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</si>
  <si>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</si>
  <si>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</si>
  <si>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</si>
  <si>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</si>
  <si>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</si>
  <si>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</si>
  <si>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</si>
  <si>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</si>
  <si>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</si>
  <si>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</si>
  <si>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</si>
  <si>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</si>
  <si>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</si>
  <si>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</si>
  <si>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</si>
  <si>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</si>
  <si>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</si>
  <si>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</si>
  <si>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</si>
  <si>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</si>
  <si>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</si>
  <si>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</si>
  <si>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</si>
  <si>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</si>
  <si>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</si>
  <si>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</si>
  <si>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</si>
  <si>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</si>
  <si>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</si>
  <si>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</si>
  <si>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</si>
  <si>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</si>
  <si>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</si>
  <si>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</si>
  <si>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</si>
  <si>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</si>
  <si>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</si>
  <si>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</si>
  <si>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</si>
  <si>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</si>
  <si>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</si>
  <si>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</si>
  <si>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</si>
  <si>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</si>
  <si>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</si>
  <si>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</si>
  <si>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</si>
  <si>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</si>
  <si>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</si>
  <si>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</si>
  <si>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</si>
  <si>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</si>
  <si>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</si>
  <si>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</si>
  <si>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</si>
  <si>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</si>
  <si>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</si>
  <si>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</si>
  <si>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</si>
  <si>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</si>
  <si>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</si>
  <si>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</si>
  <si>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</si>
  <si>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</si>
  <si>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</si>
  <si>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</si>
  <si>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</si>
  <si>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</si>
  <si>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</si>
  <si>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</si>
  <si>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</si>
  <si>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</si>
  <si>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</si>
  <si>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</si>
  <si>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</si>
  <si>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</si>
  <si>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</si>
  <si>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</si>
  <si>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</si>
  <si>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</si>
  <si>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</si>
  <si>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</si>
  <si>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</si>
  <si>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</si>
  <si>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</si>
  <si>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</si>
  <si>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</si>
  <si>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</si>
  <si>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</si>
  <si>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</si>
  <si>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</si>
  <si>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</si>
  <si>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</si>
  <si>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</si>
  <si>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</si>
  <si>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</si>
  <si>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</si>
  <si>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</si>
  <si>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</si>
  <si>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</si>
  <si>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</si>
  <si>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</si>
  <si>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</si>
  <si>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</si>
  <si>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</si>
  <si>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</si>
  <si>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 xml:space="preserve">mkjoo - </t>
    </r>
    <r>
      <rPr>
        <sz val="10"/>
        <color rgb="FF262626"/>
        <rFont val="Arial Unicode MS"/>
        <charset val="129"/>
      </rPr>
      <t>그리스인 조르바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</si>
  <si>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</si>
  <si>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</si>
  <si>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</si>
  <si>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</si>
  <si>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</si>
  <si>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</si>
  <si>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</si>
  <si>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</si>
  <si>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소장- 희망</t>
  </si>
  <si>
    <t>소장가치</t>
    <phoneticPr fontId="41" type="noConversion"/>
  </si>
  <si>
    <t>P.297</t>
    <phoneticPr fontId="41" type="noConversion"/>
  </si>
  <si>
    <t>*</t>
  </si>
  <si>
    <t>Read</t>
  </si>
  <si>
    <t>%</t>
  </si>
  <si>
    <t>Tot</t>
  </si>
  <si>
    <t>이것은 빠른 경제적 자유를 위한 책</t>
  </si>
  <si>
    <t>생각은 어떻게 행동이 되는가?</t>
  </si>
  <si>
    <t>모든 것이 괜찮아지는 기술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</si>
</sst>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95">
        <v>2019</v>
      </c>
      <c r="C1" s="695"/>
      <c r="D1" s="695"/>
      <c r="E1" s="695"/>
      <c r="F1" s="695"/>
      <c r="G1" s="695"/>
      <c r="H1" s="695"/>
      <c r="I1" s="695"/>
      <c r="J1" s="695"/>
      <c r="K1" s="695"/>
      <c r="L1" s="695"/>
      <c r="M1" s="695"/>
      <c r="N1" s="695"/>
      <c r="O1" s="695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98"/>
      <c r="C1" s="698"/>
      <c r="D1" s="698"/>
      <c r="E1" s="698"/>
      <c r="F1" s="698"/>
      <c r="G1" s="698"/>
      <c r="H1" s="698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01" t="s">
        <v>327</v>
      </c>
      <c r="B1" s="702"/>
      <c r="C1" s="702"/>
      <c r="D1" s="702"/>
      <c r="E1" s="703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4" t="s">
        <v>403</v>
      </c>
      <c r="E2" s="704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05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06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06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06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06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06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06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06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06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06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06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06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06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06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06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06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06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06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06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06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07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06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06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06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07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05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06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06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06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06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06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06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06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06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06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06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06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06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07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05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06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06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06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06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06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06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06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06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06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06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07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05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06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06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06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06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06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06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06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06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07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06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06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06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06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06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06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06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06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06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06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06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06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06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06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06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06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07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06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06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06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06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06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06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06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06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06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06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06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06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07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08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09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09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09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09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09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09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09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09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09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0" t="s">
        <v>519</v>
      </c>
      <c r="B105" s="711"/>
      <c r="C105" s="712"/>
      <c r="D105" s="699">
        <f>SUM(D4:D104)</f>
        <v>1832000</v>
      </c>
      <c r="E105" s="700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96">
        <v>2020</v>
      </c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97">
        <v>2021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6"/>
  <sheetViews>
    <sheetView tabSelected="1" zoomScaleNormal="100" zoomScaleSheetLayoutView="75" workbookViewId="0">
      <pane ySplit="2" topLeftCell="A43" activePane="bottomLeft" state="frozen"/>
      <selection pane="bottomLeft" activeCell="H32" sqref="H3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94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</row>
    <row r="2" spans="2:15" ht="15.75" thickBot="1">
      <c r="B2" s="151" t="s">
        <v>36</v>
      </c>
      <c r="C2" s="682" t="s">
        <v>5069</v>
      </c>
      <c r="D2" s="682" t="s">
        <v>5071</v>
      </c>
      <c r="E2" s="683" t="s">
        <v>5070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4"/>
      <c r="F3" s="472"/>
      <c r="G3" s="472"/>
      <c r="H3" s="473" t="s">
        <v>1449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7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4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4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4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4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5059</v>
      </c>
      <c r="C8" s="472"/>
      <c r="D8" s="611"/>
      <c r="E8" s="684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4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4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4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4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4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4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4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4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4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4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4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4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583"/>
      <c r="C21" s="584"/>
      <c r="D21" s="584"/>
      <c r="E21" s="685"/>
      <c r="F21" s="584"/>
      <c r="G21" s="584"/>
      <c r="H21" s="583"/>
      <c r="I21" s="568"/>
      <c r="J21" s="584"/>
      <c r="K21" s="638"/>
      <c r="L21" s="283"/>
      <c r="M21" s="172"/>
      <c r="N21" s="283">
        <f t="shared" si="1"/>
        <v>14</v>
      </c>
      <c r="O21" s="9"/>
    </row>
    <row r="22" spans="2:15">
      <c r="B22" s="473" t="s">
        <v>4018</v>
      </c>
      <c r="C22" s="611" t="s">
        <v>1402</v>
      </c>
      <c r="D22" s="611"/>
      <c r="E22" s="684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4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4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4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4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4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4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4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4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4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4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4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4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4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4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4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/>
      <c r="D38" s="611"/>
      <c r="E38" s="684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>
      <c r="B39" s="610" t="s">
        <v>2380</v>
      </c>
      <c r="C39" s="611" t="s">
        <v>5024</v>
      </c>
      <c r="D39" s="611"/>
      <c r="E39" s="684"/>
      <c r="F39" s="611"/>
      <c r="G39" s="659" t="s">
        <v>4956</v>
      </c>
      <c r="H39" s="610" t="s">
        <v>5072</v>
      </c>
      <c r="I39" s="612">
        <v>2023</v>
      </c>
      <c r="J39" s="611" t="s">
        <v>285</v>
      </c>
      <c r="K39" s="297" t="s">
        <v>4984</v>
      </c>
      <c r="L39" s="302">
        <v>45256</v>
      </c>
      <c r="M39" s="298" t="s">
        <v>282</v>
      </c>
      <c r="N39" s="283">
        <f t="shared" si="0"/>
        <v>45277</v>
      </c>
      <c r="O39" s="479"/>
    </row>
    <row r="40" spans="1:15">
      <c r="B40" s="500"/>
      <c r="C40" s="501"/>
      <c r="D40" s="584"/>
      <c r="E40" s="685"/>
      <c r="F40" s="501"/>
      <c r="G40" s="501"/>
      <c r="H40" s="17"/>
      <c r="I40" s="8"/>
      <c r="J40" s="501"/>
      <c r="K40" s="173"/>
      <c r="L40" s="283"/>
      <c r="M40" s="172"/>
      <c r="N40" s="283">
        <f t="shared" si="0"/>
        <v>14</v>
      </c>
      <c r="O40" s="479"/>
    </row>
    <row r="41" spans="1:15">
      <c r="B41" s="610" t="s">
        <v>4616</v>
      </c>
      <c r="C41" s="611" t="s">
        <v>1402</v>
      </c>
      <c r="D41" s="611"/>
      <c r="E41" s="684"/>
      <c r="F41" s="611"/>
      <c r="G41" s="659" t="s">
        <v>5042</v>
      </c>
      <c r="H41" s="610" t="s">
        <v>5001</v>
      </c>
      <c r="I41" s="299">
        <v>2017</v>
      </c>
      <c r="J41" s="472" t="s">
        <v>727</v>
      </c>
      <c r="K41" s="297" t="s">
        <v>5002</v>
      </c>
      <c r="L41" s="302">
        <v>45270</v>
      </c>
      <c r="M41" s="298" t="s">
        <v>734</v>
      </c>
      <c r="N41" s="283">
        <f t="shared" ref="N41:N44" si="2">IF(M41="O",L41+21,L41+14)</f>
        <v>45291</v>
      </c>
      <c r="O41" s="657" t="s">
        <v>5043</v>
      </c>
    </row>
    <row r="42" spans="1:15">
      <c r="B42" s="610" t="s">
        <v>4616</v>
      </c>
      <c r="C42" s="611" t="s">
        <v>1402</v>
      </c>
      <c r="D42" s="611"/>
      <c r="E42" s="684"/>
      <c r="F42" s="611"/>
      <c r="G42" s="611" t="s">
        <v>5042</v>
      </c>
      <c r="H42" s="610" t="s">
        <v>5003</v>
      </c>
      <c r="I42" s="299">
        <v>2012</v>
      </c>
      <c r="J42" s="472" t="s">
        <v>727</v>
      </c>
      <c r="K42" s="297" t="s">
        <v>5004</v>
      </c>
      <c r="L42" s="302">
        <v>45270</v>
      </c>
      <c r="M42" s="298" t="s">
        <v>734</v>
      </c>
      <c r="N42" s="283">
        <f t="shared" si="2"/>
        <v>45291</v>
      </c>
      <c r="O42" s="657" t="s">
        <v>5044</v>
      </c>
    </row>
    <row r="43" spans="1:15">
      <c r="B43" s="610" t="s">
        <v>4616</v>
      </c>
      <c r="C43" s="611" t="s">
        <v>1402</v>
      </c>
      <c r="D43" s="611"/>
      <c r="E43" s="684"/>
      <c r="F43" s="611"/>
      <c r="G43" s="659" t="s">
        <v>5042</v>
      </c>
      <c r="H43" s="610" t="s">
        <v>1064</v>
      </c>
      <c r="I43" s="299">
        <v>2020</v>
      </c>
      <c r="J43" s="472" t="s">
        <v>727</v>
      </c>
      <c r="K43" s="297" t="s">
        <v>5005</v>
      </c>
      <c r="L43" s="302">
        <v>45270</v>
      </c>
      <c r="M43" s="298" t="s">
        <v>734</v>
      </c>
      <c r="N43" s="283">
        <f t="shared" si="2"/>
        <v>45291</v>
      </c>
      <c r="O43" s="657" t="s">
        <v>5045</v>
      </c>
    </row>
    <row r="44" spans="1:15">
      <c r="B44" s="500"/>
      <c r="C44" s="584"/>
      <c r="D44" s="584"/>
      <c r="E44" s="685"/>
      <c r="F44" s="584"/>
      <c r="G44" s="584"/>
      <c r="H44" s="500"/>
      <c r="I44" s="8"/>
      <c r="J44" s="501"/>
      <c r="K44" s="173"/>
      <c r="L44" s="283"/>
      <c r="M44" s="172"/>
      <c r="N44" s="283">
        <f t="shared" si="2"/>
        <v>14</v>
      </c>
      <c r="O44" s="437"/>
    </row>
    <row r="45" spans="1:15">
      <c r="B45" s="500"/>
      <c r="C45" s="501"/>
      <c r="D45" s="584"/>
      <c r="E45" s="685"/>
      <c r="F45" s="501"/>
      <c r="G45" s="501"/>
      <c r="H45" s="500"/>
      <c r="I45" s="8"/>
      <c r="J45" s="584"/>
      <c r="K45" s="567"/>
      <c r="L45" s="283"/>
      <c r="M45" s="172"/>
      <c r="N45" s="283">
        <f t="shared" si="0"/>
        <v>14</v>
      </c>
      <c r="O45" s="658"/>
    </row>
    <row r="46" spans="1:15">
      <c r="A46" s="3">
        <v>1</v>
      </c>
      <c r="B46" s="476" t="s">
        <v>4019</v>
      </c>
      <c r="C46" s="475" t="s">
        <v>4613</v>
      </c>
      <c r="D46" s="590"/>
      <c r="E46" s="686"/>
      <c r="F46" s="475"/>
      <c r="G46" s="597">
        <v>1</v>
      </c>
      <c r="H46" s="476" t="s">
        <v>1170</v>
      </c>
      <c r="I46" s="314">
        <v>2022</v>
      </c>
      <c r="J46" s="475" t="s">
        <v>4210</v>
      </c>
      <c r="K46" s="332"/>
      <c r="L46" s="592">
        <v>44959</v>
      </c>
      <c r="M46" s="350"/>
      <c r="N46" s="283">
        <f t="shared" ref="N46:N50" si="3">IF(M46="O",L46+21,L46+14)</f>
        <v>44973</v>
      </c>
      <c r="O46" s="614"/>
    </row>
    <row r="47" spans="1:15">
      <c r="A47" s="3">
        <v>2</v>
      </c>
      <c r="B47" s="476" t="s">
        <v>4061</v>
      </c>
      <c r="C47" s="475" t="s">
        <v>4172</v>
      </c>
      <c r="D47" s="590"/>
      <c r="E47" s="686"/>
      <c r="F47" s="475"/>
      <c r="G47" s="597">
        <v>1</v>
      </c>
      <c r="H47" s="476" t="s">
        <v>4060</v>
      </c>
      <c r="I47" s="314">
        <v>2022</v>
      </c>
      <c r="J47" s="475" t="s">
        <v>4210</v>
      </c>
      <c r="K47" s="332"/>
      <c r="L47" s="592"/>
      <c r="M47" s="350"/>
      <c r="N47" s="283">
        <f t="shared" si="3"/>
        <v>14</v>
      </c>
      <c r="O47" s="614"/>
    </row>
    <row r="48" spans="1:15">
      <c r="A48" s="3">
        <v>3</v>
      </c>
      <c r="B48" s="476" t="s">
        <v>1975</v>
      </c>
      <c r="C48" s="475"/>
      <c r="D48" s="590"/>
      <c r="E48" s="686"/>
      <c r="F48" s="475"/>
      <c r="G48" s="475"/>
      <c r="H48" s="476" t="s">
        <v>4062</v>
      </c>
      <c r="I48" s="314">
        <v>2017</v>
      </c>
      <c r="J48" s="634" t="s">
        <v>4012</v>
      </c>
      <c r="K48" s="332"/>
      <c r="L48" s="592"/>
      <c r="M48" s="350"/>
      <c r="N48" s="283">
        <f t="shared" si="3"/>
        <v>14</v>
      </c>
      <c r="O48" s="614"/>
    </row>
    <row r="49" spans="1:15">
      <c r="A49" s="3">
        <v>4</v>
      </c>
      <c r="B49" s="476" t="s">
        <v>1975</v>
      </c>
      <c r="C49" s="475" t="s">
        <v>4559</v>
      </c>
      <c r="D49" s="590"/>
      <c r="E49" s="686"/>
      <c r="F49" s="475"/>
      <c r="G49" s="597">
        <v>1</v>
      </c>
      <c r="H49" s="476" t="s">
        <v>4512</v>
      </c>
      <c r="I49" s="314">
        <v>2020</v>
      </c>
      <c r="J49" s="590" t="s">
        <v>4210</v>
      </c>
      <c r="K49" s="591"/>
      <c r="L49" s="592"/>
      <c r="M49" s="350"/>
      <c r="N49" s="283">
        <f t="shared" si="3"/>
        <v>14</v>
      </c>
      <c r="O49" s="614"/>
    </row>
    <row r="50" spans="1:15">
      <c r="A50" s="3">
        <v>5</v>
      </c>
      <c r="B50" s="476" t="s">
        <v>4206</v>
      </c>
      <c r="C50" s="475"/>
      <c r="D50" s="590"/>
      <c r="E50" s="686"/>
      <c r="F50" s="475"/>
      <c r="G50" s="475"/>
      <c r="H50" s="476" t="s">
        <v>4443</v>
      </c>
      <c r="I50" s="314">
        <v>2021</v>
      </c>
      <c r="J50" s="475" t="s">
        <v>4210</v>
      </c>
      <c r="K50" s="312"/>
      <c r="L50" s="592"/>
      <c r="M50" s="350"/>
      <c r="N50" s="283">
        <f t="shared" si="3"/>
        <v>14</v>
      </c>
      <c r="O50" s="614"/>
    </row>
    <row r="51" spans="1:15">
      <c r="A51" s="3">
        <v>6</v>
      </c>
      <c r="B51" s="476" t="s">
        <v>4624</v>
      </c>
      <c r="C51" s="475"/>
      <c r="D51" s="590"/>
      <c r="E51" s="686"/>
      <c r="F51" s="475"/>
      <c r="G51" s="475"/>
      <c r="H51" s="476" t="s">
        <v>3987</v>
      </c>
      <c r="I51" s="314">
        <v>2023</v>
      </c>
      <c r="J51" s="634" t="s">
        <v>4014</v>
      </c>
      <c r="K51" s="312"/>
      <c r="L51" s="592">
        <v>45296</v>
      </c>
      <c r="M51" s="350"/>
      <c r="N51" s="283">
        <f t="shared" ref="N51:N54" si="4">IF(M51="O",L51+21,L51+14)</f>
        <v>45310</v>
      </c>
      <c r="O51" s="614"/>
    </row>
    <row r="52" spans="1:15">
      <c r="A52" s="3">
        <v>7</v>
      </c>
      <c r="B52" s="500"/>
      <c r="C52" s="501"/>
      <c r="D52" s="584"/>
      <c r="E52" s="685"/>
      <c r="F52" s="501"/>
      <c r="G52" s="501"/>
      <c r="H52" s="500"/>
      <c r="I52" s="8"/>
      <c r="J52" s="501"/>
      <c r="K52" s="173"/>
      <c r="L52" s="283"/>
      <c r="M52" s="172"/>
      <c r="N52" s="283">
        <f t="shared" si="4"/>
        <v>14</v>
      </c>
      <c r="O52" s="614"/>
    </row>
    <row r="53" spans="1:15">
      <c r="A53" s="3">
        <v>8</v>
      </c>
      <c r="B53" s="500"/>
      <c r="C53" s="501"/>
      <c r="D53" s="584"/>
      <c r="E53" s="685"/>
      <c r="F53" s="501"/>
      <c r="G53" s="501"/>
      <c r="H53" s="500"/>
      <c r="I53" s="8"/>
      <c r="J53" s="501"/>
      <c r="K53" s="173"/>
      <c r="L53" s="283"/>
      <c r="M53" s="172"/>
      <c r="N53" s="283">
        <f t="shared" si="4"/>
        <v>14</v>
      </c>
      <c r="O53" s="614"/>
    </row>
    <row r="54" spans="1:15">
      <c r="A54" s="3">
        <v>9</v>
      </c>
      <c r="B54" s="500"/>
      <c r="C54" s="501"/>
      <c r="D54" s="584"/>
      <c r="E54" s="685"/>
      <c r="F54" s="501"/>
      <c r="G54" s="501"/>
      <c r="H54" s="500"/>
      <c r="I54" s="8"/>
      <c r="J54" s="501"/>
      <c r="K54" s="173"/>
      <c r="L54" s="283"/>
      <c r="M54" s="172"/>
      <c r="N54" s="283">
        <f t="shared" si="4"/>
        <v>14</v>
      </c>
      <c r="O54" s="614"/>
    </row>
    <row r="55" spans="1:15">
      <c r="A55" s="3">
        <v>10</v>
      </c>
      <c r="B55" s="500"/>
      <c r="C55" s="501"/>
      <c r="D55" s="584"/>
      <c r="E55" s="685"/>
      <c r="F55" s="501"/>
      <c r="G55" s="501"/>
      <c r="H55" s="500"/>
      <c r="I55" s="8"/>
      <c r="J55" s="501"/>
      <c r="K55" s="173"/>
      <c r="L55" s="283"/>
      <c r="M55" s="172"/>
      <c r="N55" s="283">
        <f t="shared" si="0"/>
        <v>14</v>
      </c>
      <c r="O55" s="614"/>
    </row>
    <row r="56" spans="1:15">
      <c r="A56" s="3">
        <v>1</v>
      </c>
      <c r="B56" s="615" t="s">
        <v>4061</v>
      </c>
      <c r="C56" s="616"/>
      <c r="D56" s="616"/>
      <c r="E56" s="687"/>
      <c r="F56" s="616">
        <v>1</v>
      </c>
      <c r="G56" s="616" t="s">
        <v>4956</v>
      </c>
      <c r="H56" s="615" t="s">
        <v>5062</v>
      </c>
      <c r="I56" s="617">
        <v>2017</v>
      </c>
      <c r="J56" s="616" t="s">
        <v>727</v>
      </c>
      <c r="K56" s="246" t="s">
        <v>5000</v>
      </c>
      <c r="L56" s="286">
        <v>45270</v>
      </c>
      <c r="M56" s="281" t="s">
        <v>734</v>
      </c>
      <c r="N56" s="283">
        <f t="shared" si="0"/>
        <v>45291</v>
      </c>
      <c r="O56" s="638"/>
    </row>
    <row r="57" spans="1:15">
      <c r="A57" s="3">
        <v>2</v>
      </c>
      <c r="B57" s="615" t="s">
        <v>4061</v>
      </c>
      <c r="C57" s="616"/>
      <c r="D57" s="616"/>
      <c r="E57" s="687"/>
      <c r="F57" s="616">
        <v>2</v>
      </c>
      <c r="G57" s="616" t="s">
        <v>5046</v>
      </c>
      <c r="H57" s="615" t="s">
        <v>5061</v>
      </c>
      <c r="I57" s="617">
        <v>2023</v>
      </c>
      <c r="J57" s="616" t="s">
        <v>727</v>
      </c>
      <c r="K57" s="246" t="s">
        <v>5026</v>
      </c>
      <c r="L57" s="286">
        <v>45277</v>
      </c>
      <c r="M57" s="281" t="s">
        <v>734</v>
      </c>
      <c r="N57" s="283">
        <f t="shared" ref="N57:N63" si="5">IF(M57="O",L57+21,L57+14)</f>
        <v>45298</v>
      </c>
      <c r="O57" s="479"/>
    </row>
    <row r="58" spans="1:15">
      <c r="A58" s="3">
        <v>3</v>
      </c>
      <c r="B58" s="444" t="s">
        <v>4061</v>
      </c>
      <c r="C58" s="443"/>
      <c r="D58" s="616"/>
      <c r="E58" s="687"/>
      <c r="F58" s="443">
        <v>3</v>
      </c>
      <c r="G58" s="443" t="s">
        <v>5046</v>
      </c>
      <c r="H58" s="242" t="s">
        <v>5063</v>
      </c>
      <c r="I58" s="244">
        <v>2021</v>
      </c>
      <c r="J58" s="443" t="s">
        <v>746</v>
      </c>
      <c r="K58" s="246" t="s">
        <v>5035</v>
      </c>
      <c r="L58" s="286">
        <v>45284</v>
      </c>
      <c r="M58" s="281" t="s">
        <v>734</v>
      </c>
      <c r="N58" s="283">
        <f t="shared" si="5"/>
        <v>45305</v>
      </c>
      <c r="O58" s="479"/>
    </row>
    <row r="59" spans="1:15">
      <c r="A59" s="3">
        <v>4</v>
      </c>
      <c r="B59" s="444" t="s">
        <v>1975</v>
      </c>
      <c r="C59" s="616"/>
      <c r="D59" s="616"/>
      <c r="E59" s="687"/>
      <c r="F59" s="616">
        <v>4</v>
      </c>
      <c r="G59" s="616" t="s">
        <v>5060</v>
      </c>
      <c r="H59" s="444" t="s">
        <v>5064</v>
      </c>
      <c r="I59" s="244">
        <v>2023</v>
      </c>
      <c r="J59" s="443" t="s">
        <v>5029</v>
      </c>
      <c r="K59" s="246" t="s">
        <v>5030</v>
      </c>
      <c r="L59" s="286">
        <v>45283</v>
      </c>
      <c r="M59" s="281" t="s">
        <v>734</v>
      </c>
      <c r="N59" s="283">
        <f t="shared" ref="N59" si="6">IF(M59="O",L59+21,L59+14)</f>
        <v>45304</v>
      </c>
      <c r="O59" s="479" t="s">
        <v>5065</v>
      </c>
    </row>
    <row r="60" spans="1:15">
      <c r="A60" s="3">
        <v>5</v>
      </c>
      <c r="B60" s="610" t="s">
        <v>4061</v>
      </c>
      <c r="C60" s="611" t="s">
        <v>312</v>
      </c>
      <c r="D60" s="611"/>
      <c r="E60" s="684"/>
      <c r="F60" s="611"/>
      <c r="G60" s="611" t="s">
        <v>312</v>
      </c>
      <c r="H60" s="610" t="s">
        <v>5074</v>
      </c>
      <c r="I60" s="612">
        <v>2022</v>
      </c>
      <c r="J60" s="611" t="s">
        <v>727</v>
      </c>
      <c r="K60" s="297" t="s">
        <v>5031</v>
      </c>
      <c r="L60" s="302">
        <v>45283</v>
      </c>
      <c r="M60" s="298" t="s">
        <v>734</v>
      </c>
      <c r="N60" s="283">
        <f t="shared" si="5"/>
        <v>45304</v>
      </c>
      <c r="O60" s="479"/>
    </row>
    <row r="61" spans="1:15">
      <c r="A61" s="3">
        <v>6</v>
      </c>
      <c r="B61" s="610" t="s">
        <v>4206</v>
      </c>
      <c r="C61" s="611" t="s">
        <v>312</v>
      </c>
      <c r="D61" s="611"/>
      <c r="E61" s="684"/>
      <c r="F61" s="611"/>
      <c r="G61" s="611" t="s">
        <v>312</v>
      </c>
      <c r="H61" s="610" t="s">
        <v>5073</v>
      </c>
      <c r="I61" s="612">
        <v>2022</v>
      </c>
      <c r="J61" s="611" t="s">
        <v>746</v>
      </c>
      <c r="K61" s="297" t="s">
        <v>5033</v>
      </c>
      <c r="L61" s="302">
        <v>45284</v>
      </c>
      <c r="M61" s="298" t="s">
        <v>734</v>
      </c>
      <c r="N61" s="283">
        <f t="shared" si="5"/>
        <v>45305</v>
      </c>
      <c r="O61" s="614"/>
    </row>
    <row r="62" spans="1:15">
      <c r="A62" s="3">
        <v>7</v>
      </c>
      <c r="B62" s="473" t="s">
        <v>4018</v>
      </c>
      <c r="C62" s="472" t="s">
        <v>5067</v>
      </c>
      <c r="D62" s="611"/>
      <c r="E62" s="684"/>
      <c r="F62" s="472"/>
      <c r="G62" s="472" t="s">
        <v>4956</v>
      </c>
      <c r="H62" s="300" t="s">
        <v>212</v>
      </c>
      <c r="I62" s="299">
        <v>2018</v>
      </c>
      <c r="J62" s="472" t="s">
        <v>727</v>
      </c>
      <c r="K62" s="297" t="s">
        <v>4003</v>
      </c>
      <c r="L62" s="302">
        <v>45284</v>
      </c>
      <c r="M62" s="298" t="s">
        <v>734</v>
      </c>
      <c r="N62" s="283">
        <f t="shared" si="5"/>
        <v>45305</v>
      </c>
      <c r="O62" s="567"/>
    </row>
    <row r="63" spans="1:15">
      <c r="A63" s="3">
        <v>8</v>
      </c>
      <c r="B63" s="442" t="s">
        <v>4018</v>
      </c>
      <c r="C63" s="441"/>
      <c r="D63" s="662"/>
      <c r="E63" s="688"/>
      <c r="F63" s="441">
        <v>3</v>
      </c>
      <c r="G63" s="441"/>
      <c r="H63" s="221" t="s">
        <v>5047</v>
      </c>
      <c r="I63" s="219">
        <v>2023</v>
      </c>
      <c r="J63" s="441" t="s">
        <v>5048</v>
      </c>
      <c r="K63" s="235" t="s">
        <v>5049</v>
      </c>
      <c r="L63" s="328">
        <v>45298</v>
      </c>
      <c r="M63" s="260" t="s">
        <v>734</v>
      </c>
      <c r="N63" s="283">
        <f t="shared" si="5"/>
        <v>45319</v>
      </c>
      <c r="O63" s="567"/>
    </row>
    <row r="64" spans="1:15">
      <c r="A64" s="3">
        <v>9</v>
      </c>
      <c r="B64" s="444" t="s">
        <v>4013</v>
      </c>
      <c r="C64" s="443"/>
      <c r="D64" s="616"/>
      <c r="E64" s="687"/>
      <c r="F64" s="443">
        <v>5</v>
      </c>
      <c r="G64" s="443" t="s">
        <v>5068</v>
      </c>
      <c r="H64" s="242" t="s">
        <v>5050</v>
      </c>
      <c r="I64" s="244">
        <v>2023</v>
      </c>
      <c r="J64" s="443" t="s">
        <v>5048</v>
      </c>
      <c r="K64" s="246" t="s">
        <v>5051</v>
      </c>
      <c r="L64" s="286">
        <v>45298</v>
      </c>
      <c r="M64" s="281" t="s">
        <v>734</v>
      </c>
      <c r="N64" s="283">
        <f t="shared" ref="N64:N66" si="7">IF(M64="O",L64+21,L64+14)</f>
        <v>45319</v>
      </c>
      <c r="O64" s="614"/>
    </row>
    <row r="65" spans="1:15">
      <c r="A65" s="3">
        <v>10</v>
      </c>
      <c r="B65" s="661" t="s">
        <v>4018</v>
      </c>
      <c r="C65" s="662">
        <v>131</v>
      </c>
      <c r="D65" s="662">
        <v>326</v>
      </c>
      <c r="E65" s="688">
        <f>(C65/D65)*100</f>
        <v>40.184049079754601</v>
      </c>
      <c r="F65" s="662">
        <v>1</v>
      </c>
      <c r="G65" s="662" t="s">
        <v>4956</v>
      </c>
      <c r="H65" s="661" t="s">
        <v>4993</v>
      </c>
      <c r="I65" s="663">
        <v>2019</v>
      </c>
      <c r="J65" s="662" t="s">
        <v>727</v>
      </c>
      <c r="K65" s="235" t="s">
        <v>4994</v>
      </c>
      <c r="L65" s="328">
        <v>45298</v>
      </c>
      <c r="M65" s="260" t="s">
        <v>734</v>
      </c>
      <c r="N65" s="283">
        <f t="shared" si="7"/>
        <v>45319</v>
      </c>
      <c r="O65" s="567"/>
    </row>
    <row r="66" spans="1:15">
      <c r="A66" s="3">
        <v>11</v>
      </c>
      <c r="B66" s="442" t="s">
        <v>4013</v>
      </c>
      <c r="C66" s="441"/>
      <c r="D66" s="662"/>
      <c r="E66" s="688"/>
      <c r="F66" s="441">
        <v>4</v>
      </c>
      <c r="G66" s="441"/>
      <c r="H66" s="221" t="s">
        <v>5052</v>
      </c>
      <c r="I66" s="219">
        <v>2023</v>
      </c>
      <c r="J66" s="441" t="s">
        <v>727</v>
      </c>
      <c r="K66" s="235" t="s">
        <v>5053</v>
      </c>
      <c r="L66" s="328">
        <v>45298</v>
      </c>
      <c r="M66" s="260" t="s">
        <v>734</v>
      </c>
      <c r="N66" s="283">
        <f t="shared" si="7"/>
        <v>45319</v>
      </c>
      <c r="O66" s="567"/>
    </row>
    <row r="67" spans="1:15">
      <c r="A67" s="3">
        <v>12</v>
      </c>
      <c r="B67" s="661" t="s">
        <v>4019</v>
      </c>
      <c r="C67" s="662"/>
      <c r="D67" s="662"/>
      <c r="E67" s="688"/>
      <c r="F67" s="662">
        <v>2</v>
      </c>
      <c r="G67" s="662"/>
      <c r="H67" s="661" t="s">
        <v>5054</v>
      </c>
      <c r="I67" s="663">
        <v>2021</v>
      </c>
      <c r="J67" s="662" t="s">
        <v>727</v>
      </c>
      <c r="K67" s="235" t="s">
        <v>5055</v>
      </c>
      <c r="L67" s="328">
        <v>45298</v>
      </c>
      <c r="M67" s="260" t="s">
        <v>734</v>
      </c>
      <c r="N67" s="283">
        <f t="shared" si="0"/>
        <v>45319</v>
      </c>
      <c r="O67" s="638" t="s">
        <v>5056</v>
      </c>
    </row>
    <row r="68" spans="1:15">
      <c r="A68" s="3">
        <v>13</v>
      </c>
      <c r="B68" s="628" t="s">
        <v>5059</v>
      </c>
      <c r="C68" s="630"/>
      <c r="D68" s="630"/>
      <c r="E68" s="689"/>
      <c r="F68" s="630">
        <v>6</v>
      </c>
      <c r="G68" s="630"/>
      <c r="H68" s="628" t="s">
        <v>5057</v>
      </c>
      <c r="I68" s="629">
        <v>2023</v>
      </c>
      <c r="J68" s="630" t="s">
        <v>746</v>
      </c>
      <c r="K68" s="542" t="s">
        <v>5058</v>
      </c>
      <c r="L68" s="538">
        <v>45304</v>
      </c>
      <c r="M68" s="633"/>
      <c r="N68" s="283">
        <f t="shared" ref="N68:N75" si="8">IF(M68="O",L68+21,L68+14)</f>
        <v>45318</v>
      </c>
      <c r="O68" s="638"/>
    </row>
    <row r="69" spans="1:15">
      <c r="A69" s="3">
        <v>14</v>
      </c>
      <c r="B69" s="540" t="s">
        <v>4018</v>
      </c>
      <c r="C69" s="630" t="s">
        <v>1208</v>
      </c>
      <c r="D69" s="630"/>
      <c r="E69" s="689"/>
      <c r="F69" s="630">
        <v>5</v>
      </c>
      <c r="G69" s="630" t="s">
        <v>4956</v>
      </c>
      <c r="H69" s="540" t="s">
        <v>4936</v>
      </c>
      <c r="I69" s="535">
        <v>2023</v>
      </c>
      <c r="J69" s="536" t="s">
        <v>746</v>
      </c>
      <c r="K69" s="542" t="s">
        <v>4917</v>
      </c>
      <c r="L69" s="538">
        <v>45304</v>
      </c>
      <c r="M69" s="633"/>
      <c r="N69" s="283">
        <f t="shared" si="8"/>
        <v>45318</v>
      </c>
      <c r="O69" s="657"/>
    </row>
    <row r="70" spans="1:15">
      <c r="A70" s="3">
        <v>15</v>
      </c>
      <c r="B70" s="583"/>
      <c r="C70" s="584"/>
      <c r="D70" s="584"/>
      <c r="E70" s="685"/>
      <c r="F70" s="584"/>
      <c r="G70" s="584"/>
      <c r="H70" s="583"/>
      <c r="I70" s="8"/>
      <c r="J70" s="501"/>
      <c r="K70" s="173"/>
      <c r="L70" s="283"/>
      <c r="M70" s="172"/>
      <c r="N70" s="283">
        <f t="shared" si="8"/>
        <v>14</v>
      </c>
      <c r="O70" s="657"/>
    </row>
    <row r="71" spans="1:15">
      <c r="A71" s="3">
        <v>16</v>
      </c>
      <c r="B71" s="583"/>
      <c r="C71" s="584"/>
      <c r="D71" s="584"/>
      <c r="E71" s="685"/>
      <c r="F71" s="584"/>
      <c r="G71" s="584"/>
      <c r="H71" s="583"/>
      <c r="I71" s="8"/>
      <c r="J71" s="501"/>
      <c r="K71" s="173"/>
      <c r="L71" s="283"/>
      <c r="M71" s="172"/>
      <c r="N71" s="283">
        <f t="shared" si="8"/>
        <v>14</v>
      </c>
      <c r="O71" s="657"/>
    </row>
    <row r="72" spans="1:15">
      <c r="A72" s="3">
        <v>17</v>
      </c>
      <c r="B72" s="500"/>
      <c r="C72" s="584"/>
      <c r="D72" s="584"/>
      <c r="E72" s="685"/>
      <c r="F72" s="584"/>
      <c r="G72" s="584"/>
      <c r="H72" s="500"/>
      <c r="I72" s="8"/>
      <c r="J72" s="501"/>
      <c r="K72" s="173"/>
      <c r="L72" s="283"/>
      <c r="M72" s="172"/>
      <c r="N72" s="283">
        <f t="shared" si="8"/>
        <v>14</v>
      </c>
      <c r="O72" s="479"/>
    </row>
    <row r="73" spans="1:15">
      <c r="A73" s="3">
        <v>18</v>
      </c>
      <c r="B73" s="583"/>
      <c r="C73" s="584"/>
      <c r="D73" s="584"/>
      <c r="E73" s="685"/>
      <c r="F73" s="584"/>
      <c r="G73" s="584"/>
      <c r="H73" s="583"/>
      <c r="I73" s="568"/>
      <c r="J73" s="584"/>
      <c r="K73" s="173"/>
      <c r="L73" s="283"/>
      <c r="M73" s="172"/>
      <c r="N73" s="283">
        <f t="shared" si="8"/>
        <v>14</v>
      </c>
      <c r="O73" s="479"/>
    </row>
    <row r="74" spans="1:15">
      <c r="A74" s="3">
        <v>19</v>
      </c>
      <c r="B74" s="500"/>
      <c r="C74" s="584"/>
      <c r="D74" s="584"/>
      <c r="E74" s="685"/>
      <c r="F74" s="584"/>
      <c r="G74" s="584"/>
      <c r="H74" s="500"/>
      <c r="I74" s="8"/>
      <c r="J74" s="501"/>
      <c r="K74" s="173"/>
      <c r="L74" s="283"/>
      <c r="M74" s="172"/>
      <c r="N74" s="283">
        <f t="shared" si="8"/>
        <v>14</v>
      </c>
      <c r="O74" s="479"/>
    </row>
    <row r="75" spans="1:15">
      <c r="A75" s="3">
        <v>20</v>
      </c>
      <c r="B75" s="583"/>
      <c r="C75" s="584"/>
      <c r="D75" s="584"/>
      <c r="E75" s="685"/>
      <c r="F75" s="584"/>
      <c r="G75" s="584"/>
      <c r="H75" s="583"/>
      <c r="I75" s="568"/>
      <c r="J75" s="584"/>
      <c r="K75" s="173"/>
      <c r="L75" s="283"/>
      <c r="M75" s="172"/>
      <c r="N75" s="283">
        <f t="shared" si="8"/>
        <v>14</v>
      </c>
      <c r="O75" s="479"/>
    </row>
    <row r="76" spans="1:15">
      <c r="A76" s="3">
        <v>21</v>
      </c>
      <c r="B76" s="500"/>
      <c r="C76" s="584"/>
      <c r="D76" s="584"/>
      <c r="E76" s="685"/>
      <c r="F76" s="584"/>
      <c r="G76" s="584"/>
      <c r="H76" s="583"/>
      <c r="I76" s="568"/>
      <c r="J76" s="584"/>
      <c r="K76" s="638"/>
      <c r="L76" s="283"/>
      <c r="M76" s="172"/>
      <c r="N76" s="283">
        <f t="shared" si="0"/>
        <v>14</v>
      </c>
      <c r="O76" s="567"/>
    </row>
    <row r="77" spans="1:15">
      <c r="A77" s="3">
        <v>22</v>
      </c>
      <c r="B77" s="583"/>
      <c r="C77" s="584"/>
      <c r="D77" s="584"/>
      <c r="E77" s="685"/>
      <c r="F77" s="584"/>
      <c r="G77" s="584"/>
      <c r="H77" s="583"/>
      <c r="I77" s="568"/>
      <c r="J77" s="584"/>
      <c r="K77" s="638"/>
      <c r="L77" s="283"/>
      <c r="M77" s="172"/>
      <c r="N77" s="283">
        <f t="shared" si="0"/>
        <v>14</v>
      </c>
      <c r="O77" s="567"/>
    </row>
    <row r="78" spans="1:15">
      <c r="A78" s="3">
        <v>23</v>
      </c>
      <c r="B78" s="500"/>
      <c r="C78" s="584"/>
      <c r="D78" s="584"/>
      <c r="E78" s="685"/>
      <c r="F78" s="584"/>
      <c r="G78" s="584"/>
      <c r="H78" s="583"/>
      <c r="I78" s="568"/>
      <c r="J78" s="584"/>
      <c r="K78" s="638"/>
      <c r="L78" s="283"/>
      <c r="M78" s="172"/>
      <c r="N78" s="283">
        <f t="shared" ref="N78:N141" si="9">IF(M78="O",L78+21,L78+14)</f>
        <v>14</v>
      </c>
      <c r="O78" s="567"/>
    </row>
    <row r="79" spans="1:15">
      <c r="A79" s="3">
        <v>24</v>
      </c>
      <c r="B79" s="583"/>
      <c r="C79" s="584"/>
      <c r="D79" s="584"/>
      <c r="E79" s="685"/>
      <c r="F79" s="584"/>
      <c r="G79" s="584"/>
      <c r="H79" s="583"/>
      <c r="I79" s="568"/>
      <c r="J79" s="584"/>
      <c r="K79" s="638"/>
      <c r="L79" s="283"/>
      <c r="M79" s="172"/>
      <c r="N79" s="283">
        <f t="shared" si="9"/>
        <v>14</v>
      </c>
      <c r="O79" s="567"/>
    </row>
    <row r="80" spans="1:15">
      <c r="A80" s="3">
        <v>25</v>
      </c>
      <c r="B80" s="583"/>
      <c r="C80" s="584"/>
      <c r="D80" s="584"/>
      <c r="E80" s="685"/>
      <c r="F80" s="584"/>
      <c r="G80" s="584"/>
      <c r="H80" s="583"/>
      <c r="I80" s="568"/>
      <c r="J80" s="584"/>
      <c r="K80" s="567"/>
      <c r="L80" s="283"/>
      <c r="M80" s="172"/>
      <c r="N80" s="283">
        <f t="shared" si="9"/>
        <v>14</v>
      </c>
      <c r="O80" s="567"/>
    </row>
    <row r="81" spans="1:15">
      <c r="A81" s="3">
        <v>26</v>
      </c>
      <c r="B81" s="583"/>
      <c r="C81" s="584"/>
      <c r="D81" s="584"/>
      <c r="E81" s="685"/>
      <c r="F81" s="584"/>
      <c r="G81" s="584"/>
      <c r="H81" s="583"/>
      <c r="I81" s="568"/>
      <c r="J81" s="584"/>
      <c r="K81" s="638"/>
      <c r="L81" s="283"/>
      <c r="M81" s="172"/>
      <c r="N81" s="283">
        <f t="shared" si="9"/>
        <v>14</v>
      </c>
      <c r="O81" s="638"/>
    </row>
    <row r="82" spans="1:15">
      <c r="A82" s="3">
        <v>27</v>
      </c>
      <c r="B82" s="583"/>
      <c r="C82" s="584"/>
      <c r="D82" s="584"/>
      <c r="E82" s="685"/>
      <c r="F82" s="584"/>
      <c r="G82" s="584"/>
      <c r="H82" s="583"/>
      <c r="I82" s="568"/>
      <c r="J82" s="584"/>
      <c r="K82" s="638"/>
      <c r="L82" s="283"/>
      <c r="M82" s="172"/>
      <c r="N82" s="283">
        <f t="shared" si="9"/>
        <v>14</v>
      </c>
      <c r="O82" s="567"/>
    </row>
    <row r="83" spans="1:15">
      <c r="A83" s="3">
        <v>28</v>
      </c>
      <c r="B83" s="647">
        <v>2024</v>
      </c>
      <c r="C83" s="502">
        <v>14</v>
      </c>
      <c r="D83" s="678"/>
      <c r="E83" s="690"/>
      <c r="F83" s="502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9"/>
        <v>14</v>
      </c>
      <c r="O83" s="567"/>
    </row>
    <row r="84" spans="1:15">
      <c r="A84" s="3">
        <v>29</v>
      </c>
      <c r="B84" s="549" t="s">
        <v>5027</v>
      </c>
      <c r="C84" s="443">
        <v>5</v>
      </c>
      <c r="D84" s="616"/>
      <c r="E84" s="687"/>
      <c r="F84" s="443" t="s">
        <v>3582</v>
      </c>
      <c r="G84" s="584"/>
      <c r="H84" s="583"/>
      <c r="I84" s="568"/>
      <c r="J84" s="584"/>
      <c r="K84" s="638"/>
      <c r="L84" s="283"/>
      <c r="M84" s="172"/>
      <c r="N84" s="283">
        <f t="shared" si="9"/>
        <v>14</v>
      </c>
      <c r="O84" s="638"/>
    </row>
    <row r="85" spans="1:15">
      <c r="A85" s="3">
        <v>30</v>
      </c>
      <c r="B85" s="505">
        <f>(C83/108)*100</f>
        <v>12.962962962962962</v>
      </c>
      <c r="C85" s="443">
        <f>C84*100/C83</f>
        <v>35.714285714285715</v>
      </c>
      <c r="D85" s="616"/>
      <c r="E85" s="687"/>
      <c r="F85" s="443" t="s">
        <v>1073</v>
      </c>
      <c r="G85" s="584"/>
      <c r="H85" s="583"/>
      <c r="I85" s="568"/>
      <c r="J85" s="584"/>
      <c r="K85" s="638"/>
      <c r="L85" s="283"/>
      <c r="M85" s="172"/>
      <c r="N85" s="283">
        <f t="shared" si="9"/>
        <v>14</v>
      </c>
      <c r="O85" s="638"/>
    </row>
    <row r="86" spans="1:15">
      <c r="A86" s="3">
        <v>31</v>
      </c>
      <c r="B86" s="606">
        <v>2024</v>
      </c>
      <c r="C86" s="607">
        <v>0</v>
      </c>
      <c r="D86" s="679"/>
      <c r="E86" s="691"/>
      <c r="F86" s="607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9"/>
        <v>14</v>
      </c>
      <c r="O86" s="567"/>
    </row>
    <row r="87" spans="1:15">
      <c r="A87" s="3">
        <v>32</v>
      </c>
      <c r="B87" s="608" t="s">
        <v>5028</v>
      </c>
      <c r="C87" s="606">
        <v>0</v>
      </c>
      <c r="D87" s="680"/>
      <c r="E87" s="692"/>
      <c r="F87" s="606" t="s">
        <v>3582</v>
      </c>
      <c r="G87" s="501"/>
      <c r="H87" s="500"/>
      <c r="I87" s="8"/>
      <c r="J87" s="501"/>
      <c r="K87" s="173"/>
      <c r="L87" s="283"/>
      <c r="M87" s="172"/>
      <c r="N87" s="283">
        <f t="shared" si="9"/>
        <v>14</v>
      </c>
      <c r="O87" s="638"/>
    </row>
    <row r="88" spans="1:15">
      <c r="A88" s="3">
        <v>33</v>
      </c>
      <c r="B88" s="449">
        <f>(C86/24)*100</f>
        <v>0</v>
      </c>
      <c r="C88" s="606" t="e">
        <f>C87*100/C86</f>
        <v>#DIV/0!</v>
      </c>
      <c r="D88" s="680"/>
      <c r="E88" s="692"/>
      <c r="F88" s="606" t="s">
        <v>1073</v>
      </c>
      <c r="G88" s="501"/>
      <c r="H88" s="500"/>
      <c r="I88" s="8"/>
      <c r="J88" s="501"/>
      <c r="K88" s="173"/>
      <c r="L88" s="283"/>
      <c r="M88" s="172"/>
      <c r="N88" s="283">
        <f t="shared" si="9"/>
        <v>14</v>
      </c>
      <c r="O88" s="638"/>
    </row>
    <row r="89" spans="1:15">
      <c r="A89" s="3">
        <v>34</v>
      </c>
      <c r="B89" s="500"/>
      <c r="C89" s="501"/>
      <c r="D89" s="584"/>
      <c r="E89" s="685"/>
      <c r="F89" s="501"/>
      <c r="G89" s="501"/>
      <c r="H89" s="500"/>
      <c r="I89" s="8"/>
      <c r="J89" s="501"/>
      <c r="K89" s="173"/>
      <c r="L89" s="283"/>
      <c r="M89" s="172"/>
      <c r="N89" s="283">
        <f t="shared" si="9"/>
        <v>14</v>
      </c>
      <c r="O89" s="638"/>
    </row>
    <row r="90" spans="1:15">
      <c r="A90" s="3">
        <v>35</v>
      </c>
      <c r="B90" s="583"/>
      <c r="C90" s="584"/>
      <c r="D90" s="584"/>
      <c r="E90" s="685"/>
      <c r="F90" s="584"/>
      <c r="G90" s="584"/>
      <c r="H90" s="583"/>
      <c r="I90" s="568"/>
      <c r="J90" s="584"/>
      <c r="K90" s="638"/>
      <c r="L90" s="283"/>
      <c r="M90" s="172"/>
      <c r="N90" s="283">
        <f t="shared" si="9"/>
        <v>14</v>
      </c>
      <c r="O90" s="638"/>
    </row>
    <row r="91" spans="1:15">
      <c r="A91" s="3">
        <v>36</v>
      </c>
      <c r="B91" s="583"/>
      <c r="C91" s="584"/>
      <c r="D91" s="584"/>
      <c r="E91" s="685"/>
      <c r="F91" s="584"/>
      <c r="G91" s="584"/>
      <c r="H91" s="583"/>
      <c r="I91" s="568"/>
      <c r="J91" s="584"/>
      <c r="K91" s="638"/>
      <c r="L91" s="283"/>
      <c r="M91" s="172"/>
      <c r="N91" s="283">
        <f t="shared" si="9"/>
        <v>14</v>
      </c>
      <c r="O91" s="567"/>
    </row>
    <row r="92" spans="1:15">
      <c r="A92" s="3">
        <v>37</v>
      </c>
      <c r="B92" s="583"/>
      <c r="C92" s="584"/>
      <c r="D92" s="584"/>
      <c r="E92" s="685"/>
      <c r="F92" s="584"/>
      <c r="G92" s="584"/>
      <c r="H92" s="583"/>
      <c r="I92" s="568"/>
      <c r="J92" s="584"/>
      <c r="K92" s="638"/>
      <c r="L92" s="283"/>
      <c r="M92" s="172"/>
      <c r="N92" s="283">
        <f t="shared" si="9"/>
        <v>14</v>
      </c>
      <c r="O92" s="567"/>
    </row>
    <row r="93" spans="1:15">
      <c r="A93" s="3">
        <v>38</v>
      </c>
      <c r="B93" s="583"/>
      <c r="C93" s="584"/>
      <c r="D93" s="584"/>
      <c r="E93" s="685"/>
      <c r="F93" s="584"/>
      <c r="G93" s="584"/>
      <c r="H93" s="583"/>
      <c r="I93" s="568"/>
      <c r="J93" s="584"/>
      <c r="K93" s="638"/>
      <c r="L93" s="283"/>
      <c r="M93" s="172"/>
      <c r="N93" s="283">
        <f t="shared" si="9"/>
        <v>14</v>
      </c>
      <c r="O93" s="567"/>
    </row>
    <row r="94" spans="1:15">
      <c r="A94" s="3">
        <v>39</v>
      </c>
      <c r="B94" s="583"/>
      <c r="C94" s="584"/>
      <c r="D94" s="584"/>
      <c r="E94" s="685"/>
      <c r="F94" s="584"/>
      <c r="G94" s="584"/>
      <c r="H94" s="583"/>
      <c r="I94" s="568"/>
      <c r="J94" s="584"/>
      <c r="K94" s="173"/>
      <c r="L94" s="283"/>
      <c r="M94" s="172"/>
      <c r="N94" s="283">
        <f t="shared" si="9"/>
        <v>14</v>
      </c>
      <c r="O94" s="567"/>
    </row>
    <row r="95" spans="1:15">
      <c r="A95" s="3">
        <v>40</v>
      </c>
      <c r="B95" s="583"/>
      <c r="C95" s="584"/>
      <c r="D95" s="584"/>
      <c r="E95" s="685"/>
      <c r="F95" s="584"/>
      <c r="G95" s="584"/>
      <c r="H95" s="583"/>
      <c r="I95" s="568"/>
      <c r="J95" s="584"/>
      <c r="K95" s="173"/>
      <c r="L95" s="283"/>
      <c r="M95" s="172"/>
      <c r="N95" s="283">
        <f t="shared" si="9"/>
        <v>14</v>
      </c>
      <c r="O95" s="567"/>
    </row>
    <row r="96" spans="1:15">
      <c r="A96" s="3">
        <v>41</v>
      </c>
      <c r="B96" s="500"/>
      <c r="C96" s="501"/>
      <c r="D96" s="584"/>
      <c r="E96" s="685"/>
      <c r="F96" s="501"/>
      <c r="G96" s="501"/>
      <c r="H96" s="17"/>
      <c r="I96" s="8"/>
      <c r="J96" s="501"/>
      <c r="K96" s="173"/>
      <c r="L96" s="283"/>
      <c r="M96" s="172"/>
      <c r="N96" s="283">
        <f t="shared" si="9"/>
        <v>14</v>
      </c>
      <c r="O96" s="567"/>
    </row>
    <row r="97" spans="1:15">
      <c r="A97" s="3">
        <v>42</v>
      </c>
      <c r="B97" s="583"/>
      <c r="C97" s="584"/>
      <c r="D97" s="584"/>
      <c r="E97" s="685"/>
      <c r="F97" s="584"/>
      <c r="G97" s="584"/>
      <c r="H97" s="583"/>
      <c r="I97" s="568"/>
      <c r="J97" s="584"/>
      <c r="K97" s="173"/>
      <c r="L97" s="645"/>
      <c r="M97" s="172"/>
      <c r="N97" s="283">
        <f t="shared" si="9"/>
        <v>14</v>
      </c>
      <c r="O97" s="567"/>
    </row>
    <row r="98" spans="1:15">
      <c r="A98" s="3">
        <v>43</v>
      </c>
      <c r="B98" s="583"/>
      <c r="C98" s="584"/>
      <c r="D98" s="584"/>
      <c r="E98" s="685"/>
      <c r="F98" s="584"/>
      <c r="G98" s="584"/>
      <c r="H98" s="583"/>
      <c r="I98" s="568"/>
      <c r="J98" s="584"/>
      <c r="K98" s="9"/>
      <c r="L98" s="283"/>
      <c r="M98" s="172"/>
      <c r="N98" s="283">
        <f t="shared" si="9"/>
        <v>14</v>
      </c>
      <c r="O98" s="638"/>
    </row>
    <row r="99" spans="1:15">
      <c r="A99" s="3">
        <v>44</v>
      </c>
      <c r="B99" s="583"/>
      <c r="C99" s="584"/>
      <c r="D99" s="584"/>
      <c r="E99" s="685"/>
      <c r="F99" s="584"/>
      <c r="G99" s="584"/>
      <c r="H99" s="583"/>
      <c r="I99" s="568"/>
      <c r="J99" s="584"/>
      <c r="K99" s="173"/>
      <c r="L99" s="283"/>
      <c r="M99" s="172"/>
      <c r="N99" s="283">
        <f t="shared" si="9"/>
        <v>14</v>
      </c>
      <c r="O99" s="638"/>
    </row>
    <row r="100" spans="1:15">
      <c r="A100" s="3">
        <v>45</v>
      </c>
      <c r="B100" s="583"/>
      <c r="C100" s="584"/>
      <c r="D100" s="584"/>
      <c r="E100" s="685"/>
      <c r="F100" s="584"/>
      <c r="G100" s="584"/>
      <c r="H100" s="583"/>
      <c r="I100" s="8"/>
      <c r="J100" s="501"/>
      <c r="K100" s="173"/>
      <c r="L100" s="283"/>
      <c r="M100" s="172"/>
      <c r="N100" s="283">
        <f t="shared" si="9"/>
        <v>14</v>
      </c>
      <c r="O100" s="638"/>
    </row>
    <row r="101" spans="1:15">
      <c r="A101" s="3">
        <v>46</v>
      </c>
      <c r="B101" s="583"/>
      <c r="C101" s="584"/>
      <c r="D101" s="584"/>
      <c r="E101" s="685"/>
      <c r="F101" s="584"/>
      <c r="G101" s="584"/>
      <c r="H101" s="583"/>
      <c r="I101" s="8"/>
      <c r="J101" s="501"/>
      <c r="K101" s="173"/>
      <c r="L101" s="283"/>
      <c r="M101" s="172"/>
      <c r="N101" s="283">
        <f t="shared" si="9"/>
        <v>14</v>
      </c>
      <c r="O101" s="638"/>
    </row>
    <row r="102" spans="1:15">
      <c r="A102" s="3">
        <v>47</v>
      </c>
      <c r="B102" s="583"/>
      <c r="C102" s="584"/>
      <c r="D102" s="584"/>
      <c r="E102" s="685"/>
      <c r="F102" s="584"/>
      <c r="G102" s="584"/>
      <c r="H102" s="583"/>
      <c r="I102" s="8"/>
      <c r="J102" s="501"/>
      <c r="K102" s="173"/>
      <c r="L102" s="283"/>
      <c r="M102" s="172"/>
      <c r="N102" s="283">
        <f t="shared" si="9"/>
        <v>14</v>
      </c>
      <c r="O102" s="638"/>
    </row>
    <row r="103" spans="1:15">
      <c r="A103" s="3">
        <v>48</v>
      </c>
      <c r="B103" s="500"/>
      <c r="C103" s="584"/>
      <c r="D103" s="584"/>
      <c r="E103" s="685"/>
      <c r="F103" s="584"/>
      <c r="G103" s="584"/>
      <c r="H103" s="500"/>
      <c r="I103" s="8"/>
      <c r="J103" s="501"/>
      <c r="K103" s="173"/>
      <c r="L103" s="283"/>
      <c r="M103" s="172"/>
      <c r="N103" s="283">
        <f t="shared" si="9"/>
        <v>14</v>
      </c>
      <c r="O103" s="638"/>
    </row>
    <row r="104" spans="1:15">
      <c r="A104" s="3">
        <v>49</v>
      </c>
      <c r="B104" s="583"/>
      <c r="C104" s="584"/>
      <c r="D104" s="584"/>
      <c r="E104" s="685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9"/>
        <v>14</v>
      </c>
      <c r="O104" s="638"/>
    </row>
    <row r="105" spans="1:15">
      <c r="A105" s="3">
        <v>50</v>
      </c>
      <c r="B105" s="583"/>
      <c r="C105" s="584"/>
      <c r="D105" s="584"/>
      <c r="E105" s="685"/>
      <c r="F105" s="584"/>
      <c r="G105" s="584"/>
      <c r="H105" s="583"/>
      <c r="I105" s="568"/>
      <c r="J105" s="501"/>
      <c r="K105" s="9"/>
      <c r="L105" s="283"/>
      <c r="M105" s="172"/>
      <c r="N105" s="283">
        <f t="shared" si="9"/>
        <v>14</v>
      </c>
      <c r="O105" s="638"/>
    </row>
    <row r="106" spans="1:15">
      <c r="A106" s="3">
        <v>51</v>
      </c>
      <c r="B106" s="500"/>
      <c r="C106" s="584"/>
      <c r="D106" s="584"/>
      <c r="E106" s="685"/>
      <c r="F106" s="584"/>
      <c r="G106" s="584"/>
      <c r="H106" s="500"/>
      <c r="I106" s="8"/>
      <c r="J106" s="501"/>
      <c r="K106" s="173"/>
      <c r="L106" s="283"/>
      <c r="M106" s="172"/>
      <c r="N106" s="283">
        <f t="shared" si="9"/>
        <v>14</v>
      </c>
      <c r="O106" s="638"/>
    </row>
    <row r="107" spans="1:15">
      <c r="A107" s="3">
        <v>52</v>
      </c>
      <c r="B107" s="583"/>
      <c r="C107" s="584"/>
      <c r="D107" s="584"/>
      <c r="E107" s="685"/>
      <c r="F107" s="584"/>
      <c r="G107" s="584"/>
      <c r="H107" s="583"/>
      <c r="I107" s="568"/>
      <c r="J107" s="584"/>
      <c r="K107" s="173"/>
      <c r="L107" s="283"/>
      <c r="M107" s="172"/>
      <c r="N107" s="283">
        <f t="shared" si="9"/>
        <v>14</v>
      </c>
      <c r="O107" s="638"/>
    </row>
    <row r="108" spans="1:15">
      <c r="A108" s="3">
        <v>53</v>
      </c>
      <c r="B108" s="583"/>
      <c r="C108" s="584"/>
      <c r="D108" s="584"/>
      <c r="E108" s="685"/>
      <c r="F108" s="584"/>
      <c r="G108" s="584"/>
      <c r="H108" s="583"/>
      <c r="I108" s="568"/>
      <c r="J108" s="501"/>
      <c r="K108" s="9"/>
      <c r="L108" s="283"/>
      <c r="M108" s="172"/>
      <c r="N108" s="283">
        <f t="shared" si="9"/>
        <v>14</v>
      </c>
      <c r="O108" s="638"/>
    </row>
    <row r="109" spans="1:15">
      <c r="A109" s="3">
        <v>54</v>
      </c>
      <c r="B109" s="583"/>
      <c r="C109" s="584"/>
      <c r="D109" s="584"/>
      <c r="E109" s="685"/>
      <c r="F109" s="584"/>
      <c r="G109" s="584"/>
      <c r="H109" s="583"/>
      <c r="I109" s="568"/>
      <c r="J109" s="501"/>
      <c r="K109" s="9"/>
      <c r="L109" s="283"/>
      <c r="M109" s="172"/>
      <c r="N109" s="283">
        <f t="shared" si="9"/>
        <v>14</v>
      </c>
      <c r="O109" s="567"/>
    </row>
    <row r="110" spans="1:15">
      <c r="A110" s="3">
        <v>55</v>
      </c>
      <c r="B110" s="583"/>
      <c r="C110" s="584"/>
      <c r="D110" s="584"/>
      <c r="E110" s="685"/>
      <c r="F110" s="584"/>
      <c r="G110" s="584"/>
      <c r="H110" s="583"/>
      <c r="I110" s="568"/>
      <c r="J110" s="501"/>
      <c r="K110" s="9"/>
      <c r="L110" s="283"/>
      <c r="M110" s="172"/>
      <c r="N110" s="283">
        <f t="shared" si="9"/>
        <v>14</v>
      </c>
      <c r="O110" s="567"/>
    </row>
    <row r="111" spans="1:15">
      <c r="A111" s="3">
        <v>56</v>
      </c>
      <c r="B111" s="583"/>
      <c r="C111" s="584"/>
      <c r="D111" s="584"/>
      <c r="E111" s="685"/>
      <c r="F111" s="584"/>
      <c r="G111" s="584"/>
      <c r="H111" s="583"/>
      <c r="I111" s="568"/>
      <c r="J111" s="584"/>
      <c r="K111" s="9"/>
      <c r="L111" s="283"/>
      <c r="M111" s="172"/>
      <c r="N111" s="283">
        <f t="shared" si="9"/>
        <v>14</v>
      </c>
      <c r="O111" s="567"/>
    </row>
    <row r="112" spans="1:15">
      <c r="A112" s="3">
        <v>57</v>
      </c>
      <c r="B112" s="500"/>
      <c r="C112" s="501"/>
      <c r="D112" s="584"/>
      <c r="E112" s="685"/>
      <c r="F112" s="501"/>
      <c r="G112" s="501"/>
      <c r="H112" s="500"/>
      <c r="I112" s="8"/>
      <c r="J112" s="584"/>
      <c r="K112" s="9"/>
      <c r="L112" s="283"/>
      <c r="M112" s="172"/>
      <c r="N112" s="283">
        <f t="shared" si="9"/>
        <v>14</v>
      </c>
      <c r="O112" s="567"/>
    </row>
    <row r="113" spans="1:15">
      <c r="A113" s="3">
        <v>58</v>
      </c>
      <c r="B113" s="583"/>
      <c r="C113" s="584"/>
      <c r="D113" s="584"/>
      <c r="E113" s="685"/>
      <c r="F113" s="584"/>
      <c r="G113" s="584"/>
      <c r="H113" s="583"/>
      <c r="I113" s="8"/>
      <c r="J113" s="501"/>
      <c r="K113" s="9"/>
      <c r="L113" s="283"/>
      <c r="M113" s="172"/>
      <c r="N113" s="283">
        <f t="shared" si="9"/>
        <v>14</v>
      </c>
      <c r="O113" s="567"/>
    </row>
    <row r="114" spans="1:15">
      <c r="A114" s="3">
        <v>59</v>
      </c>
      <c r="B114" s="583"/>
      <c r="C114" s="584"/>
      <c r="D114" s="584"/>
      <c r="E114" s="685"/>
      <c r="F114" s="584"/>
      <c r="G114" s="584"/>
      <c r="H114" s="583"/>
      <c r="I114" s="8"/>
      <c r="J114" s="501"/>
      <c r="K114" s="9"/>
      <c r="L114" s="283"/>
      <c r="M114" s="172"/>
      <c r="N114" s="283">
        <f t="shared" si="9"/>
        <v>14</v>
      </c>
      <c r="O114" s="567"/>
    </row>
    <row r="115" spans="1:15">
      <c r="A115" s="3">
        <v>60</v>
      </c>
      <c r="B115" s="583"/>
      <c r="C115" s="584"/>
      <c r="D115" s="584"/>
      <c r="E115" s="685"/>
      <c r="F115" s="584"/>
      <c r="G115" s="584"/>
      <c r="H115" s="583"/>
      <c r="I115" s="568"/>
      <c r="J115" s="584"/>
      <c r="K115" s="9"/>
      <c r="L115" s="283"/>
      <c r="M115" s="172"/>
      <c r="N115" s="283">
        <f t="shared" si="9"/>
        <v>14</v>
      </c>
      <c r="O115" s="567"/>
    </row>
    <row r="116" spans="1:15">
      <c r="A116" s="3">
        <v>61</v>
      </c>
      <c r="B116" s="583"/>
      <c r="C116" s="584"/>
      <c r="D116" s="584"/>
      <c r="E116" s="685"/>
      <c r="F116" s="584"/>
      <c r="G116" s="584"/>
      <c r="H116" s="583"/>
      <c r="I116" s="568"/>
      <c r="J116" s="584"/>
      <c r="K116" s="9"/>
      <c r="L116" s="283"/>
      <c r="M116" s="172"/>
      <c r="N116" s="283">
        <f t="shared" si="9"/>
        <v>14</v>
      </c>
      <c r="O116" s="567"/>
    </row>
    <row r="117" spans="1:15">
      <c r="A117" s="3">
        <v>62</v>
      </c>
      <c r="B117" s="500"/>
      <c r="C117" s="501"/>
      <c r="D117" s="584"/>
      <c r="E117" s="685"/>
      <c r="F117" s="501"/>
      <c r="G117" s="501"/>
      <c r="H117" s="500"/>
      <c r="I117" s="8"/>
      <c r="J117" s="501"/>
      <c r="K117" s="9"/>
      <c r="L117" s="283"/>
      <c r="M117" s="172"/>
      <c r="N117" s="283">
        <f t="shared" si="9"/>
        <v>14</v>
      </c>
      <c r="O117" s="9"/>
    </row>
    <row r="118" spans="1:15">
      <c r="A118" s="3">
        <v>63</v>
      </c>
      <c r="B118" s="501"/>
      <c r="C118" s="578"/>
      <c r="D118" s="681"/>
      <c r="E118" s="693"/>
      <c r="F118" s="578"/>
      <c r="G118" s="501"/>
      <c r="H118" s="500"/>
      <c r="I118" s="8"/>
      <c r="J118" s="501"/>
      <c r="K118" s="9"/>
      <c r="L118" s="283"/>
      <c r="M118" s="172"/>
      <c r="N118" s="283">
        <f t="shared" si="9"/>
        <v>14</v>
      </c>
      <c r="O118" s="9"/>
    </row>
    <row r="119" spans="1:15">
      <c r="A119" s="3">
        <v>64</v>
      </c>
      <c r="B119" s="501"/>
      <c r="C119" s="501"/>
      <c r="D119" s="584"/>
      <c r="E119" s="685"/>
      <c r="F119" s="501"/>
      <c r="G119" s="501"/>
      <c r="H119" s="500"/>
      <c r="I119" s="8"/>
      <c r="J119" s="501"/>
      <c r="K119" s="9"/>
      <c r="L119" s="283"/>
      <c r="M119" s="172"/>
      <c r="N119" s="283">
        <f t="shared" si="9"/>
        <v>14</v>
      </c>
      <c r="O119" s="9"/>
    </row>
    <row r="120" spans="1:15">
      <c r="A120" s="3">
        <v>65</v>
      </c>
      <c r="B120" s="501"/>
      <c r="C120" s="501"/>
      <c r="D120" s="584"/>
      <c r="E120" s="685"/>
      <c r="F120" s="501"/>
      <c r="G120" s="501"/>
      <c r="H120" s="500"/>
      <c r="I120" s="8"/>
      <c r="J120" s="501"/>
      <c r="K120" s="9"/>
      <c r="L120" s="283"/>
      <c r="M120" s="172"/>
      <c r="N120" s="283">
        <f t="shared" si="9"/>
        <v>14</v>
      </c>
      <c r="O120" s="9"/>
    </row>
    <row r="121" spans="1:15">
      <c r="A121" s="3">
        <v>66</v>
      </c>
      <c r="B121" s="501"/>
      <c r="C121" s="578"/>
      <c r="D121" s="681"/>
      <c r="E121" s="693"/>
      <c r="F121" s="578"/>
      <c r="G121" s="501"/>
      <c r="H121" s="500"/>
      <c r="I121" s="8"/>
      <c r="J121" s="501"/>
      <c r="K121" s="9"/>
      <c r="L121" s="283"/>
      <c r="M121" s="172"/>
      <c r="N121" s="283">
        <f t="shared" si="9"/>
        <v>14</v>
      </c>
      <c r="O121" s="9"/>
    </row>
    <row r="122" spans="1:15">
      <c r="A122" s="3">
        <v>67</v>
      </c>
      <c r="B122" s="501"/>
      <c r="C122" s="501"/>
      <c r="D122" s="584"/>
      <c r="E122" s="685"/>
      <c r="F122" s="501"/>
      <c r="G122" s="501"/>
      <c r="H122" s="500"/>
      <c r="I122" s="8"/>
      <c r="J122" s="501"/>
      <c r="K122" s="9"/>
      <c r="L122" s="283"/>
      <c r="M122" s="172"/>
      <c r="N122" s="283">
        <f t="shared" si="9"/>
        <v>14</v>
      </c>
      <c r="O122" s="9"/>
    </row>
    <row r="123" spans="1:15">
      <c r="A123" s="3">
        <v>68</v>
      </c>
      <c r="B123" s="501"/>
      <c r="C123" s="501"/>
      <c r="D123" s="584"/>
      <c r="E123" s="685"/>
      <c r="F123" s="501"/>
      <c r="G123" s="501"/>
      <c r="H123" s="500"/>
      <c r="I123" s="8"/>
      <c r="J123" s="501"/>
      <c r="K123" s="9"/>
      <c r="L123" s="283"/>
      <c r="M123" s="172"/>
      <c r="N123" s="283">
        <f t="shared" si="9"/>
        <v>14</v>
      </c>
      <c r="O123" s="9"/>
    </row>
    <row r="124" spans="1:15">
      <c r="A124" s="3">
        <v>69</v>
      </c>
      <c r="B124" s="500"/>
      <c r="C124" s="501"/>
      <c r="D124" s="584"/>
      <c r="E124" s="685"/>
      <c r="F124" s="501"/>
      <c r="G124" s="501"/>
      <c r="H124" s="500"/>
      <c r="I124" s="8"/>
      <c r="J124" s="501"/>
      <c r="K124" s="9"/>
      <c r="L124" s="283"/>
      <c r="M124" s="172"/>
      <c r="N124" s="283">
        <f t="shared" si="9"/>
        <v>14</v>
      </c>
      <c r="O124" s="9"/>
    </row>
    <row r="125" spans="1:15">
      <c r="A125" s="3">
        <v>70</v>
      </c>
      <c r="B125" s="500"/>
      <c r="C125" s="501"/>
      <c r="D125" s="584"/>
      <c r="E125" s="685"/>
      <c r="F125" s="501"/>
      <c r="G125" s="501"/>
      <c r="H125" s="503"/>
      <c r="I125" s="8"/>
      <c r="J125" s="501"/>
      <c r="K125" s="9"/>
      <c r="L125" s="283"/>
      <c r="M125" s="172"/>
      <c r="N125" s="283">
        <f t="shared" si="9"/>
        <v>14</v>
      </c>
      <c r="O125" s="9"/>
    </row>
    <row r="126" spans="1:15">
      <c r="A126" s="3">
        <v>71</v>
      </c>
      <c r="B126" s="500"/>
      <c r="C126" s="501"/>
      <c r="D126" s="584"/>
      <c r="E126" s="685"/>
      <c r="F126" s="501"/>
      <c r="G126" s="501"/>
      <c r="H126" s="500"/>
      <c r="I126" s="8"/>
      <c r="J126" s="501"/>
      <c r="K126" s="9"/>
      <c r="L126" s="283"/>
      <c r="M126" s="172"/>
      <c r="N126" s="283">
        <f t="shared" si="9"/>
        <v>14</v>
      </c>
      <c r="O126" s="9"/>
    </row>
    <row r="127" spans="1:15">
      <c r="A127" s="3">
        <v>72</v>
      </c>
      <c r="B127" s="500"/>
      <c r="C127" s="501"/>
      <c r="D127" s="584"/>
      <c r="E127" s="685"/>
      <c r="F127" s="501"/>
      <c r="G127" s="501"/>
      <c r="H127" s="500"/>
      <c r="I127" s="8"/>
      <c r="J127" s="501"/>
      <c r="K127" s="9"/>
      <c r="L127" s="283"/>
      <c r="M127" s="172"/>
      <c r="N127" s="283">
        <f t="shared" si="9"/>
        <v>14</v>
      </c>
      <c r="O127" s="9"/>
    </row>
    <row r="128" spans="1:15">
      <c r="A128" s="3">
        <v>73</v>
      </c>
      <c r="B128" s="500"/>
      <c r="C128" s="501"/>
      <c r="D128" s="584"/>
      <c r="E128" s="685"/>
      <c r="F128" s="501"/>
      <c r="G128" s="501"/>
      <c r="H128" s="500"/>
      <c r="I128" s="8"/>
      <c r="J128" s="501"/>
      <c r="K128" s="9"/>
      <c r="L128" s="283"/>
      <c r="M128" s="172"/>
      <c r="N128" s="283">
        <f t="shared" si="9"/>
        <v>14</v>
      </c>
      <c r="O128" s="9"/>
    </row>
    <row r="129" spans="1:15">
      <c r="A129" s="3">
        <v>74</v>
      </c>
      <c r="B129" s="500"/>
      <c r="C129" s="501"/>
      <c r="D129" s="584"/>
      <c r="E129" s="685"/>
      <c r="F129" s="501"/>
      <c r="G129" s="501"/>
      <c r="H129" s="500"/>
      <c r="I129" s="8"/>
      <c r="J129" s="501"/>
      <c r="K129" s="9"/>
      <c r="L129" s="283"/>
      <c r="M129" s="172"/>
      <c r="N129" s="283">
        <f t="shared" si="9"/>
        <v>14</v>
      </c>
      <c r="O129" s="9"/>
    </row>
    <row r="130" spans="1:15">
      <c r="A130" s="3">
        <v>75</v>
      </c>
      <c r="B130" s="500"/>
      <c r="C130" s="501"/>
      <c r="D130" s="584"/>
      <c r="E130" s="685"/>
      <c r="F130" s="501"/>
      <c r="G130" s="501"/>
      <c r="H130" s="500"/>
      <c r="I130" s="8"/>
      <c r="J130" s="501"/>
      <c r="K130" s="9"/>
      <c r="L130" s="283"/>
      <c r="M130" s="172"/>
      <c r="N130" s="283">
        <f t="shared" si="9"/>
        <v>14</v>
      </c>
      <c r="O130" s="9"/>
    </row>
    <row r="131" spans="1:15">
      <c r="A131" s="3">
        <v>76</v>
      </c>
      <c r="B131" s="500"/>
      <c r="C131" s="501"/>
      <c r="D131" s="584"/>
      <c r="E131" s="685"/>
      <c r="F131" s="501"/>
      <c r="G131" s="501"/>
      <c r="H131" s="500"/>
      <c r="I131" s="8"/>
      <c r="J131" s="501"/>
      <c r="K131" s="9"/>
      <c r="L131" s="283"/>
      <c r="M131" s="172"/>
      <c r="N131" s="283">
        <f t="shared" si="9"/>
        <v>14</v>
      </c>
      <c r="O131" s="9"/>
    </row>
    <row r="132" spans="1:15">
      <c r="A132" s="3">
        <v>77</v>
      </c>
      <c r="B132" s="500"/>
      <c r="C132" s="501"/>
      <c r="D132" s="584"/>
      <c r="E132" s="685"/>
      <c r="F132" s="501"/>
      <c r="G132" s="501"/>
      <c r="H132" s="500"/>
      <c r="I132" s="8"/>
      <c r="J132" s="501"/>
      <c r="K132" s="9"/>
      <c r="L132" s="283"/>
      <c r="M132" s="172"/>
      <c r="N132" s="283">
        <f t="shared" si="9"/>
        <v>14</v>
      </c>
      <c r="O132" s="9"/>
    </row>
    <row r="133" spans="1:15">
      <c r="A133" s="3">
        <v>78</v>
      </c>
      <c r="B133" s="500"/>
      <c r="C133" s="501"/>
      <c r="D133" s="584"/>
      <c r="E133" s="685"/>
      <c r="F133" s="501"/>
      <c r="G133" s="501"/>
      <c r="H133" s="500"/>
      <c r="I133" s="8"/>
      <c r="J133" s="501"/>
      <c r="K133" s="9"/>
      <c r="L133" s="283"/>
      <c r="M133" s="172"/>
      <c r="N133" s="283">
        <f t="shared" si="9"/>
        <v>14</v>
      </c>
      <c r="O133" s="9"/>
    </row>
    <row r="134" spans="1:15">
      <c r="A134" s="3">
        <v>79</v>
      </c>
      <c r="B134" s="500"/>
      <c r="C134" s="501"/>
      <c r="D134" s="584"/>
      <c r="E134" s="685"/>
      <c r="F134" s="501"/>
      <c r="G134" s="501"/>
      <c r="H134" s="500"/>
      <c r="I134" s="8"/>
      <c r="J134" s="501"/>
      <c r="K134" s="9"/>
      <c r="L134" s="283"/>
      <c r="M134" s="172"/>
      <c r="N134" s="283">
        <f t="shared" si="9"/>
        <v>14</v>
      </c>
      <c r="O134" s="9"/>
    </row>
    <row r="135" spans="1:15">
      <c r="A135" s="3">
        <v>80</v>
      </c>
      <c r="B135" s="500"/>
      <c r="C135" s="501"/>
      <c r="D135" s="584"/>
      <c r="E135" s="685"/>
      <c r="F135" s="501"/>
      <c r="G135" s="501"/>
      <c r="H135" s="500"/>
      <c r="I135" s="8"/>
      <c r="J135" s="501"/>
      <c r="K135" s="9"/>
      <c r="L135" s="283"/>
      <c r="M135" s="8"/>
      <c r="N135" s="283">
        <f t="shared" si="9"/>
        <v>14</v>
      </c>
      <c r="O135" s="9"/>
    </row>
    <row r="136" spans="1:15">
      <c r="A136" s="3">
        <v>81</v>
      </c>
      <c r="B136" s="500"/>
      <c r="C136" s="501"/>
      <c r="D136" s="584"/>
      <c r="E136" s="685"/>
      <c r="F136" s="501"/>
      <c r="G136" s="501"/>
      <c r="H136" s="500"/>
      <c r="I136" s="8"/>
      <c r="J136" s="501"/>
      <c r="K136" s="9"/>
      <c r="L136" s="283"/>
      <c r="M136" s="8"/>
      <c r="N136" s="283">
        <f t="shared" si="9"/>
        <v>14</v>
      </c>
      <c r="O136" s="9"/>
    </row>
    <row r="137" spans="1:15">
      <c r="A137" s="3">
        <v>82</v>
      </c>
      <c r="B137" s="500"/>
      <c r="C137" s="501"/>
      <c r="D137" s="584"/>
      <c r="E137" s="685"/>
      <c r="F137" s="501"/>
      <c r="G137" s="501"/>
      <c r="H137" s="500"/>
      <c r="I137" s="8"/>
      <c r="J137" s="501"/>
      <c r="K137" s="9"/>
      <c r="L137" s="283"/>
      <c r="M137" s="8"/>
      <c r="N137" s="283">
        <f t="shared" si="9"/>
        <v>14</v>
      </c>
      <c r="O137" s="9"/>
    </row>
    <row r="138" spans="1:15">
      <c r="A138" s="3">
        <v>83</v>
      </c>
      <c r="B138" s="500"/>
      <c r="C138" s="501"/>
      <c r="D138" s="584"/>
      <c r="E138" s="685"/>
      <c r="F138" s="501"/>
      <c r="G138" s="501"/>
      <c r="H138" s="500"/>
      <c r="I138" s="8"/>
      <c r="J138" s="501"/>
      <c r="K138" s="9"/>
      <c r="L138" s="283"/>
      <c r="M138" s="8"/>
      <c r="N138" s="283">
        <f t="shared" si="9"/>
        <v>14</v>
      </c>
      <c r="O138" s="9"/>
    </row>
    <row r="139" spans="1:15">
      <c r="A139" s="3">
        <v>84</v>
      </c>
      <c r="B139" s="500"/>
      <c r="C139" s="501"/>
      <c r="D139" s="584"/>
      <c r="E139" s="685"/>
      <c r="F139" s="501"/>
      <c r="G139" s="501"/>
      <c r="H139" s="500"/>
      <c r="I139" s="8"/>
      <c r="J139" s="501"/>
      <c r="K139" s="9"/>
      <c r="L139" s="283"/>
      <c r="M139" s="8"/>
      <c r="N139" s="283">
        <f t="shared" si="9"/>
        <v>14</v>
      </c>
      <c r="O139" s="9"/>
    </row>
    <row r="140" spans="1:15">
      <c r="A140" s="3">
        <v>85</v>
      </c>
      <c r="B140" s="500"/>
      <c r="C140" s="501"/>
      <c r="D140" s="584"/>
      <c r="E140" s="685"/>
      <c r="F140" s="501"/>
      <c r="G140" s="501"/>
      <c r="H140" s="500"/>
      <c r="I140" s="8"/>
      <c r="J140" s="501"/>
      <c r="K140" s="9"/>
      <c r="L140" s="283"/>
      <c r="M140" s="8"/>
      <c r="N140" s="283">
        <f t="shared" si="9"/>
        <v>14</v>
      </c>
      <c r="O140" s="9"/>
    </row>
    <row r="141" spans="1:15">
      <c r="A141" s="3">
        <v>86</v>
      </c>
      <c r="B141" s="500"/>
      <c r="C141" s="501"/>
      <c r="D141" s="584"/>
      <c r="E141" s="685"/>
      <c r="F141" s="501"/>
      <c r="G141" s="501"/>
      <c r="H141" s="500"/>
      <c r="I141" s="8"/>
      <c r="J141" s="501"/>
      <c r="K141" s="9"/>
      <c r="L141" s="283"/>
      <c r="M141" s="8"/>
      <c r="N141" s="283">
        <f t="shared" si="9"/>
        <v>14</v>
      </c>
      <c r="O141" s="9"/>
    </row>
    <row r="142" spans="1:15">
      <c r="A142" s="3">
        <v>87</v>
      </c>
      <c r="B142" s="500"/>
      <c r="C142" s="501"/>
      <c r="D142" s="584"/>
      <c r="E142" s="685"/>
      <c r="F142" s="501"/>
      <c r="G142" s="501"/>
      <c r="H142" s="500"/>
      <c r="I142" s="8"/>
      <c r="J142" s="501"/>
      <c r="K142" s="9"/>
      <c r="L142" s="283"/>
      <c r="M142" s="8"/>
      <c r="N142" s="283">
        <f t="shared" ref="N142:N155" si="10">IF(M142="O",L142+21,L142+14)</f>
        <v>14</v>
      </c>
      <c r="O142" s="9"/>
    </row>
    <row r="143" spans="1:15">
      <c r="A143" s="3">
        <v>88</v>
      </c>
      <c r="B143" s="500"/>
      <c r="C143" s="501"/>
      <c r="D143" s="584"/>
      <c r="E143" s="685"/>
      <c r="F143" s="501"/>
      <c r="G143" s="501"/>
      <c r="H143" s="500"/>
      <c r="I143" s="8"/>
      <c r="J143" s="501"/>
      <c r="K143" s="9"/>
      <c r="L143" s="283"/>
      <c r="M143" s="8"/>
      <c r="N143" s="283">
        <f t="shared" si="10"/>
        <v>14</v>
      </c>
      <c r="O143" s="9"/>
    </row>
    <row r="144" spans="1:15">
      <c r="A144" s="3">
        <v>89</v>
      </c>
      <c r="B144" s="500"/>
      <c r="C144" s="501"/>
      <c r="D144" s="584"/>
      <c r="E144" s="685"/>
      <c r="F144" s="501"/>
      <c r="G144" s="501"/>
      <c r="H144" s="500"/>
      <c r="I144" s="8"/>
      <c r="J144" s="501"/>
      <c r="K144" s="9"/>
      <c r="L144" s="283"/>
      <c r="M144" s="8"/>
      <c r="N144" s="283">
        <f t="shared" si="10"/>
        <v>14</v>
      </c>
      <c r="O144" s="9"/>
    </row>
    <row r="145" spans="1:15">
      <c r="A145" s="3">
        <v>90</v>
      </c>
      <c r="B145" s="500"/>
      <c r="C145" s="501"/>
      <c r="D145" s="584"/>
      <c r="E145" s="685"/>
      <c r="F145" s="501"/>
      <c r="G145" s="501"/>
      <c r="H145" s="500"/>
      <c r="I145" s="8"/>
      <c r="J145" s="501"/>
      <c r="K145" s="9"/>
      <c r="L145" s="283"/>
      <c r="M145" s="8"/>
      <c r="N145" s="283">
        <f t="shared" si="10"/>
        <v>14</v>
      </c>
      <c r="O145" s="9"/>
    </row>
    <row r="146" spans="1:15">
      <c r="A146" s="3">
        <v>91</v>
      </c>
      <c r="B146" s="500"/>
      <c r="C146" s="501"/>
      <c r="D146" s="584"/>
      <c r="E146" s="685"/>
      <c r="F146" s="501"/>
      <c r="G146" s="501"/>
      <c r="H146" s="500"/>
      <c r="I146" s="8"/>
      <c r="J146" s="501"/>
      <c r="K146" s="9"/>
      <c r="L146" s="283"/>
      <c r="M146" s="8"/>
      <c r="N146" s="283">
        <f t="shared" si="10"/>
        <v>14</v>
      </c>
      <c r="O146" s="9"/>
    </row>
    <row r="147" spans="1:15">
      <c r="A147" s="3">
        <v>92</v>
      </c>
      <c r="B147" s="500"/>
      <c r="C147" s="501"/>
      <c r="D147" s="584"/>
      <c r="E147" s="685"/>
      <c r="F147" s="501"/>
      <c r="G147" s="501"/>
      <c r="H147" s="500"/>
      <c r="I147" s="8"/>
      <c r="J147" s="501"/>
      <c r="K147" s="9"/>
      <c r="L147" s="283"/>
      <c r="M147" s="8"/>
      <c r="N147" s="283">
        <f t="shared" si="10"/>
        <v>14</v>
      </c>
      <c r="O147" s="9"/>
    </row>
    <row r="148" spans="1:15">
      <c r="A148" s="3">
        <v>93</v>
      </c>
      <c r="B148" s="500"/>
      <c r="C148" s="501"/>
      <c r="D148" s="584"/>
      <c r="E148" s="685"/>
      <c r="F148" s="501"/>
      <c r="G148" s="501"/>
      <c r="H148" s="500"/>
      <c r="I148" s="8"/>
      <c r="J148" s="501"/>
      <c r="K148" s="9"/>
      <c r="L148" s="283"/>
      <c r="M148" s="8"/>
      <c r="N148" s="283">
        <f t="shared" si="10"/>
        <v>14</v>
      </c>
      <c r="O148" s="9"/>
    </row>
    <row r="149" spans="1:15">
      <c r="A149" s="3">
        <v>94</v>
      </c>
      <c r="B149" s="500"/>
      <c r="C149" s="501"/>
      <c r="D149" s="584"/>
      <c r="E149" s="685"/>
      <c r="F149" s="501"/>
      <c r="G149" s="501"/>
      <c r="H149" s="500"/>
      <c r="I149" s="8"/>
      <c r="J149" s="501"/>
      <c r="K149" s="9"/>
      <c r="L149" s="283"/>
      <c r="M149" s="8"/>
      <c r="N149" s="283">
        <f t="shared" si="10"/>
        <v>14</v>
      </c>
      <c r="O149" s="9"/>
    </row>
    <row r="150" spans="1:15">
      <c r="A150" s="3">
        <v>95</v>
      </c>
      <c r="B150" s="500"/>
      <c r="C150" s="501"/>
      <c r="D150" s="584"/>
      <c r="E150" s="685"/>
      <c r="F150" s="501"/>
      <c r="G150" s="501"/>
      <c r="H150" s="500"/>
      <c r="I150" s="8"/>
      <c r="J150" s="501"/>
      <c r="K150" s="9"/>
      <c r="L150" s="283"/>
      <c r="M150" s="8"/>
      <c r="N150" s="283">
        <f t="shared" si="10"/>
        <v>14</v>
      </c>
      <c r="O150" s="9"/>
    </row>
    <row r="151" spans="1:15">
      <c r="A151" s="3">
        <v>96</v>
      </c>
      <c r="B151" s="500"/>
      <c r="C151" s="501"/>
      <c r="D151" s="584"/>
      <c r="E151" s="685"/>
      <c r="F151" s="501"/>
      <c r="G151" s="501"/>
      <c r="H151" s="500"/>
      <c r="I151" s="8"/>
      <c r="J151" s="501"/>
      <c r="K151" s="9"/>
      <c r="L151" s="283"/>
      <c r="M151" s="8"/>
      <c r="N151" s="283">
        <f t="shared" si="10"/>
        <v>14</v>
      </c>
      <c r="O151" s="9"/>
    </row>
    <row r="152" spans="1:15">
      <c r="A152" s="3">
        <v>97</v>
      </c>
      <c r="B152" s="500"/>
      <c r="C152" s="501"/>
      <c r="D152" s="584"/>
      <c r="E152" s="685"/>
      <c r="F152" s="501"/>
      <c r="G152" s="501"/>
      <c r="H152" s="500"/>
      <c r="I152" s="8"/>
      <c r="J152" s="501"/>
      <c r="K152" s="9"/>
      <c r="L152" s="283"/>
      <c r="M152" s="8"/>
      <c r="N152" s="283">
        <f t="shared" si="10"/>
        <v>14</v>
      </c>
      <c r="O152" s="9"/>
    </row>
    <row r="153" spans="1:15">
      <c r="A153" s="3">
        <v>98</v>
      </c>
      <c r="B153" s="500"/>
      <c r="C153" s="501"/>
      <c r="D153" s="584"/>
      <c r="E153" s="685"/>
      <c r="F153" s="501"/>
      <c r="G153" s="501"/>
      <c r="H153" s="500"/>
      <c r="I153" s="8"/>
      <c r="J153" s="501"/>
      <c r="K153" s="9"/>
      <c r="L153" s="283"/>
      <c r="M153" s="8"/>
      <c r="N153" s="283">
        <f t="shared" si="10"/>
        <v>14</v>
      </c>
      <c r="O153" s="9"/>
    </row>
    <row r="154" spans="1:15">
      <c r="A154" s="3">
        <v>99</v>
      </c>
      <c r="B154" s="500"/>
      <c r="C154" s="501"/>
      <c r="D154" s="584"/>
      <c r="E154" s="685"/>
      <c r="F154" s="501"/>
      <c r="G154" s="501"/>
      <c r="H154" s="500"/>
      <c r="I154" s="8"/>
      <c r="J154" s="501"/>
      <c r="K154" s="9"/>
      <c r="L154" s="283"/>
      <c r="M154" s="8"/>
      <c r="N154" s="283">
        <f t="shared" si="10"/>
        <v>14</v>
      </c>
      <c r="O154" s="9"/>
    </row>
    <row r="155" spans="1:15">
      <c r="A155" s="3">
        <v>100</v>
      </c>
      <c r="B155" s="500"/>
      <c r="C155" s="501"/>
      <c r="D155" s="584"/>
      <c r="E155" s="685"/>
      <c r="F155" s="501"/>
      <c r="G155" s="501"/>
      <c r="H155" s="500"/>
      <c r="I155" s="8"/>
      <c r="J155" s="501"/>
      <c r="K155" s="9"/>
      <c r="L155" s="283"/>
      <c r="M155" s="8"/>
      <c r="N155" s="283">
        <f t="shared" si="10"/>
        <v>14</v>
      </c>
      <c r="O155" s="9"/>
    </row>
    <row r="156" spans="1:15">
      <c r="A156" s="3">
        <v>101</v>
      </c>
      <c r="B156" s="500"/>
      <c r="C156" s="501"/>
      <c r="D156" s="584"/>
      <c r="E156" s="685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62" si="11">IF(M156="O",L156+21,L156+14)</f>
        <v>14</v>
      </c>
      <c r="O156" s="9"/>
    </row>
    <row r="157" spans="1:15">
      <c r="A157" s="3">
        <v>102</v>
      </c>
      <c r="B157" s="500"/>
      <c r="C157" s="501"/>
      <c r="D157" s="584"/>
      <c r="E157" s="685"/>
      <c r="F157" s="501"/>
      <c r="G157" s="501"/>
      <c r="H157" s="500"/>
      <c r="I157" s="8"/>
      <c r="J157" s="501"/>
      <c r="K157" s="9"/>
      <c r="L157" s="283"/>
      <c r="M157" s="8"/>
      <c r="N157" s="283">
        <f t="shared" si="11"/>
        <v>14</v>
      </c>
      <c r="O157" s="9"/>
    </row>
    <row r="158" spans="1:15">
      <c r="A158" s="3">
        <v>103</v>
      </c>
      <c r="B158" s="500"/>
      <c r="C158" s="501"/>
      <c r="D158" s="584"/>
      <c r="E158" s="685"/>
      <c r="F158" s="501"/>
      <c r="G158" s="501"/>
      <c r="H158" s="500"/>
      <c r="I158" s="8"/>
      <c r="J158" s="501"/>
      <c r="K158" s="9"/>
      <c r="L158" s="283"/>
      <c r="M158" s="8"/>
      <c r="N158" s="283">
        <f t="shared" si="11"/>
        <v>14</v>
      </c>
      <c r="O158" s="9"/>
    </row>
    <row r="159" spans="1:15">
      <c r="A159" s="3">
        <v>104</v>
      </c>
      <c r="B159" s="500"/>
      <c r="C159" s="501"/>
      <c r="D159" s="584"/>
      <c r="E159" s="685"/>
      <c r="F159" s="501"/>
      <c r="G159" s="501"/>
      <c r="H159" s="500"/>
      <c r="I159" s="8"/>
      <c r="J159" s="501"/>
      <c r="K159" s="9"/>
      <c r="L159" s="283"/>
      <c r="M159" s="8"/>
      <c r="N159" s="283">
        <f t="shared" si="11"/>
        <v>14</v>
      </c>
      <c r="O159" s="9"/>
    </row>
    <row r="160" spans="1:15">
      <c r="A160" s="3">
        <v>105</v>
      </c>
      <c r="B160" s="500"/>
      <c r="C160" s="501"/>
      <c r="D160" s="584"/>
      <c r="E160" s="685"/>
      <c r="F160" s="501"/>
      <c r="G160" s="501"/>
      <c r="H160" s="500"/>
      <c r="I160" s="8"/>
      <c r="J160" s="501"/>
      <c r="K160" s="9"/>
      <c r="L160" s="283"/>
      <c r="M160" s="8"/>
      <c r="N160" s="283">
        <f t="shared" si="11"/>
        <v>14</v>
      </c>
      <c r="O160" s="9"/>
    </row>
    <row r="161" spans="1:15">
      <c r="A161" s="3">
        <v>106</v>
      </c>
      <c r="B161" s="500"/>
      <c r="C161" s="501"/>
      <c r="D161" s="584"/>
      <c r="E161" s="685"/>
      <c r="F161" s="501"/>
      <c r="G161" s="501"/>
      <c r="H161" s="500"/>
      <c r="I161" s="8"/>
      <c r="J161" s="501"/>
      <c r="K161" s="9"/>
      <c r="L161" s="283"/>
      <c r="M161" s="8"/>
      <c r="N161" s="283">
        <f t="shared" si="11"/>
        <v>14</v>
      </c>
      <c r="O161" s="9"/>
    </row>
    <row r="162" spans="1:15">
      <c r="A162" s="3">
        <v>107</v>
      </c>
      <c r="B162" s="500"/>
      <c r="C162" s="501"/>
      <c r="D162" s="584"/>
      <c r="E162" s="685"/>
      <c r="F162" s="501"/>
      <c r="G162" s="501"/>
      <c r="H162" s="500"/>
      <c r="I162" s="8"/>
      <c r="J162" s="501"/>
      <c r="K162" s="9"/>
      <c r="L162" s="283"/>
      <c r="M162" s="8"/>
      <c r="N162" s="283">
        <f t="shared" si="11"/>
        <v>14</v>
      </c>
      <c r="O162" s="9"/>
    </row>
    <row r="163" spans="1:15">
      <c r="A163" s="3">
        <v>108</v>
      </c>
      <c r="B163" s="500"/>
      <c r="C163" s="501"/>
      <c r="D163" s="584"/>
      <c r="E163" s="685"/>
      <c r="F163" s="501"/>
      <c r="G163" s="501"/>
      <c r="H163" s="500"/>
      <c r="I163" s="8"/>
      <c r="J163" s="501"/>
      <c r="K163" s="9"/>
      <c r="L163" s="283"/>
      <c r="M163" s="8"/>
      <c r="N163" s="283">
        <f t="shared" ref="N163:N164" si="12">IF(M163="O",L163+21,L163+14)</f>
        <v>14</v>
      </c>
      <c r="O163" s="9"/>
    </row>
    <row r="164" spans="1:15">
      <c r="B164" s="500"/>
      <c r="C164" s="501"/>
      <c r="D164" s="584"/>
      <c r="E164" s="685"/>
      <c r="F164" s="501"/>
      <c r="G164" s="501"/>
      <c r="H164" s="500"/>
      <c r="I164" s="8"/>
      <c r="J164" s="501"/>
      <c r="K164" s="9"/>
      <c r="L164" s="283"/>
      <c r="M164" s="8"/>
      <c r="N164" s="283">
        <f t="shared" si="12"/>
        <v>14</v>
      </c>
      <c r="O164" s="9"/>
    </row>
    <row r="165" spans="1:15" s="3" customFormat="1">
      <c r="B165" s="1"/>
      <c r="E165" s="694"/>
      <c r="H165" s="1"/>
      <c r="K165" s="1"/>
      <c r="L165" s="284"/>
      <c r="N165" s="284"/>
      <c r="O165" s="1"/>
    </row>
    <row r="166" spans="1:15" s="3" customFormat="1">
      <c r="B166" s="1"/>
      <c r="E166" s="694"/>
      <c r="H166" s="1"/>
      <c r="K166" s="1"/>
      <c r="L166" s="284"/>
      <c r="N166" s="284"/>
      <c r="O166" s="1"/>
    </row>
  </sheetData>
  <autoFilter ref="B2:P155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97">
        <v>2022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4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5" t="s">
        <v>4953</v>
      </c>
      <c r="C123" s="666">
        <v>1</v>
      </c>
      <c r="D123" s="667" t="s">
        <v>757</v>
      </c>
      <c r="E123" s="665" t="s">
        <v>4962</v>
      </c>
      <c r="F123" s="666">
        <v>2023</v>
      </c>
      <c r="G123" s="668" t="s">
        <v>746</v>
      </c>
      <c r="H123" s="669" t="s">
        <v>4963</v>
      </c>
      <c r="I123" s="670">
        <v>45242</v>
      </c>
      <c r="J123" s="671"/>
    </row>
    <row r="124" spans="1:10">
      <c r="A124" s="147">
        <v>1</v>
      </c>
      <c r="B124" s="672" t="s">
        <v>4061</v>
      </c>
      <c r="C124" s="673">
        <v>1</v>
      </c>
      <c r="D124" s="674" t="s">
        <v>4956</v>
      </c>
      <c r="E124" s="672" t="s">
        <v>4999</v>
      </c>
      <c r="F124" s="673">
        <v>2017</v>
      </c>
      <c r="G124" s="674" t="s">
        <v>727</v>
      </c>
      <c r="H124" s="675" t="s">
        <v>5000</v>
      </c>
      <c r="I124" s="676">
        <v>45292</v>
      </c>
      <c r="J124" s="677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5064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5066</v>
      </c>
    </row>
    <row r="128" spans="1:10">
      <c r="A128" s="150">
        <v>5</v>
      </c>
      <c r="B128" s="588" t="s">
        <v>4013</v>
      </c>
      <c r="C128" s="256">
        <v>1</v>
      </c>
      <c r="D128" s="462" t="s">
        <v>5068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2024-01-25T02:22:06Z</dcterms:modified>
  <cp:version>1000.0100.01</cp:version>
</cp:coreProperties>
</file>